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tabRatio="858"/>
  </bookViews>
  <sheets>
    <sheet name="Docu" sheetId="1" r:id="rId1"/>
    <sheet name="Config" sheetId="7" r:id="rId2"/>
    <sheet name="Transactions" sheetId="2" r:id="rId3"/>
    <sheet name="ScenarioRegular" sheetId="14" r:id="rId4"/>
    <sheet name="  " sheetId="12" r:id="rId5"/>
    <sheet name="Summary" sheetId="8" r:id="rId6"/>
    <sheet name="Comparison" sheetId="6" r:id="rId7"/>
    <sheet name="OverviewTable" sheetId="9" r:id="rId8"/>
    <sheet name=" " sheetId="11" r:id="rId9"/>
    <sheet name="OlderResults" sheetId="3" r:id="rId10"/>
    <sheet name="YoungerResults" sheetId="4" r:id="rId11"/>
  </sheets>
  <definedNames>
    <definedName name="_xlnm._FilterDatabase" localSheetId="6" hidden="1">Comparison!$L$5:$AF$1005</definedName>
    <definedName name="deltaRTMin">Config!$D$15</definedName>
    <definedName name="deltaRTPerc">Config!$D$14</definedName>
    <definedName name="deltaTxMin">Config!$D$13</definedName>
    <definedName name="deltaTxPerc">Config!$D$12</definedName>
    <definedName name="loadOlder">Config!$D$9</definedName>
    <definedName name="loadYounger">Config!$D$8</definedName>
    <definedName name="nameSeparator">Config!$D$11</definedName>
    <definedName name="OlderResult_Range">OlderResults!$B$1:$J$1002</definedName>
    <definedName name="Range_txSheet_Scriptname">Transactions!XEU1:XEU1001</definedName>
    <definedName name="sessionTimeout">Config!$D$5</definedName>
    <definedName name="stepIdentifier">Config!$D$10</definedName>
    <definedName name="timeOlder">Config!$D$7</definedName>
    <definedName name="timeYounger">Config!$D$6</definedName>
    <definedName name="YoungerResult_Range">YoungerResults!$B$1:$J$1002</definedName>
  </definedNames>
  <calcPr calcId="145621"/>
</workbook>
</file>

<file path=xl/calcChain.xml><?xml version="1.0" encoding="utf-8"?>
<calcChain xmlns="http://schemas.openxmlformats.org/spreadsheetml/2006/main">
  <c r="N5" i="14" l="1"/>
  <c r="L6" i="14"/>
  <c r="M6" i="14"/>
  <c r="L7" i="14"/>
  <c r="M7" i="14"/>
  <c r="L5" i="14"/>
  <c r="M5" i="14"/>
  <c r="J6" i="14"/>
  <c r="I6" i="14" s="1"/>
  <c r="H6" i="14" s="1"/>
  <c r="H7" i="14"/>
  <c r="I7" i="14"/>
  <c r="J7" i="14"/>
  <c r="H8" i="14"/>
  <c r="I8" i="14"/>
  <c r="J8" i="14"/>
  <c r="H9" i="14"/>
  <c r="I9" i="14"/>
  <c r="J9" i="14"/>
  <c r="H10" i="14"/>
  <c r="I10" i="14"/>
  <c r="J10" i="14"/>
  <c r="H11" i="14"/>
  <c r="I11" i="14"/>
  <c r="J11" i="14"/>
  <c r="H12" i="14"/>
  <c r="I12" i="14"/>
  <c r="J12" i="14"/>
  <c r="H13" i="14"/>
  <c r="I13" i="14"/>
  <c r="J13" i="14"/>
  <c r="H14" i="14"/>
  <c r="I14" i="14"/>
  <c r="J14" i="14"/>
  <c r="H15" i="14"/>
  <c r="I15" i="14"/>
  <c r="J15" i="14"/>
  <c r="H16" i="14"/>
  <c r="I16" i="14"/>
  <c r="J16" i="14"/>
  <c r="H17" i="14"/>
  <c r="I17" i="14"/>
  <c r="J17" i="14"/>
  <c r="H18" i="14"/>
  <c r="I18" i="14"/>
  <c r="J18" i="14"/>
  <c r="H19" i="14"/>
  <c r="I19" i="14"/>
  <c r="J19" i="14"/>
  <c r="H20" i="14"/>
  <c r="I20" i="14"/>
  <c r="J20" i="14"/>
  <c r="H21" i="14"/>
  <c r="I21" i="14"/>
  <c r="J21" i="14"/>
  <c r="H22" i="14"/>
  <c r="I22" i="14"/>
  <c r="J22" i="14"/>
  <c r="H23" i="14"/>
  <c r="I23" i="14"/>
  <c r="J23" i="14"/>
  <c r="H24" i="14"/>
  <c r="I24" i="14"/>
  <c r="J24" i="14"/>
  <c r="H25" i="14"/>
  <c r="I25" i="14"/>
  <c r="J25" i="14"/>
  <c r="H26" i="14"/>
  <c r="I26" i="14"/>
  <c r="J26" i="14"/>
  <c r="I5" i="14"/>
  <c r="H5" i="14" s="1"/>
  <c r="J5" i="14"/>
  <c r="H7" i="6" l="1"/>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C712" i="9" s="1"/>
  <c r="H713" i="6"/>
  <c r="H714" i="6"/>
  <c r="C714" i="9" s="1"/>
  <c r="H715" i="6"/>
  <c r="H716" i="6"/>
  <c r="C716" i="9" s="1"/>
  <c r="H717" i="6"/>
  <c r="H718" i="6"/>
  <c r="C718" i="9" s="1"/>
  <c r="H719" i="6"/>
  <c r="H720" i="6"/>
  <c r="C720" i="9" s="1"/>
  <c r="H721" i="6"/>
  <c r="H722" i="6"/>
  <c r="C722" i="9" s="1"/>
  <c r="H723" i="6"/>
  <c r="H724" i="6"/>
  <c r="C724" i="9" s="1"/>
  <c r="H725" i="6"/>
  <c r="H726" i="6"/>
  <c r="C726" i="9" s="1"/>
  <c r="H727" i="6"/>
  <c r="H728" i="6"/>
  <c r="C728" i="9" s="1"/>
  <c r="H729" i="6"/>
  <c r="H730" i="6"/>
  <c r="C730" i="9" s="1"/>
  <c r="H731" i="6"/>
  <c r="H732" i="6"/>
  <c r="C732" i="9" s="1"/>
  <c r="H733" i="6"/>
  <c r="H734" i="6"/>
  <c r="C734" i="9" s="1"/>
  <c r="H735" i="6"/>
  <c r="H736" i="6"/>
  <c r="C736" i="9" s="1"/>
  <c r="H737" i="6"/>
  <c r="H738" i="6"/>
  <c r="C738" i="9" s="1"/>
  <c r="H739" i="6"/>
  <c r="H740" i="6"/>
  <c r="C740" i="9" s="1"/>
  <c r="H741" i="6"/>
  <c r="H742" i="6"/>
  <c r="C742" i="9" s="1"/>
  <c r="H743" i="6"/>
  <c r="H744" i="6"/>
  <c r="C744" i="9" s="1"/>
  <c r="H745" i="6"/>
  <c r="H746" i="6"/>
  <c r="C746" i="9" s="1"/>
  <c r="H747" i="6"/>
  <c r="H748" i="6"/>
  <c r="C748" i="9" s="1"/>
  <c r="H749" i="6"/>
  <c r="H750" i="6"/>
  <c r="C750" i="9" s="1"/>
  <c r="H751" i="6"/>
  <c r="H752" i="6"/>
  <c r="C752" i="9" s="1"/>
  <c r="H753" i="6"/>
  <c r="H754" i="6"/>
  <c r="C754" i="9" s="1"/>
  <c r="H755" i="6"/>
  <c r="H756" i="6"/>
  <c r="C756" i="9" s="1"/>
  <c r="H757" i="6"/>
  <c r="H758" i="6"/>
  <c r="C758" i="9" s="1"/>
  <c r="H759" i="6"/>
  <c r="H760" i="6"/>
  <c r="C760" i="9" s="1"/>
  <c r="H761" i="6"/>
  <c r="H762" i="6"/>
  <c r="C762" i="9" s="1"/>
  <c r="H763" i="6"/>
  <c r="H764" i="6"/>
  <c r="C764" i="9" s="1"/>
  <c r="H765" i="6"/>
  <c r="H766" i="6"/>
  <c r="C766" i="9" s="1"/>
  <c r="H767" i="6"/>
  <c r="H768" i="6"/>
  <c r="C768" i="9" s="1"/>
  <c r="H769" i="6"/>
  <c r="H770" i="6"/>
  <c r="C770" i="9" s="1"/>
  <c r="H771" i="6"/>
  <c r="H772" i="6"/>
  <c r="C772" i="9" s="1"/>
  <c r="H773" i="6"/>
  <c r="H774" i="6"/>
  <c r="C774" i="9" s="1"/>
  <c r="H775" i="6"/>
  <c r="H776" i="6"/>
  <c r="C776" i="9" s="1"/>
  <c r="H777" i="6"/>
  <c r="H778" i="6"/>
  <c r="C778" i="9" s="1"/>
  <c r="H779" i="6"/>
  <c r="H780" i="6"/>
  <c r="C780" i="9" s="1"/>
  <c r="H781" i="6"/>
  <c r="H782" i="6"/>
  <c r="C782" i="9" s="1"/>
  <c r="H783" i="6"/>
  <c r="H784" i="6"/>
  <c r="C784" i="9" s="1"/>
  <c r="H785" i="6"/>
  <c r="H786" i="6"/>
  <c r="C786" i="9" s="1"/>
  <c r="H787" i="6"/>
  <c r="H788" i="6"/>
  <c r="C788" i="9" s="1"/>
  <c r="H789" i="6"/>
  <c r="H790" i="6"/>
  <c r="C790" i="9" s="1"/>
  <c r="H791" i="6"/>
  <c r="H792" i="6"/>
  <c r="C792" i="9" s="1"/>
  <c r="H793" i="6"/>
  <c r="H794" i="6"/>
  <c r="C794" i="9" s="1"/>
  <c r="H795" i="6"/>
  <c r="H796" i="6"/>
  <c r="C796" i="9" s="1"/>
  <c r="H797" i="6"/>
  <c r="H798" i="6"/>
  <c r="C798" i="9" s="1"/>
  <c r="H799" i="6"/>
  <c r="H800" i="6"/>
  <c r="C800" i="9" s="1"/>
  <c r="H801" i="6"/>
  <c r="H802" i="6"/>
  <c r="C802" i="9" s="1"/>
  <c r="H803" i="6"/>
  <c r="H804" i="6"/>
  <c r="C804" i="9" s="1"/>
  <c r="H805" i="6"/>
  <c r="H806" i="6"/>
  <c r="C806" i="9" s="1"/>
  <c r="H807" i="6"/>
  <c r="H808" i="6"/>
  <c r="C808" i="9" s="1"/>
  <c r="H809" i="6"/>
  <c r="H810" i="6"/>
  <c r="C810" i="9" s="1"/>
  <c r="H811" i="6"/>
  <c r="H812" i="6"/>
  <c r="C812" i="9" s="1"/>
  <c r="H813" i="6"/>
  <c r="H814" i="6"/>
  <c r="C814" i="9" s="1"/>
  <c r="H815" i="6"/>
  <c r="H816" i="6"/>
  <c r="C816" i="9" s="1"/>
  <c r="H817" i="6"/>
  <c r="H818" i="6"/>
  <c r="C818" i="9" s="1"/>
  <c r="H819" i="6"/>
  <c r="H820" i="6"/>
  <c r="C820" i="9" s="1"/>
  <c r="H821" i="6"/>
  <c r="H822" i="6"/>
  <c r="C822" i="9" s="1"/>
  <c r="H823" i="6"/>
  <c r="H824" i="6"/>
  <c r="C824" i="9" s="1"/>
  <c r="H825" i="6"/>
  <c r="H826" i="6"/>
  <c r="C826" i="9" s="1"/>
  <c r="H827" i="6"/>
  <c r="H828" i="6"/>
  <c r="C828" i="9" s="1"/>
  <c r="H829" i="6"/>
  <c r="H830" i="6"/>
  <c r="C830" i="9" s="1"/>
  <c r="H831" i="6"/>
  <c r="H832" i="6"/>
  <c r="C832" i="9" s="1"/>
  <c r="H833" i="6"/>
  <c r="H834" i="6"/>
  <c r="C834" i="9" s="1"/>
  <c r="H835" i="6"/>
  <c r="H836" i="6"/>
  <c r="C836" i="9" s="1"/>
  <c r="H837" i="6"/>
  <c r="H838" i="6"/>
  <c r="C838" i="9" s="1"/>
  <c r="H839" i="6"/>
  <c r="H840" i="6"/>
  <c r="C840" i="9" s="1"/>
  <c r="H841" i="6"/>
  <c r="H842" i="6"/>
  <c r="C842" i="9" s="1"/>
  <c r="H843" i="6"/>
  <c r="H844" i="6"/>
  <c r="C844" i="9" s="1"/>
  <c r="H845" i="6"/>
  <c r="H846" i="6"/>
  <c r="C846" i="9" s="1"/>
  <c r="H847" i="6"/>
  <c r="H848" i="6"/>
  <c r="C848" i="9" s="1"/>
  <c r="H849" i="6"/>
  <c r="H850" i="6"/>
  <c r="C850" i="9" s="1"/>
  <c r="H851" i="6"/>
  <c r="H852" i="6"/>
  <c r="C852" i="9" s="1"/>
  <c r="H853" i="6"/>
  <c r="H854" i="6"/>
  <c r="C854" i="9" s="1"/>
  <c r="H855" i="6"/>
  <c r="H856" i="6"/>
  <c r="C856" i="9" s="1"/>
  <c r="H857" i="6"/>
  <c r="H858" i="6"/>
  <c r="C858" i="9" s="1"/>
  <c r="H859" i="6"/>
  <c r="H860" i="6"/>
  <c r="C860" i="9" s="1"/>
  <c r="H861" i="6"/>
  <c r="H862" i="6"/>
  <c r="C862" i="9" s="1"/>
  <c r="H863" i="6"/>
  <c r="H864" i="6"/>
  <c r="C864" i="9" s="1"/>
  <c r="H865" i="6"/>
  <c r="H866" i="6"/>
  <c r="C866" i="9" s="1"/>
  <c r="H867" i="6"/>
  <c r="H868" i="6"/>
  <c r="C868" i="9" s="1"/>
  <c r="H869" i="6"/>
  <c r="H870" i="6"/>
  <c r="C870" i="9" s="1"/>
  <c r="H871" i="6"/>
  <c r="H872" i="6"/>
  <c r="C872" i="9" s="1"/>
  <c r="H873" i="6"/>
  <c r="H874" i="6"/>
  <c r="C874" i="9" s="1"/>
  <c r="H875" i="6"/>
  <c r="H876" i="6"/>
  <c r="C876" i="9" s="1"/>
  <c r="H877" i="6"/>
  <c r="H878" i="6"/>
  <c r="C878" i="9" s="1"/>
  <c r="H879" i="6"/>
  <c r="H880" i="6"/>
  <c r="C880" i="9" s="1"/>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C15" i="9"/>
  <c r="C16" i="9"/>
  <c r="C17" i="9"/>
  <c r="C18" i="9"/>
  <c r="C19" i="9"/>
  <c r="C20" i="9"/>
  <c r="C21" i="9"/>
  <c r="C22" i="9"/>
  <c r="C23" i="9"/>
  <c r="C24" i="9"/>
  <c r="C25" i="9"/>
  <c r="C26" i="9"/>
  <c r="C27"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3" i="9"/>
  <c r="C715" i="9"/>
  <c r="C717" i="9"/>
  <c r="C719" i="9"/>
  <c r="C721" i="9"/>
  <c r="C723" i="9"/>
  <c r="C725" i="9"/>
  <c r="C727" i="9"/>
  <c r="C729" i="9"/>
  <c r="C731" i="9"/>
  <c r="C733" i="9"/>
  <c r="C735" i="9"/>
  <c r="C737" i="9"/>
  <c r="C739" i="9"/>
  <c r="C741" i="9"/>
  <c r="C743" i="9"/>
  <c r="C745" i="9"/>
  <c r="C747" i="9"/>
  <c r="C749" i="9"/>
  <c r="C751" i="9"/>
  <c r="C753" i="9"/>
  <c r="C755" i="9"/>
  <c r="C757" i="9"/>
  <c r="C759" i="9"/>
  <c r="C761" i="9"/>
  <c r="C763" i="9"/>
  <c r="C765" i="9"/>
  <c r="C767" i="9"/>
  <c r="C769" i="9"/>
  <c r="C771" i="9"/>
  <c r="C773" i="9"/>
  <c r="C775" i="9"/>
  <c r="C777" i="9"/>
  <c r="C779" i="9"/>
  <c r="C781" i="9"/>
  <c r="C783" i="9"/>
  <c r="C785" i="9"/>
  <c r="C787" i="9"/>
  <c r="C789" i="9"/>
  <c r="C791" i="9"/>
  <c r="C793" i="9"/>
  <c r="C795" i="9"/>
  <c r="C797" i="9"/>
  <c r="C799" i="9"/>
  <c r="C801" i="9"/>
  <c r="C803" i="9"/>
  <c r="C805" i="9"/>
  <c r="C807" i="9"/>
  <c r="C809" i="9"/>
  <c r="C811" i="9"/>
  <c r="C813" i="9"/>
  <c r="C815" i="9"/>
  <c r="C817" i="9"/>
  <c r="C819" i="9"/>
  <c r="C821" i="9"/>
  <c r="C823" i="9"/>
  <c r="C825" i="9"/>
  <c r="C827" i="9"/>
  <c r="C829" i="9"/>
  <c r="C831" i="9"/>
  <c r="C833" i="9"/>
  <c r="C835" i="9"/>
  <c r="C837" i="9"/>
  <c r="C839" i="9"/>
  <c r="C841" i="9"/>
  <c r="C843" i="9"/>
  <c r="C845" i="9"/>
  <c r="C847" i="9"/>
  <c r="C849" i="9"/>
  <c r="C851" i="9"/>
  <c r="C853" i="9"/>
  <c r="C855" i="9"/>
  <c r="C857" i="9"/>
  <c r="C859" i="9"/>
  <c r="C861" i="9"/>
  <c r="C863" i="9"/>
  <c r="C865" i="9"/>
  <c r="C867" i="9"/>
  <c r="C869" i="9"/>
  <c r="C871" i="9"/>
  <c r="C873" i="9"/>
  <c r="C875" i="9"/>
  <c r="C877" i="9"/>
  <c r="C879" i="9"/>
  <c r="C881" i="9"/>
  <c r="C882" i="9"/>
  <c r="C883" i="9"/>
  <c r="C884" i="9"/>
  <c r="C885" i="9"/>
  <c r="C886" i="9"/>
  <c r="C887" i="9"/>
  <c r="C888" i="9"/>
  <c r="C889" i="9"/>
  <c r="C890" i="9"/>
  <c r="C891" i="9"/>
  <c r="C892" i="9"/>
  <c r="C893" i="9"/>
  <c r="C894" i="9"/>
  <c r="C895" i="9"/>
  <c r="C896" i="9"/>
  <c r="C897" i="9"/>
  <c r="C898" i="9"/>
  <c r="C899" i="9"/>
  <c r="C900" i="9"/>
  <c r="C901" i="9"/>
  <c r="C902" i="9"/>
  <c r="C903" i="9"/>
  <c r="C904" i="9"/>
  <c r="C905" i="9"/>
  <c r="C906" i="9"/>
  <c r="C907" i="9"/>
  <c r="C908" i="9"/>
  <c r="C909" i="9"/>
  <c r="C910" i="9"/>
  <c r="C911" i="9"/>
  <c r="C912" i="9"/>
  <c r="C913" i="9"/>
  <c r="C914" i="9"/>
  <c r="C915" i="9"/>
  <c r="C916" i="9"/>
  <c r="C917" i="9"/>
  <c r="C918" i="9"/>
  <c r="C919" i="9"/>
  <c r="C920" i="9"/>
  <c r="C921" i="9"/>
  <c r="C922" i="9"/>
  <c r="C923" i="9"/>
  <c r="C924" i="9"/>
  <c r="C925" i="9"/>
  <c r="C926" i="9"/>
  <c r="C927" i="9"/>
  <c r="C928" i="9"/>
  <c r="C929" i="9"/>
  <c r="C930" i="9"/>
  <c r="C931" i="9"/>
  <c r="C932" i="9"/>
  <c r="C933" i="9"/>
  <c r="C934" i="9"/>
  <c r="C935" i="9"/>
  <c r="C936" i="9"/>
  <c r="C937" i="9"/>
  <c r="C938" i="9"/>
  <c r="C939" i="9"/>
  <c r="C940" i="9"/>
  <c r="C941" i="9"/>
  <c r="C942" i="9"/>
  <c r="C943" i="9"/>
  <c r="C944" i="9"/>
  <c r="C945" i="9"/>
  <c r="C946" i="9"/>
  <c r="C947" i="9"/>
  <c r="C948" i="9"/>
  <c r="C949" i="9"/>
  <c r="C950" i="9"/>
  <c r="C951" i="9"/>
  <c r="C952" i="9"/>
  <c r="C953" i="9"/>
  <c r="C954" i="9"/>
  <c r="C955" i="9"/>
  <c r="C956" i="9"/>
  <c r="C957" i="9"/>
  <c r="C958" i="9"/>
  <c r="C959" i="9"/>
  <c r="C960" i="9"/>
  <c r="C961" i="9"/>
  <c r="C962" i="9"/>
  <c r="C963" i="9"/>
  <c r="C964" i="9"/>
  <c r="C965" i="9"/>
  <c r="C966" i="9"/>
  <c r="C967" i="9"/>
  <c r="C968" i="9"/>
  <c r="C969" i="9"/>
  <c r="C970" i="9"/>
  <c r="C971" i="9"/>
  <c r="C972" i="9"/>
  <c r="C973" i="9"/>
  <c r="C974" i="9"/>
  <c r="C975" i="9"/>
  <c r="C976" i="9"/>
  <c r="C977" i="9"/>
  <c r="C978" i="9"/>
  <c r="C979" i="9"/>
  <c r="C980" i="9"/>
  <c r="C981" i="9"/>
  <c r="C982" i="9"/>
  <c r="C983" i="9"/>
  <c r="C984" i="9"/>
  <c r="C985" i="9"/>
  <c r="C986" i="9"/>
  <c r="C987" i="9"/>
  <c r="C988" i="9"/>
  <c r="C989" i="9"/>
  <c r="C990" i="9"/>
  <c r="C991" i="9"/>
  <c r="C992" i="9"/>
  <c r="C993" i="9"/>
  <c r="C994" i="9"/>
  <c r="C995" i="9"/>
  <c r="C996" i="9"/>
  <c r="C997" i="9"/>
  <c r="C998" i="9"/>
  <c r="C999" i="9"/>
  <c r="C1000" i="9"/>
  <c r="C1001" i="9"/>
  <c r="C1002" i="9"/>
  <c r="C1003" i="9"/>
  <c r="C1004" i="9"/>
  <c r="C1005" i="9"/>
  <c r="C7" i="9"/>
  <c r="C8" i="9"/>
  <c r="C9" i="9"/>
  <c r="C10" i="9"/>
  <c r="C11" i="9"/>
  <c r="C12" i="9"/>
  <c r="C13" i="9"/>
  <c r="C14" i="9"/>
  <c r="C7" i="6"/>
  <c r="D7" i="6"/>
  <c r="E7" i="6"/>
  <c r="F7" i="6"/>
  <c r="C8" i="6"/>
  <c r="D8" i="6"/>
  <c r="E8" i="6"/>
  <c r="F8" i="6"/>
  <c r="C9" i="6"/>
  <c r="D9" i="6"/>
  <c r="E9" i="6"/>
  <c r="F9" i="6"/>
  <c r="C10" i="6"/>
  <c r="D10" i="6"/>
  <c r="E10" i="6"/>
  <c r="F10" i="6"/>
  <c r="C11" i="6"/>
  <c r="D11" i="6"/>
  <c r="E11" i="6"/>
  <c r="F11" i="6"/>
  <c r="C12" i="6"/>
  <c r="D12" i="6"/>
  <c r="E12" i="6"/>
  <c r="F12" i="6"/>
  <c r="C13" i="6"/>
  <c r="D13" i="6"/>
  <c r="E13" i="6"/>
  <c r="F13" i="6"/>
  <c r="C14" i="6"/>
  <c r="D14" i="6"/>
  <c r="E14" i="6"/>
  <c r="F14" i="6"/>
  <c r="C15" i="6"/>
  <c r="D15" i="6"/>
  <c r="E15" i="6"/>
  <c r="F15" i="6"/>
  <c r="C16" i="6"/>
  <c r="D16" i="6"/>
  <c r="E16" i="6"/>
  <c r="F16" i="6"/>
  <c r="C17" i="6"/>
  <c r="D17" i="6"/>
  <c r="E17" i="6"/>
  <c r="F17" i="6"/>
  <c r="C18" i="6"/>
  <c r="D18" i="6"/>
  <c r="E18" i="6"/>
  <c r="F18" i="6"/>
  <c r="C19" i="6"/>
  <c r="D19" i="6"/>
  <c r="E19" i="6"/>
  <c r="F19" i="6"/>
  <c r="C20" i="6"/>
  <c r="D20" i="6"/>
  <c r="E20" i="6"/>
  <c r="F20" i="6"/>
  <c r="C21" i="6"/>
  <c r="D21" i="6"/>
  <c r="E21" i="6"/>
  <c r="F21" i="6"/>
  <c r="C22" i="6"/>
  <c r="D22" i="6"/>
  <c r="E22" i="6"/>
  <c r="F22" i="6"/>
  <c r="C23" i="6"/>
  <c r="D23" i="6"/>
  <c r="E23" i="6"/>
  <c r="F23" i="6"/>
  <c r="C24" i="6"/>
  <c r="D24" i="6"/>
  <c r="E24" i="6"/>
  <c r="F24" i="6"/>
  <c r="C25" i="6"/>
  <c r="D25" i="6"/>
  <c r="E25" i="6"/>
  <c r="F25" i="6"/>
  <c r="C26" i="6"/>
  <c r="D26" i="6"/>
  <c r="E26" i="6"/>
  <c r="F26" i="6"/>
  <c r="C27" i="6"/>
  <c r="D27" i="6"/>
  <c r="E27" i="6"/>
  <c r="F27" i="6"/>
  <c r="C28" i="6"/>
  <c r="D28" i="6"/>
  <c r="E28" i="6"/>
  <c r="F28" i="6"/>
  <c r="C28" i="9"/>
  <c r="C29" i="6"/>
  <c r="D29" i="6"/>
  <c r="E29" i="6"/>
  <c r="F29" i="6"/>
  <c r="C29" i="9"/>
  <c r="C30" i="6"/>
  <c r="D30" i="6"/>
  <c r="E30" i="6"/>
  <c r="F30" i="6"/>
  <c r="C31" i="6"/>
  <c r="D31" i="6"/>
  <c r="E31" i="6"/>
  <c r="F31" i="6"/>
  <c r="C32" i="6"/>
  <c r="D32" i="6"/>
  <c r="E32" i="6"/>
  <c r="F32" i="6"/>
  <c r="C33" i="6"/>
  <c r="D33" i="6"/>
  <c r="E33" i="6"/>
  <c r="F33" i="6"/>
  <c r="C34" i="6"/>
  <c r="D34" i="6"/>
  <c r="E34" i="6"/>
  <c r="F34" i="6"/>
  <c r="C35" i="6"/>
  <c r="D35" i="6"/>
  <c r="E35" i="6"/>
  <c r="F35" i="6"/>
  <c r="C36" i="6"/>
  <c r="D36" i="6"/>
  <c r="E36" i="6"/>
  <c r="F36" i="6"/>
  <c r="C37" i="6"/>
  <c r="D37" i="6"/>
  <c r="E37" i="6"/>
  <c r="F37" i="6"/>
  <c r="C38" i="6"/>
  <c r="D38" i="6"/>
  <c r="E38" i="6"/>
  <c r="F38" i="6"/>
  <c r="C39" i="6"/>
  <c r="D39" i="6"/>
  <c r="E39" i="6"/>
  <c r="F39" i="6"/>
  <c r="C40" i="6"/>
  <c r="D40" i="6"/>
  <c r="E40" i="6"/>
  <c r="F40" i="6"/>
  <c r="C41" i="6"/>
  <c r="D41" i="6"/>
  <c r="E41" i="6"/>
  <c r="F41" i="6"/>
  <c r="C42" i="6"/>
  <c r="D42" i="6"/>
  <c r="E42" i="6"/>
  <c r="F42" i="6"/>
  <c r="C43" i="6"/>
  <c r="D43" i="6"/>
  <c r="E43" i="6"/>
  <c r="F43" i="6"/>
  <c r="C44" i="6"/>
  <c r="D44" i="6"/>
  <c r="E44" i="6"/>
  <c r="F44" i="6"/>
  <c r="C45" i="6"/>
  <c r="D45" i="6"/>
  <c r="E45" i="6"/>
  <c r="F45" i="6"/>
  <c r="C46" i="6"/>
  <c r="D46" i="6"/>
  <c r="E46" i="6"/>
  <c r="F46" i="6"/>
  <c r="C47" i="6"/>
  <c r="D47" i="6"/>
  <c r="E47" i="6"/>
  <c r="F47" i="6"/>
  <c r="C48" i="6"/>
  <c r="D48" i="6"/>
  <c r="E48" i="6"/>
  <c r="F48" i="6"/>
  <c r="C49" i="6"/>
  <c r="D49" i="6"/>
  <c r="E49" i="6"/>
  <c r="F49" i="6"/>
  <c r="C50" i="6"/>
  <c r="D50" i="6"/>
  <c r="E50" i="6"/>
  <c r="F50" i="6"/>
  <c r="C51" i="6"/>
  <c r="D51" i="6"/>
  <c r="E51" i="6"/>
  <c r="F51" i="6"/>
  <c r="C52" i="6"/>
  <c r="D52" i="6"/>
  <c r="E52" i="6"/>
  <c r="F52" i="6"/>
  <c r="C53" i="6"/>
  <c r="D53" i="6"/>
  <c r="E53" i="6"/>
  <c r="F53" i="6"/>
  <c r="C54" i="6"/>
  <c r="D54" i="6"/>
  <c r="E54" i="6"/>
  <c r="F54" i="6"/>
  <c r="C55" i="6"/>
  <c r="D55" i="6"/>
  <c r="E55" i="6"/>
  <c r="F55" i="6"/>
  <c r="C56" i="6"/>
  <c r="D56" i="6"/>
  <c r="E56" i="6"/>
  <c r="F56" i="6"/>
  <c r="C57" i="6"/>
  <c r="D57" i="6"/>
  <c r="E57" i="6"/>
  <c r="F57" i="6"/>
  <c r="C58" i="6"/>
  <c r="D58" i="6"/>
  <c r="E58" i="6"/>
  <c r="F58" i="6"/>
  <c r="C59" i="6"/>
  <c r="D59" i="6"/>
  <c r="E59" i="6"/>
  <c r="F59"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C68" i="6"/>
  <c r="D68" i="6"/>
  <c r="E68" i="6"/>
  <c r="F68" i="6"/>
  <c r="C69" i="6"/>
  <c r="D69" i="6"/>
  <c r="E69" i="6"/>
  <c r="F69" i="6"/>
  <c r="C70" i="6"/>
  <c r="D70" i="6"/>
  <c r="E70" i="6"/>
  <c r="F70" i="6"/>
  <c r="C71" i="6"/>
  <c r="D71" i="6"/>
  <c r="E71" i="6"/>
  <c r="F71" i="6"/>
  <c r="C72" i="6"/>
  <c r="D72" i="6"/>
  <c r="E72" i="6"/>
  <c r="F72" i="6"/>
  <c r="C73" i="6"/>
  <c r="D73" i="6"/>
  <c r="E73" i="6"/>
  <c r="F73" i="6"/>
  <c r="C74" i="6"/>
  <c r="D74" i="6"/>
  <c r="E74" i="6"/>
  <c r="F74" i="6"/>
  <c r="C75" i="6"/>
  <c r="D75" i="6"/>
  <c r="E75" i="6"/>
  <c r="F75" i="6"/>
  <c r="C76" i="6"/>
  <c r="D76" i="6"/>
  <c r="E76" i="6"/>
  <c r="F76" i="6"/>
  <c r="C77" i="6"/>
  <c r="D77" i="6"/>
  <c r="E77" i="6"/>
  <c r="F77" i="6"/>
  <c r="C78" i="6"/>
  <c r="D78" i="6"/>
  <c r="E78" i="6"/>
  <c r="F78" i="6"/>
  <c r="C79" i="6"/>
  <c r="D79" i="6"/>
  <c r="E79" i="6"/>
  <c r="F79" i="6"/>
  <c r="C80" i="6"/>
  <c r="D80" i="6"/>
  <c r="E80" i="6"/>
  <c r="F80" i="6"/>
  <c r="C81" i="6"/>
  <c r="D81" i="6"/>
  <c r="E81" i="6"/>
  <c r="F81" i="6"/>
  <c r="C82" i="6"/>
  <c r="D82" i="6"/>
  <c r="E82" i="6"/>
  <c r="F82" i="6"/>
  <c r="C83" i="6"/>
  <c r="D83" i="6"/>
  <c r="E83" i="6"/>
  <c r="F83" i="6"/>
  <c r="C84" i="6"/>
  <c r="D84" i="6"/>
  <c r="E84" i="6"/>
  <c r="F84" i="6"/>
  <c r="C85" i="6"/>
  <c r="D85" i="6"/>
  <c r="E85" i="6"/>
  <c r="F85" i="6"/>
  <c r="C86" i="6"/>
  <c r="D86" i="6"/>
  <c r="E86" i="6"/>
  <c r="F86" i="6"/>
  <c r="C87" i="6"/>
  <c r="D87" i="6"/>
  <c r="E87" i="6"/>
  <c r="F87" i="6"/>
  <c r="C88" i="6"/>
  <c r="D88" i="6"/>
  <c r="E88" i="6"/>
  <c r="F88" i="6"/>
  <c r="C89" i="6"/>
  <c r="D89" i="6"/>
  <c r="E89" i="6"/>
  <c r="F89" i="6"/>
  <c r="C90" i="6"/>
  <c r="D90" i="6"/>
  <c r="E90" i="6"/>
  <c r="F90" i="6"/>
  <c r="C91" i="6"/>
  <c r="D91" i="6"/>
  <c r="E91" i="6"/>
  <c r="F91" i="6"/>
  <c r="C92" i="6"/>
  <c r="D92" i="6"/>
  <c r="E92" i="6"/>
  <c r="F92" i="6"/>
  <c r="C93" i="6"/>
  <c r="D93" i="6"/>
  <c r="E93" i="6"/>
  <c r="F93" i="6"/>
  <c r="C94" i="6"/>
  <c r="D94" i="6"/>
  <c r="E94" i="6"/>
  <c r="F94" i="6"/>
  <c r="C95" i="6"/>
  <c r="D95" i="6"/>
  <c r="E95" i="6"/>
  <c r="F95" i="6"/>
  <c r="C96" i="6"/>
  <c r="D96" i="6"/>
  <c r="E96" i="6"/>
  <c r="F96" i="6"/>
  <c r="C97" i="6"/>
  <c r="D97" i="6"/>
  <c r="E97" i="6"/>
  <c r="F97" i="6"/>
  <c r="C98" i="6"/>
  <c r="D98" i="6"/>
  <c r="E98" i="6"/>
  <c r="F98" i="6"/>
  <c r="C99" i="6"/>
  <c r="D99" i="6"/>
  <c r="E99" i="6"/>
  <c r="F99" i="6"/>
  <c r="C100" i="6"/>
  <c r="D100" i="6"/>
  <c r="E100" i="6"/>
  <c r="F100" i="6"/>
  <c r="C101" i="6"/>
  <c r="D101" i="6"/>
  <c r="E101" i="6"/>
  <c r="F101" i="6"/>
  <c r="C102" i="6"/>
  <c r="D102" i="6"/>
  <c r="E102" i="6"/>
  <c r="F102" i="6"/>
  <c r="C103" i="6"/>
  <c r="D103" i="6"/>
  <c r="E103" i="6"/>
  <c r="F103" i="6"/>
  <c r="C104" i="6"/>
  <c r="D104" i="6"/>
  <c r="E104" i="6"/>
  <c r="F104" i="6"/>
  <c r="C105" i="6"/>
  <c r="D105" i="6"/>
  <c r="E105" i="6"/>
  <c r="F105" i="6"/>
  <c r="C106" i="6"/>
  <c r="D106" i="6"/>
  <c r="E106" i="6"/>
  <c r="F106" i="6"/>
  <c r="C107" i="6"/>
  <c r="D107" i="6"/>
  <c r="E107" i="6"/>
  <c r="F107" i="6"/>
  <c r="C108" i="6"/>
  <c r="D108" i="6"/>
  <c r="E108" i="6"/>
  <c r="F108" i="6"/>
  <c r="C109" i="6"/>
  <c r="D109" i="6"/>
  <c r="E109" i="6"/>
  <c r="F109" i="6"/>
  <c r="C110" i="6"/>
  <c r="D110" i="6"/>
  <c r="E110" i="6"/>
  <c r="F110" i="6"/>
  <c r="C111" i="6"/>
  <c r="D111" i="6"/>
  <c r="E111" i="6"/>
  <c r="F111" i="6"/>
  <c r="C112" i="6"/>
  <c r="D112" i="6"/>
  <c r="E112" i="6"/>
  <c r="F112" i="6"/>
  <c r="C113" i="6"/>
  <c r="D113" i="6"/>
  <c r="E113" i="6"/>
  <c r="F113" i="6"/>
  <c r="C114" i="6"/>
  <c r="D114" i="6"/>
  <c r="E114" i="6"/>
  <c r="F114" i="6"/>
  <c r="C115" i="6"/>
  <c r="D115" i="6"/>
  <c r="E115" i="6"/>
  <c r="F115" i="6"/>
  <c r="C116" i="6"/>
  <c r="D116" i="6"/>
  <c r="E116" i="6"/>
  <c r="F116" i="6"/>
  <c r="C117" i="6"/>
  <c r="D117" i="6"/>
  <c r="E117" i="6"/>
  <c r="F117" i="6"/>
  <c r="C118" i="6"/>
  <c r="D118" i="6"/>
  <c r="E118" i="6"/>
  <c r="F118" i="6"/>
  <c r="C119" i="6"/>
  <c r="D119" i="6"/>
  <c r="E119" i="6"/>
  <c r="F119" i="6"/>
  <c r="C120" i="6"/>
  <c r="D120" i="6"/>
  <c r="E120" i="6"/>
  <c r="F120" i="6"/>
  <c r="C121" i="6"/>
  <c r="D121" i="6"/>
  <c r="E121" i="6"/>
  <c r="F121" i="6"/>
  <c r="C122" i="6"/>
  <c r="D122" i="6"/>
  <c r="E122" i="6"/>
  <c r="F122" i="6"/>
  <c r="C123" i="6"/>
  <c r="D123" i="6"/>
  <c r="E123" i="6"/>
  <c r="F123" i="6"/>
  <c r="C124" i="6"/>
  <c r="D124" i="6"/>
  <c r="E124" i="6"/>
  <c r="F124" i="6"/>
  <c r="C125" i="6"/>
  <c r="D125" i="6"/>
  <c r="E125" i="6"/>
  <c r="F125" i="6"/>
  <c r="C126" i="6"/>
  <c r="D126" i="6"/>
  <c r="E126" i="6"/>
  <c r="F126" i="6"/>
  <c r="C127" i="6"/>
  <c r="D127" i="6"/>
  <c r="E127" i="6"/>
  <c r="F127" i="6"/>
  <c r="C128" i="6"/>
  <c r="D128" i="6"/>
  <c r="E128" i="6"/>
  <c r="F128" i="6"/>
  <c r="C129" i="6"/>
  <c r="D129" i="6"/>
  <c r="E129" i="6"/>
  <c r="F129" i="6"/>
  <c r="C130" i="6"/>
  <c r="D130" i="6"/>
  <c r="E130" i="6"/>
  <c r="F130" i="6"/>
  <c r="C131" i="6"/>
  <c r="D131" i="6"/>
  <c r="E131" i="6"/>
  <c r="F131" i="6"/>
  <c r="C132" i="6"/>
  <c r="D132" i="6"/>
  <c r="E132" i="6"/>
  <c r="F132" i="6"/>
  <c r="C133" i="6"/>
  <c r="D133" i="6"/>
  <c r="E133" i="6"/>
  <c r="F133" i="6"/>
  <c r="C134" i="6"/>
  <c r="D134" i="6"/>
  <c r="E134" i="6"/>
  <c r="F134" i="6"/>
  <c r="C135" i="6"/>
  <c r="D135" i="6"/>
  <c r="E135" i="6"/>
  <c r="F135" i="6"/>
  <c r="C136" i="6"/>
  <c r="D136" i="6"/>
  <c r="E136" i="6"/>
  <c r="F136" i="6"/>
  <c r="C137" i="6"/>
  <c r="D137" i="6"/>
  <c r="E137" i="6"/>
  <c r="F137" i="6"/>
  <c r="C138" i="6"/>
  <c r="D138" i="6"/>
  <c r="E138" i="6"/>
  <c r="F138" i="6"/>
  <c r="C139" i="6"/>
  <c r="D139" i="6"/>
  <c r="E139" i="6"/>
  <c r="F139" i="6"/>
  <c r="C140" i="6"/>
  <c r="D140" i="6"/>
  <c r="E140" i="6"/>
  <c r="F140" i="6"/>
  <c r="C141" i="6"/>
  <c r="D141" i="6"/>
  <c r="E141" i="6"/>
  <c r="F141" i="6"/>
  <c r="C142" i="6"/>
  <c r="D142" i="6"/>
  <c r="E142" i="6"/>
  <c r="F142" i="6"/>
  <c r="C143" i="6"/>
  <c r="D143" i="6"/>
  <c r="E143" i="6"/>
  <c r="F143" i="6"/>
  <c r="C144" i="6"/>
  <c r="D144" i="6"/>
  <c r="E144" i="6"/>
  <c r="F144" i="6"/>
  <c r="C145" i="6"/>
  <c r="D145" i="6"/>
  <c r="E145" i="6"/>
  <c r="F145" i="6"/>
  <c r="C146" i="6"/>
  <c r="D146" i="6"/>
  <c r="E146" i="6"/>
  <c r="F146" i="6"/>
  <c r="C147" i="6"/>
  <c r="D147" i="6"/>
  <c r="E147" i="6"/>
  <c r="F147" i="6"/>
  <c r="C148" i="6"/>
  <c r="D148" i="6"/>
  <c r="E148" i="6"/>
  <c r="F148" i="6"/>
  <c r="C149" i="6"/>
  <c r="D149" i="6"/>
  <c r="E149" i="6"/>
  <c r="F149" i="6"/>
  <c r="C150" i="6"/>
  <c r="D150" i="6"/>
  <c r="E150" i="6"/>
  <c r="F150" i="6"/>
  <c r="C151" i="6"/>
  <c r="D151" i="6"/>
  <c r="E151" i="6"/>
  <c r="F151" i="6"/>
  <c r="C152" i="6"/>
  <c r="D152" i="6"/>
  <c r="E152" i="6"/>
  <c r="F152" i="6"/>
  <c r="C153" i="6"/>
  <c r="D153" i="6"/>
  <c r="E153" i="6"/>
  <c r="F153" i="6"/>
  <c r="C154" i="6"/>
  <c r="D154" i="6"/>
  <c r="E154" i="6"/>
  <c r="F154" i="6"/>
  <c r="C155" i="6"/>
  <c r="D155" i="6"/>
  <c r="E155" i="6"/>
  <c r="F155" i="6"/>
  <c r="C156" i="6"/>
  <c r="D156" i="6"/>
  <c r="E156" i="6"/>
  <c r="F156" i="6"/>
  <c r="C157" i="6"/>
  <c r="D157" i="6"/>
  <c r="E157" i="6"/>
  <c r="F157" i="6"/>
  <c r="C158" i="6"/>
  <c r="D158" i="6"/>
  <c r="E158" i="6"/>
  <c r="F158" i="6"/>
  <c r="C159" i="6"/>
  <c r="D159" i="6"/>
  <c r="E159" i="6"/>
  <c r="F159" i="6"/>
  <c r="C160" i="6"/>
  <c r="D160" i="6"/>
  <c r="E160" i="6"/>
  <c r="F160" i="6"/>
  <c r="C161" i="6"/>
  <c r="D161" i="6"/>
  <c r="E161" i="6"/>
  <c r="F161" i="6"/>
  <c r="C162" i="6"/>
  <c r="D162" i="6"/>
  <c r="E162" i="6"/>
  <c r="F162" i="6"/>
  <c r="C163" i="6"/>
  <c r="D163" i="6"/>
  <c r="E163" i="6"/>
  <c r="F163" i="6"/>
  <c r="C164" i="6"/>
  <c r="D164" i="6"/>
  <c r="E164" i="6"/>
  <c r="F164" i="6"/>
  <c r="C165" i="6"/>
  <c r="D165" i="6"/>
  <c r="E165" i="6"/>
  <c r="F165" i="6"/>
  <c r="C166" i="6"/>
  <c r="D166" i="6"/>
  <c r="E166" i="6"/>
  <c r="F166" i="6"/>
  <c r="C167" i="6"/>
  <c r="D167" i="6"/>
  <c r="E167" i="6"/>
  <c r="F167" i="6"/>
  <c r="C168" i="6"/>
  <c r="D168" i="6"/>
  <c r="E168" i="6"/>
  <c r="F168" i="6"/>
  <c r="C169" i="6"/>
  <c r="D169" i="6"/>
  <c r="E169" i="6"/>
  <c r="F169" i="6"/>
  <c r="C170" i="6"/>
  <c r="D170" i="6"/>
  <c r="E170" i="6"/>
  <c r="F170" i="6"/>
  <c r="C171" i="6"/>
  <c r="D171" i="6"/>
  <c r="E171" i="6"/>
  <c r="F171" i="6"/>
  <c r="C172" i="6"/>
  <c r="D172" i="6"/>
  <c r="E172" i="6"/>
  <c r="F172" i="6"/>
  <c r="C173" i="6"/>
  <c r="D173" i="6"/>
  <c r="E173" i="6"/>
  <c r="F173" i="6"/>
  <c r="C174" i="6"/>
  <c r="D174" i="6"/>
  <c r="E174" i="6"/>
  <c r="F174" i="6"/>
  <c r="C175" i="6"/>
  <c r="D175" i="6"/>
  <c r="E175" i="6"/>
  <c r="F175" i="6"/>
  <c r="C176" i="6"/>
  <c r="D176" i="6"/>
  <c r="E176" i="6"/>
  <c r="F176" i="6"/>
  <c r="C177" i="6"/>
  <c r="D177" i="6"/>
  <c r="E177" i="6"/>
  <c r="F177" i="6"/>
  <c r="C178" i="6"/>
  <c r="D178" i="6"/>
  <c r="E178" i="6"/>
  <c r="F178" i="6"/>
  <c r="C179" i="6"/>
  <c r="D179" i="6"/>
  <c r="E179" i="6"/>
  <c r="F179" i="6"/>
  <c r="C180" i="6"/>
  <c r="D180" i="6"/>
  <c r="E180" i="6"/>
  <c r="F180" i="6"/>
  <c r="C181" i="6"/>
  <c r="D181" i="6"/>
  <c r="E181" i="6"/>
  <c r="F181" i="6"/>
  <c r="C182" i="6"/>
  <c r="D182" i="6"/>
  <c r="E182" i="6"/>
  <c r="F182" i="6"/>
  <c r="C183" i="6"/>
  <c r="D183" i="6"/>
  <c r="E183" i="6"/>
  <c r="F183" i="6"/>
  <c r="C184" i="6"/>
  <c r="D184" i="6"/>
  <c r="E184" i="6"/>
  <c r="F184" i="6"/>
  <c r="C185" i="6"/>
  <c r="D185" i="6"/>
  <c r="E185" i="6"/>
  <c r="F185" i="6"/>
  <c r="C186" i="6"/>
  <c r="D186" i="6"/>
  <c r="E186" i="6"/>
  <c r="F186" i="6"/>
  <c r="C187" i="6"/>
  <c r="D187" i="6"/>
  <c r="E187" i="6"/>
  <c r="F187" i="6"/>
  <c r="C188" i="6"/>
  <c r="D188" i="6"/>
  <c r="E188" i="6"/>
  <c r="F188" i="6"/>
  <c r="C189" i="6"/>
  <c r="D189" i="6"/>
  <c r="E189" i="6"/>
  <c r="F189" i="6"/>
  <c r="C190" i="6"/>
  <c r="D190" i="6"/>
  <c r="E190" i="6"/>
  <c r="F190" i="6"/>
  <c r="C191" i="6"/>
  <c r="D191" i="6"/>
  <c r="E191" i="6"/>
  <c r="F191" i="6"/>
  <c r="C192" i="6"/>
  <c r="D192" i="6"/>
  <c r="E192" i="6"/>
  <c r="F192" i="6"/>
  <c r="C193" i="6"/>
  <c r="D193" i="6"/>
  <c r="E193" i="6"/>
  <c r="F193" i="6"/>
  <c r="C194" i="6"/>
  <c r="D194" i="6"/>
  <c r="E194" i="6"/>
  <c r="F194" i="6"/>
  <c r="C195" i="6"/>
  <c r="D195" i="6"/>
  <c r="E195" i="6"/>
  <c r="F195" i="6"/>
  <c r="C196" i="6"/>
  <c r="D196" i="6"/>
  <c r="E196" i="6"/>
  <c r="F196" i="6"/>
  <c r="C197" i="6"/>
  <c r="D197" i="6"/>
  <c r="E197" i="6"/>
  <c r="F197" i="6"/>
  <c r="C198" i="6"/>
  <c r="D198" i="6"/>
  <c r="E198" i="6"/>
  <c r="F198" i="6"/>
  <c r="C199" i="6"/>
  <c r="D199" i="6"/>
  <c r="E199" i="6"/>
  <c r="F199" i="6"/>
  <c r="C200" i="6"/>
  <c r="D200" i="6"/>
  <c r="E200" i="6"/>
  <c r="F200" i="6"/>
  <c r="C201" i="6"/>
  <c r="D201" i="6"/>
  <c r="E201" i="6"/>
  <c r="F201" i="6"/>
  <c r="C202" i="6"/>
  <c r="D202" i="6"/>
  <c r="E202" i="6"/>
  <c r="F202" i="6"/>
  <c r="C203" i="6"/>
  <c r="D203" i="6"/>
  <c r="E203" i="6"/>
  <c r="F203" i="6"/>
  <c r="C204" i="6"/>
  <c r="D204" i="6"/>
  <c r="E204" i="6"/>
  <c r="F204" i="6"/>
  <c r="C205" i="6"/>
  <c r="D205" i="6"/>
  <c r="E205" i="6"/>
  <c r="F205" i="6"/>
  <c r="C206" i="6"/>
  <c r="D206" i="6"/>
  <c r="E206" i="6"/>
  <c r="F206" i="6"/>
  <c r="C207" i="6"/>
  <c r="D207" i="6"/>
  <c r="E207" i="6"/>
  <c r="F207" i="6"/>
  <c r="C208" i="6"/>
  <c r="D208" i="6"/>
  <c r="E208" i="6"/>
  <c r="F208" i="6"/>
  <c r="C209" i="6"/>
  <c r="D209" i="6"/>
  <c r="E209" i="6"/>
  <c r="F209" i="6"/>
  <c r="C210" i="6"/>
  <c r="D210" i="6"/>
  <c r="E210" i="6"/>
  <c r="F210" i="6"/>
  <c r="C211" i="6"/>
  <c r="D211" i="6"/>
  <c r="E211" i="6"/>
  <c r="F211" i="6"/>
  <c r="C212" i="6"/>
  <c r="D212" i="6"/>
  <c r="E212" i="6"/>
  <c r="F212" i="6"/>
  <c r="C213" i="6"/>
  <c r="D213" i="6"/>
  <c r="E213" i="6"/>
  <c r="F213" i="6"/>
  <c r="C214" i="6"/>
  <c r="D214" i="6"/>
  <c r="E214" i="6"/>
  <c r="F214" i="6"/>
  <c r="C215" i="6"/>
  <c r="D215" i="6"/>
  <c r="E215" i="6"/>
  <c r="F215" i="6"/>
  <c r="C216" i="6"/>
  <c r="D216" i="6"/>
  <c r="E216" i="6"/>
  <c r="F216" i="6"/>
  <c r="C217" i="6"/>
  <c r="D217" i="6"/>
  <c r="E217" i="6"/>
  <c r="F217" i="6"/>
  <c r="C218" i="6"/>
  <c r="D218" i="6"/>
  <c r="E218" i="6"/>
  <c r="F218" i="6"/>
  <c r="C219" i="6"/>
  <c r="D219" i="6"/>
  <c r="E219" i="6"/>
  <c r="F219" i="6"/>
  <c r="C220" i="6"/>
  <c r="D220" i="6"/>
  <c r="E220" i="6"/>
  <c r="F220" i="6"/>
  <c r="C221" i="6"/>
  <c r="D221" i="6"/>
  <c r="E221" i="6"/>
  <c r="F221" i="6"/>
  <c r="C222" i="6"/>
  <c r="D222" i="6"/>
  <c r="E222" i="6"/>
  <c r="F222" i="6"/>
  <c r="C223" i="6"/>
  <c r="D223" i="6"/>
  <c r="E223" i="6"/>
  <c r="F223" i="6"/>
  <c r="C224" i="6"/>
  <c r="D224" i="6"/>
  <c r="E224" i="6"/>
  <c r="F224" i="6"/>
  <c r="C225" i="6"/>
  <c r="D225" i="6"/>
  <c r="E225" i="6"/>
  <c r="F225" i="6"/>
  <c r="C226" i="6"/>
  <c r="D226" i="6"/>
  <c r="E226" i="6"/>
  <c r="F226" i="6"/>
  <c r="C227" i="6"/>
  <c r="D227" i="6"/>
  <c r="E227" i="6"/>
  <c r="F227" i="6"/>
  <c r="C228" i="6"/>
  <c r="D228" i="6"/>
  <c r="E228" i="6"/>
  <c r="F228" i="6"/>
  <c r="C229" i="6"/>
  <c r="D229" i="6"/>
  <c r="E229" i="6"/>
  <c r="F229" i="6"/>
  <c r="C230" i="6"/>
  <c r="D230" i="6"/>
  <c r="E230" i="6"/>
  <c r="F230" i="6"/>
  <c r="C231" i="6"/>
  <c r="D231" i="6"/>
  <c r="E231" i="6"/>
  <c r="F231" i="6"/>
  <c r="C232" i="6"/>
  <c r="D232" i="6"/>
  <c r="E232" i="6"/>
  <c r="F232" i="6"/>
  <c r="C233" i="6"/>
  <c r="D233" i="6"/>
  <c r="E233" i="6"/>
  <c r="F233" i="6"/>
  <c r="C234" i="6"/>
  <c r="D234" i="6"/>
  <c r="E234" i="6"/>
  <c r="F234" i="6"/>
  <c r="C235" i="6"/>
  <c r="D235" i="6"/>
  <c r="E235" i="6"/>
  <c r="F235" i="6"/>
  <c r="C236" i="6"/>
  <c r="D236" i="6"/>
  <c r="E236" i="6"/>
  <c r="F236" i="6"/>
  <c r="C237" i="6"/>
  <c r="D237" i="6"/>
  <c r="E237" i="6"/>
  <c r="F237" i="6"/>
  <c r="C238" i="6"/>
  <c r="D238" i="6"/>
  <c r="E238" i="6"/>
  <c r="F238" i="6"/>
  <c r="C239" i="6"/>
  <c r="D239" i="6"/>
  <c r="E239" i="6"/>
  <c r="F239" i="6"/>
  <c r="C240" i="6"/>
  <c r="D240" i="6"/>
  <c r="E240" i="6"/>
  <c r="F240" i="6"/>
  <c r="C241" i="6"/>
  <c r="D241" i="6"/>
  <c r="E241" i="6"/>
  <c r="F241" i="6"/>
  <c r="C242" i="6"/>
  <c r="D242" i="6"/>
  <c r="E242" i="6"/>
  <c r="F242" i="6"/>
  <c r="C243" i="6"/>
  <c r="D243" i="6"/>
  <c r="E243" i="6"/>
  <c r="F243" i="6"/>
  <c r="C244" i="6"/>
  <c r="D244" i="6"/>
  <c r="E244" i="6"/>
  <c r="F244" i="6"/>
  <c r="C245" i="6"/>
  <c r="D245" i="6"/>
  <c r="E245" i="6"/>
  <c r="F245" i="6"/>
  <c r="C246" i="6"/>
  <c r="D246" i="6"/>
  <c r="E246" i="6"/>
  <c r="F246" i="6"/>
  <c r="C247" i="6"/>
  <c r="D247" i="6"/>
  <c r="E247" i="6"/>
  <c r="F247" i="6"/>
  <c r="C248" i="6"/>
  <c r="D248" i="6"/>
  <c r="E248" i="6"/>
  <c r="F248" i="6"/>
  <c r="C249" i="6"/>
  <c r="D249" i="6"/>
  <c r="E249" i="6"/>
  <c r="F249" i="6"/>
  <c r="C250" i="6"/>
  <c r="D250" i="6"/>
  <c r="E250" i="6"/>
  <c r="F250" i="6"/>
  <c r="C251" i="6"/>
  <c r="D251" i="6"/>
  <c r="E251" i="6"/>
  <c r="F251" i="6"/>
  <c r="C252" i="6"/>
  <c r="D252" i="6"/>
  <c r="E252" i="6"/>
  <c r="F252" i="6"/>
  <c r="C253" i="6"/>
  <c r="D253" i="6"/>
  <c r="E253" i="6"/>
  <c r="F253" i="6"/>
  <c r="C254" i="6"/>
  <c r="D254" i="6"/>
  <c r="E254" i="6"/>
  <c r="F254" i="6"/>
  <c r="C255" i="6"/>
  <c r="D255" i="6"/>
  <c r="E255" i="6"/>
  <c r="F255" i="6"/>
  <c r="C256" i="6"/>
  <c r="D256" i="6"/>
  <c r="E256" i="6"/>
  <c r="F256" i="6"/>
  <c r="C257" i="6"/>
  <c r="D257" i="6"/>
  <c r="E257" i="6"/>
  <c r="F257" i="6"/>
  <c r="C258" i="6"/>
  <c r="D258" i="6"/>
  <c r="E258" i="6"/>
  <c r="F258" i="6"/>
  <c r="C259" i="6"/>
  <c r="D259" i="6"/>
  <c r="E259" i="6"/>
  <c r="F259" i="6"/>
  <c r="C260" i="6"/>
  <c r="D260" i="6"/>
  <c r="E260" i="6"/>
  <c r="F260" i="6"/>
  <c r="C261" i="6"/>
  <c r="D261" i="6"/>
  <c r="E261" i="6"/>
  <c r="F261" i="6"/>
  <c r="C262" i="6"/>
  <c r="D262" i="6"/>
  <c r="E262" i="6"/>
  <c r="F262" i="6"/>
  <c r="C263" i="6"/>
  <c r="D263" i="6"/>
  <c r="E263" i="6"/>
  <c r="F263" i="6"/>
  <c r="C264" i="6"/>
  <c r="D264" i="6"/>
  <c r="E264" i="6"/>
  <c r="F264" i="6"/>
  <c r="C265" i="6"/>
  <c r="D265" i="6"/>
  <c r="E265" i="6"/>
  <c r="F265" i="6"/>
  <c r="C266" i="6"/>
  <c r="D266" i="6"/>
  <c r="E266" i="6"/>
  <c r="F266" i="6"/>
  <c r="C267" i="6"/>
  <c r="D267" i="6"/>
  <c r="E267" i="6"/>
  <c r="F267" i="6"/>
  <c r="C268" i="6"/>
  <c r="D268" i="6"/>
  <c r="E268" i="6"/>
  <c r="F268" i="6"/>
  <c r="C269" i="6"/>
  <c r="D269" i="6"/>
  <c r="E269" i="6"/>
  <c r="F269" i="6"/>
  <c r="C270" i="6"/>
  <c r="D270" i="6"/>
  <c r="E270" i="6"/>
  <c r="F270" i="6"/>
  <c r="C271" i="6"/>
  <c r="D271" i="6"/>
  <c r="E271" i="6"/>
  <c r="F271" i="6"/>
  <c r="C272" i="6"/>
  <c r="D272" i="6"/>
  <c r="E272" i="6"/>
  <c r="F272" i="6"/>
  <c r="C273" i="6"/>
  <c r="D273" i="6"/>
  <c r="E273" i="6"/>
  <c r="F273" i="6"/>
  <c r="C274" i="6"/>
  <c r="D274" i="6"/>
  <c r="E274" i="6"/>
  <c r="F274" i="6"/>
  <c r="C275" i="6"/>
  <c r="D275" i="6"/>
  <c r="E275" i="6"/>
  <c r="F275" i="6"/>
  <c r="C276" i="6"/>
  <c r="D276" i="6"/>
  <c r="E276" i="6"/>
  <c r="F276" i="6"/>
  <c r="C277" i="6"/>
  <c r="D277" i="6"/>
  <c r="E277" i="6"/>
  <c r="F277" i="6"/>
  <c r="C278" i="6"/>
  <c r="D278" i="6"/>
  <c r="E278" i="6"/>
  <c r="F278" i="6"/>
  <c r="C279" i="6"/>
  <c r="D279" i="6"/>
  <c r="E279" i="6"/>
  <c r="F279" i="6"/>
  <c r="C280" i="6"/>
  <c r="D280" i="6"/>
  <c r="E280" i="6"/>
  <c r="F280" i="6"/>
  <c r="C281" i="6"/>
  <c r="D281" i="6"/>
  <c r="E281" i="6"/>
  <c r="F281" i="6"/>
  <c r="C282" i="6"/>
  <c r="D282" i="6"/>
  <c r="E282" i="6"/>
  <c r="F282" i="6"/>
  <c r="C283" i="6"/>
  <c r="D283" i="6"/>
  <c r="E283" i="6"/>
  <c r="F283" i="6"/>
  <c r="C284" i="6"/>
  <c r="D284" i="6"/>
  <c r="E284" i="6"/>
  <c r="F284" i="6"/>
  <c r="C285" i="6"/>
  <c r="D285" i="6"/>
  <c r="E285" i="6"/>
  <c r="F285" i="6"/>
  <c r="C286" i="6"/>
  <c r="D286" i="6"/>
  <c r="E286" i="6"/>
  <c r="F286" i="6"/>
  <c r="C287" i="6"/>
  <c r="D287" i="6"/>
  <c r="E287" i="6"/>
  <c r="F287" i="6"/>
  <c r="C288" i="6"/>
  <c r="D288" i="6"/>
  <c r="E288" i="6"/>
  <c r="F288" i="6"/>
  <c r="C289" i="6"/>
  <c r="D289" i="6"/>
  <c r="E289" i="6"/>
  <c r="F289" i="6"/>
  <c r="C290" i="6"/>
  <c r="D290" i="6"/>
  <c r="E290" i="6"/>
  <c r="F290" i="6"/>
  <c r="C291" i="6"/>
  <c r="D291" i="6"/>
  <c r="E291" i="6"/>
  <c r="F291" i="6"/>
  <c r="C292" i="6"/>
  <c r="D292" i="6"/>
  <c r="E292" i="6"/>
  <c r="F292" i="6"/>
  <c r="C293" i="6"/>
  <c r="D293" i="6"/>
  <c r="E293" i="6"/>
  <c r="F293" i="6"/>
  <c r="C294" i="6"/>
  <c r="D294" i="6"/>
  <c r="E294" i="6"/>
  <c r="F294" i="6"/>
  <c r="C295" i="6"/>
  <c r="D295" i="6"/>
  <c r="E295" i="6"/>
  <c r="F295" i="6"/>
  <c r="C296" i="6"/>
  <c r="D296" i="6"/>
  <c r="E296" i="6"/>
  <c r="F296" i="6"/>
  <c r="C297" i="6"/>
  <c r="D297" i="6"/>
  <c r="E297" i="6"/>
  <c r="F297" i="6"/>
  <c r="C298" i="6"/>
  <c r="D298" i="6"/>
  <c r="E298" i="6"/>
  <c r="F298" i="6"/>
  <c r="C299" i="6"/>
  <c r="D299" i="6"/>
  <c r="E299" i="6"/>
  <c r="F299" i="6"/>
  <c r="C300" i="6"/>
  <c r="D300" i="6"/>
  <c r="E300" i="6"/>
  <c r="F300" i="6"/>
  <c r="C301" i="6"/>
  <c r="D301" i="6"/>
  <c r="E301" i="6"/>
  <c r="F301" i="6"/>
  <c r="C302" i="6"/>
  <c r="D302" i="6"/>
  <c r="E302" i="6"/>
  <c r="F302" i="6"/>
  <c r="C303" i="6"/>
  <c r="D303" i="6"/>
  <c r="E303" i="6"/>
  <c r="F303" i="6"/>
  <c r="C304" i="6"/>
  <c r="D304" i="6"/>
  <c r="E304" i="6"/>
  <c r="F304" i="6"/>
  <c r="C305" i="6"/>
  <c r="D305" i="6"/>
  <c r="E305" i="6"/>
  <c r="F305" i="6"/>
  <c r="C306" i="6"/>
  <c r="D306" i="6"/>
  <c r="E306" i="6"/>
  <c r="F306" i="6"/>
  <c r="C307" i="6"/>
  <c r="D307" i="6"/>
  <c r="E307" i="6"/>
  <c r="F307" i="6"/>
  <c r="C308" i="6"/>
  <c r="D308" i="6"/>
  <c r="E308" i="6"/>
  <c r="F308" i="6"/>
  <c r="C309" i="6"/>
  <c r="D309" i="6"/>
  <c r="E309" i="6"/>
  <c r="F309" i="6"/>
  <c r="C310" i="6"/>
  <c r="D310" i="6"/>
  <c r="E310" i="6"/>
  <c r="F310" i="6"/>
  <c r="C311" i="6"/>
  <c r="D311" i="6"/>
  <c r="E311" i="6"/>
  <c r="F311" i="6"/>
  <c r="C312" i="6"/>
  <c r="D312" i="6"/>
  <c r="E312" i="6"/>
  <c r="F312" i="6"/>
  <c r="C313" i="6"/>
  <c r="D313" i="6"/>
  <c r="E313" i="6"/>
  <c r="F313" i="6"/>
  <c r="C314" i="6"/>
  <c r="D314" i="6"/>
  <c r="E314" i="6"/>
  <c r="F314" i="6"/>
  <c r="C315" i="6"/>
  <c r="D315" i="6"/>
  <c r="E315" i="6"/>
  <c r="F315" i="6"/>
  <c r="C316" i="6"/>
  <c r="D316" i="6"/>
  <c r="E316" i="6"/>
  <c r="F316" i="6"/>
  <c r="C317" i="6"/>
  <c r="D317" i="6"/>
  <c r="E317" i="6"/>
  <c r="F317" i="6"/>
  <c r="C318" i="6"/>
  <c r="D318" i="6"/>
  <c r="E318" i="6"/>
  <c r="F318" i="6"/>
  <c r="C319" i="6"/>
  <c r="D319" i="6"/>
  <c r="E319" i="6"/>
  <c r="F319" i="6"/>
  <c r="C320" i="6"/>
  <c r="D320" i="6"/>
  <c r="E320" i="6"/>
  <c r="F320" i="6"/>
  <c r="C321" i="6"/>
  <c r="D321" i="6"/>
  <c r="E321" i="6"/>
  <c r="F321" i="6"/>
  <c r="C322" i="6"/>
  <c r="D322" i="6"/>
  <c r="E322" i="6"/>
  <c r="F322" i="6"/>
  <c r="C323" i="6"/>
  <c r="D323" i="6"/>
  <c r="E323" i="6"/>
  <c r="F323" i="6"/>
  <c r="C324" i="6"/>
  <c r="D324" i="6"/>
  <c r="E324" i="6"/>
  <c r="F324" i="6"/>
  <c r="C325" i="6"/>
  <c r="D325" i="6"/>
  <c r="E325" i="6"/>
  <c r="F325" i="6"/>
  <c r="C326" i="6"/>
  <c r="D326" i="6"/>
  <c r="E326" i="6"/>
  <c r="F326" i="6"/>
  <c r="C327" i="6"/>
  <c r="D327" i="6"/>
  <c r="E327" i="6"/>
  <c r="F327" i="6"/>
  <c r="C328" i="6"/>
  <c r="D328" i="6"/>
  <c r="E328" i="6"/>
  <c r="F328" i="6"/>
  <c r="C329" i="6"/>
  <c r="D329" i="6"/>
  <c r="E329" i="6"/>
  <c r="F329" i="6"/>
  <c r="C330" i="6"/>
  <c r="D330" i="6"/>
  <c r="E330" i="6"/>
  <c r="F330" i="6"/>
  <c r="C331" i="6"/>
  <c r="D331" i="6"/>
  <c r="E331" i="6"/>
  <c r="F331" i="6"/>
  <c r="C332" i="6"/>
  <c r="D332" i="6"/>
  <c r="E332" i="6"/>
  <c r="F332" i="6"/>
  <c r="C333" i="6"/>
  <c r="D333" i="6"/>
  <c r="E333" i="6"/>
  <c r="F333" i="6"/>
  <c r="C334" i="6"/>
  <c r="D334" i="6"/>
  <c r="E334" i="6"/>
  <c r="F334" i="6"/>
  <c r="C335" i="6"/>
  <c r="D335" i="6"/>
  <c r="E335" i="6"/>
  <c r="F335" i="6"/>
  <c r="C336" i="6"/>
  <c r="D336" i="6"/>
  <c r="E336" i="6"/>
  <c r="F336" i="6"/>
  <c r="C337" i="6"/>
  <c r="D337" i="6"/>
  <c r="E337" i="6"/>
  <c r="F337" i="6"/>
  <c r="C338" i="6"/>
  <c r="D338" i="6"/>
  <c r="E338" i="6"/>
  <c r="F338" i="6"/>
  <c r="C339" i="6"/>
  <c r="D339" i="6"/>
  <c r="E339" i="6"/>
  <c r="F339" i="6"/>
  <c r="C340" i="6"/>
  <c r="D340" i="6"/>
  <c r="E340" i="6"/>
  <c r="F340" i="6"/>
  <c r="C341" i="6"/>
  <c r="D341" i="6"/>
  <c r="E341" i="6"/>
  <c r="F341" i="6"/>
  <c r="C342" i="6"/>
  <c r="D342" i="6"/>
  <c r="E342" i="6"/>
  <c r="F342" i="6"/>
  <c r="C343" i="6"/>
  <c r="D343" i="6"/>
  <c r="E343" i="6"/>
  <c r="F343" i="6"/>
  <c r="C344" i="6"/>
  <c r="D344" i="6"/>
  <c r="E344" i="6"/>
  <c r="F344" i="6"/>
  <c r="C345" i="6"/>
  <c r="D345" i="6"/>
  <c r="E345" i="6"/>
  <c r="F345" i="6"/>
  <c r="C346" i="6"/>
  <c r="D346" i="6"/>
  <c r="E346" i="6"/>
  <c r="F346" i="6"/>
  <c r="C347" i="6"/>
  <c r="D347" i="6"/>
  <c r="E347" i="6"/>
  <c r="F347" i="6"/>
  <c r="C348" i="6"/>
  <c r="D348" i="6"/>
  <c r="E348" i="6"/>
  <c r="F348" i="6"/>
  <c r="C349" i="6"/>
  <c r="D349" i="6"/>
  <c r="E349" i="6"/>
  <c r="F349" i="6"/>
  <c r="C350" i="6"/>
  <c r="D350" i="6"/>
  <c r="E350" i="6"/>
  <c r="F350" i="6"/>
  <c r="C351" i="6"/>
  <c r="D351" i="6"/>
  <c r="E351" i="6"/>
  <c r="F351" i="6"/>
  <c r="C352" i="6"/>
  <c r="D352" i="6"/>
  <c r="E352" i="6"/>
  <c r="F352" i="6"/>
  <c r="C353" i="6"/>
  <c r="D353" i="6"/>
  <c r="E353" i="6"/>
  <c r="F353" i="6"/>
  <c r="C354" i="6"/>
  <c r="D354" i="6"/>
  <c r="E354" i="6"/>
  <c r="F354" i="6"/>
  <c r="C355" i="6"/>
  <c r="D355" i="6"/>
  <c r="E355" i="6"/>
  <c r="F355" i="6"/>
  <c r="C356" i="6"/>
  <c r="D356" i="6"/>
  <c r="E356" i="6"/>
  <c r="F356" i="6"/>
  <c r="C357" i="6"/>
  <c r="D357" i="6"/>
  <c r="E357" i="6"/>
  <c r="F357" i="6"/>
  <c r="C358" i="6"/>
  <c r="D358" i="6"/>
  <c r="E358" i="6"/>
  <c r="F358" i="6"/>
  <c r="C359" i="6"/>
  <c r="D359" i="6"/>
  <c r="E359" i="6"/>
  <c r="F359" i="6"/>
  <c r="C360" i="6"/>
  <c r="D360" i="6"/>
  <c r="E360" i="6"/>
  <c r="F360" i="6"/>
  <c r="C361" i="6"/>
  <c r="D361" i="6"/>
  <c r="E361" i="6"/>
  <c r="F361" i="6"/>
  <c r="C362" i="6"/>
  <c r="D362" i="6"/>
  <c r="E362" i="6"/>
  <c r="F362" i="6"/>
  <c r="C363" i="6"/>
  <c r="D363" i="6"/>
  <c r="E363" i="6"/>
  <c r="F363" i="6"/>
  <c r="C364" i="6"/>
  <c r="D364" i="6"/>
  <c r="E364" i="6"/>
  <c r="F364" i="6"/>
  <c r="C365" i="6"/>
  <c r="D365" i="6"/>
  <c r="E365" i="6"/>
  <c r="F365" i="6"/>
  <c r="C366" i="6"/>
  <c r="D366" i="6"/>
  <c r="E366" i="6"/>
  <c r="F366" i="6"/>
  <c r="C367" i="6"/>
  <c r="D367" i="6"/>
  <c r="E367" i="6"/>
  <c r="F367" i="6"/>
  <c r="C368" i="6"/>
  <c r="D368" i="6"/>
  <c r="E368" i="6"/>
  <c r="F368" i="6"/>
  <c r="C369" i="6"/>
  <c r="D369" i="6"/>
  <c r="E369" i="6"/>
  <c r="F369" i="6"/>
  <c r="C370" i="6"/>
  <c r="D370" i="6"/>
  <c r="E370" i="6"/>
  <c r="F370" i="6"/>
  <c r="C371" i="6"/>
  <c r="D371" i="6"/>
  <c r="E371" i="6"/>
  <c r="F371" i="6"/>
  <c r="C372" i="6"/>
  <c r="D372" i="6"/>
  <c r="E372" i="6"/>
  <c r="F372" i="6"/>
  <c r="C373" i="6"/>
  <c r="D373" i="6"/>
  <c r="E373" i="6"/>
  <c r="F373" i="6"/>
  <c r="C374" i="6"/>
  <c r="D374" i="6"/>
  <c r="E374" i="6"/>
  <c r="F374" i="6"/>
  <c r="C375" i="6"/>
  <c r="D375" i="6"/>
  <c r="E375" i="6"/>
  <c r="F375" i="6"/>
  <c r="C376" i="6"/>
  <c r="D376" i="6"/>
  <c r="E376" i="6"/>
  <c r="F376" i="6"/>
  <c r="C377" i="6"/>
  <c r="D377" i="6"/>
  <c r="E377" i="6"/>
  <c r="F377" i="6"/>
  <c r="C378" i="6"/>
  <c r="D378" i="6"/>
  <c r="E378" i="6"/>
  <c r="F378" i="6"/>
  <c r="C379" i="6"/>
  <c r="D379" i="6"/>
  <c r="E379" i="6"/>
  <c r="F379" i="6"/>
  <c r="C380" i="6"/>
  <c r="D380" i="6"/>
  <c r="E380" i="6"/>
  <c r="F380" i="6"/>
  <c r="C381" i="6"/>
  <c r="D381" i="6"/>
  <c r="E381" i="6"/>
  <c r="F381" i="6"/>
  <c r="C382" i="6"/>
  <c r="D382" i="6"/>
  <c r="E382" i="6"/>
  <c r="F382" i="6"/>
  <c r="C383" i="6"/>
  <c r="D383" i="6"/>
  <c r="E383" i="6"/>
  <c r="F383" i="6"/>
  <c r="C384" i="6"/>
  <c r="D384" i="6"/>
  <c r="E384" i="6"/>
  <c r="F384" i="6"/>
  <c r="C385" i="6"/>
  <c r="D385" i="6"/>
  <c r="E385" i="6"/>
  <c r="F385" i="6"/>
  <c r="C386" i="6"/>
  <c r="D386" i="6"/>
  <c r="E386" i="6"/>
  <c r="F386" i="6"/>
  <c r="C387" i="6"/>
  <c r="D387" i="6"/>
  <c r="E387" i="6"/>
  <c r="F387" i="6"/>
  <c r="C388" i="6"/>
  <c r="D388" i="6"/>
  <c r="E388" i="6"/>
  <c r="F388" i="6"/>
  <c r="C389" i="6"/>
  <c r="D389" i="6"/>
  <c r="E389" i="6"/>
  <c r="F389" i="6"/>
  <c r="C390" i="6"/>
  <c r="D390" i="6"/>
  <c r="E390" i="6"/>
  <c r="F390" i="6"/>
  <c r="C391" i="6"/>
  <c r="D391" i="6"/>
  <c r="E391" i="6"/>
  <c r="F391" i="6"/>
  <c r="C392" i="6"/>
  <c r="D392" i="6"/>
  <c r="E392" i="6"/>
  <c r="F392" i="6"/>
  <c r="C393" i="6"/>
  <c r="D393" i="6"/>
  <c r="E393" i="6"/>
  <c r="F393" i="6"/>
  <c r="C394" i="6"/>
  <c r="D394" i="6"/>
  <c r="E394" i="6"/>
  <c r="F394" i="6"/>
  <c r="C395" i="6"/>
  <c r="D395" i="6"/>
  <c r="E395" i="6"/>
  <c r="F395" i="6"/>
  <c r="C396" i="6"/>
  <c r="D396" i="6"/>
  <c r="E396" i="6"/>
  <c r="F396" i="6"/>
  <c r="C397" i="6"/>
  <c r="D397" i="6"/>
  <c r="E397" i="6"/>
  <c r="F397" i="6"/>
  <c r="C398" i="6"/>
  <c r="D398" i="6"/>
  <c r="E398" i="6"/>
  <c r="F398" i="6"/>
  <c r="C399" i="6"/>
  <c r="D399" i="6"/>
  <c r="E399" i="6"/>
  <c r="F399" i="6"/>
  <c r="C400" i="6"/>
  <c r="D400" i="6"/>
  <c r="E400" i="6"/>
  <c r="F400" i="6"/>
  <c r="C401" i="6"/>
  <c r="D401" i="6"/>
  <c r="E401" i="6"/>
  <c r="F401" i="6"/>
  <c r="C402" i="6"/>
  <c r="D402" i="6"/>
  <c r="E402" i="6"/>
  <c r="F402" i="6"/>
  <c r="C403" i="6"/>
  <c r="D403" i="6"/>
  <c r="E403" i="6"/>
  <c r="F403" i="6"/>
  <c r="C404" i="6"/>
  <c r="D404" i="6"/>
  <c r="E404" i="6"/>
  <c r="F404" i="6"/>
  <c r="C405" i="6"/>
  <c r="D405" i="6"/>
  <c r="E405" i="6"/>
  <c r="F405" i="6"/>
  <c r="C406" i="6"/>
  <c r="D406" i="6"/>
  <c r="E406" i="6"/>
  <c r="F406" i="6"/>
  <c r="C407" i="6"/>
  <c r="D407" i="6"/>
  <c r="E407" i="6"/>
  <c r="F407" i="6"/>
  <c r="C408" i="6"/>
  <c r="D408" i="6"/>
  <c r="E408" i="6"/>
  <c r="F408" i="6"/>
  <c r="C409" i="6"/>
  <c r="D409" i="6"/>
  <c r="E409" i="6"/>
  <c r="F409" i="6"/>
  <c r="C410" i="6"/>
  <c r="D410" i="6"/>
  <c r="E410" i="6"/>
  <c r="F410" i="6"/>
  <c r="C411" i="6"/>
  <c r="D411" i="6"/>
  <c r="E411" i="6"/>
  <c r="F411" i="6"/>
  <c r="C412" i="6"/>
  <c r="D412" i="6"/>
  <c r="E412" i="6"/>
  <c r="F412" i="6"/>
  <c r="C413" i="6"/>
  <c r="D413" i="6"/>
  <c r="E413" i="6"/>
  <c r="F413" i="6"/>
  <c r="C414" i="6"/>
  <c r="D414" i="6"/>
  <c r="E414" i="6"/>
  <c r="F414" i="6"/>
  <c r="C415" i="6"/>
  <c r="D415" i="6"/>
  <c r="E415" i="6"/>
  <c r="F415" i="6"/>
  <c r="C416" i="6"/>
  <c r="D416" i="6"/>
  <c r="E416" i="6"/>
  <c r="F416" i="6"/>
  <c r="C417" i="6"/>
  <c r="D417" i="6"/>
  <c r="E417" i="6"/>
  <c r="F417" i="6"/>
  <c r="C418" i="6"/>
  <c r="D418" i="6"/>
  <c r="E418" i="6"/>
  <c r="F418" i="6"/>
  <c r="C419" i="6"/>
  <c r="D419" i="6"/>
  <c r="E419" i="6"/>
  <c r="F419" i="6"/>
  <c r="C420" i="6"/>
  <c r="D420" i="6"/>
  <c r="E420" i="6"/>
  <c r="F420" i="6"/>
  <c r="C421" i="6"/>
  <c r="D421" i="6"/>
  <c r="E421" i="6"/>
  <c r="F421" i="6"/>
  <c r="C422" i="6"/>
  <c r="D422" i="6"/>
  <c r="E422" i="6"/>
  <c r="F422" i="6"/>
  <c r="C423" i="6"/>
  <c r="D423" i="6"/>
  <c r="E423" i="6"/>
  <c r="F423" i="6"/>
  <c r="C424" i="6"/>
  <c r="D424" i="6"/>
  <c r="E424" i="6"/>
  <c r="F424" i="6"/>
  <c r="C425" i="6"/>
  <c r="D425" i="6"/>
  <c r="E425" i="6"/>
  <c r="F425" i="6"/>
  <c r="C426" i="6"/>
  <c r="D426" i="6"/>
  <c r="E426" i="6"/>
  <c r="F426" i="6"/>
  <c r="C427" i="6"/>
  <c r="D427" i="6"/>
  <c r="E427" i="6"/>
  <c r="F427" i="6"/>
  <c r="C428" i="6"/>
  <c r="D428" i="6"/>
  <c r="E428" i="6"/>
  <c r="F428" i="6"/>
  <c r="C429" i="6"/>
  <c r="D429" i="6"/>
  <c r="E429" i="6"/>
  <c r="F429" i="6"/>
  <c r="C430" i="6"/>
  <c r="D430" i="6"/>
  <c r="E430" i="6"/>
  <c r="F430" i="6"/>
  <c r="C431" i="6"/>
  <c r="D431" i="6"/>
  <c r="E431" i="6"/>
  <c r="F431" i="6"/>
  <c r="C432" i="6"/>
  <c r="D432" i="6"/>
  <c r="E432" i="6"/>
  <c r="F432" i="6"/>
  <c r="C433" i="6"/>
  <c r="D433" i="6"/>
  <c r="E433" i="6"/>
  <c r="F433" i="6"/>
  <c r="C434" i="6"/>
  <c r="D434" i="6"/>
  <c r="E434" i="6"/>
  <c r="F434" i="6"/>
  <c r="C435" i="6"/>
  <c r="D435" i="6"/>
  <c r="E435" i="6"/>
  <c r="F435" i="6"/>
  <c r="C436" i="6"/>
  <c r="D436" i="6"/>
  <c r="E436" i="6"/>
  <c r="F436" i="6"/>
  <c r="C437" i="6"/>
  <c r="D437" i="6"/>
  <c r="E437" i="6"/>
  <c r="F437" i="6"/>
  <c r="C438" i="6"/>
  <c r="D438" i="6"/>
  <c r="E438" i="6"/>
  <c r="F438" i="6"/>
  <c r="C439" i="6"/>
  <c r="D439" i="6"/>
  <c r="E439" i="6"/>
  <c r="F439" i="6"/>
  <c r="C440" i="6"/>
  <c r="D440" i="6"/>
  <c r="E440" i="6"/>
  <c r="F440" i="6"/>
  <c r="C441" i="6"/>
  <c r="D441" i="6"/>
  <c r="E441" i="6"/>
  <c r="F441" i="6"/>
  <c r="C442" i="6"/>
  <c r="D442" i="6"/>
  <c r="E442" i="6"/>
  <c r="F442" i="6"/>
  <c r="C443" i="6"/>
  <c r="D443" i="6"/>
  <c r="E443" i="6"/>
  <c r="F443" i="6"/>
  <c r="C444" i="6"/>
  <c r="D444" i="6"/>
  <c r="E444" i="6"/>
  <c r="F444" i="6"/>
  <c r="C445" i="6"/>
  <c r="D445" i="6"/>
  <c r="E445" i="6"/>
  <c r="F445" i="6"/>
  <c r="C446" i="6"/>
  <c r="D446" i="6"/>
  <c r="E446" i="6"/>
  <c r="F446" i="6"/>
  <c r="C447" i="6"/>
  <c r="D447" i="6"/>
  <c r="E447" i="6"/>
  <c r="F447" i="6"/>
  <c r="C448" i="6"/>
  <c r="D448" i="6"/>
  <c r="E448" i="6"/>
  <c r="F448" i="6"/>
  <c r="C449" i="6"/>
  <c r="D449" i="6"/>
  <c r="E449" i="6"/>
  <c r="F449" i="6"/>
  <c r="C450" i="6"/>
  <c r="D450" i="6"/>
  <c r="E450" i="6"/>
  <c r="F450" i="6"/>
  <c r="C451" i="6"/>
  <c r="D451" i="6"/>
  <c r="E451" i="6"/>
  <c r="F451" i="6"/>
  <c r="C452" i="6"/>
  <c r="D452" i="6"/>
  <c r="E452" i="6"/>
  <c r="F452" i="6"/>
  <c r="C453" i="6"/>
  <c r="D453" i="6"/>
  <c r="E453" i="6"/>
  <c r="F453" i="6"/>
  <c r="C454" i="6"/>
  <c r="D454" i="6"/>
  <c r="E454" i="6"/>
  <c r="F454" i="6"/>
  <c r="C455" i="6"/>
  <c r="D455" i="6"/>
  <c r="E455" i="6"/>
  <c r="F455" i="6"/>
  <c r="C456" i="6"/>
  <c r="D456" i="6"/>
  <c r="E456" i="6"/>
  <c r="F456" i="6"/>
  <c r="C457" i="6"/>
  <c r="D457" i="6"/>
  <c r="E457" i="6"/>
  <c r="F457" i="6"/>
  <c r="C458" i="6"/>
  <c r="D458" i="6"/>
  <c r="E458" i="6"/>
  <c r="F458" i="6"/>
  <c r="C459" i="6"/>
  <c r="D459" i="6"/>
  <c r="E459" i="6"/>
  <c r="F459" i="6"/>
  <c r="C460" i="6"/>
  <c r="D460" i="6"/>
  <c r="E460" i="6"/>
  <c r="F460" i="6"/>
  <c r="C461" i="6"/>
  <c r="D461" i="6"/>
  <c r="E461" i="6"/>
  <c r="F461" i="6"/>
  <c r="C462" i="6"/>
  <c r="D462" i="6"/>
  <c r="E462" i="6"/>
  <c r="F462" i="6"/>
  <c r="C463" i="6"/>
  <c r="D463" i="6"/>
  <c r="E463" i="6"/>
  <c r="F463" i="6"/>
  <c r="C464" i="6"/>
  <c r="D464" i="6"/>
  <c r="E464" i="6"/>
  <c r="F464" i="6"/>
  <c r="C465" i="6"/>
  <c r="D465" i="6"/>
  <c r="E465" i="6"/>
  <c r="F465" i="6"/>
  <c r="C466" i="6"/>
  <c r="D466" i="6"/>
  <c r="E466" i="6"/>
  <c r="F466" i="6"/>
  <c r="C467" i="6"/>
  <c r="D467" i="6"/>
  <c r="E467" i="6"/>
  <c r="F467" i="6"/>
  <c r="C468" i="6"/>
  <c r="D468" i="6"/>
  <c r="E468" i="6"/>
  <c r="F468" i="6"/>
  <c r="C469" i="6"/>
  <c r="D469" i="6"/>
  <c r="E469" i="6"/>
  <c r="F469" i="6"/>
  <c r="C470" i="6"/>
  <c r="D470" i="6"/>
  <c r="E470" i="6"/>
  <c r="F470" i="6"/>
  <c r="C471" i="6"/>
  <c r="D471" i="6"/>
  <c r="E471" i="6"/>
  <c r="F471" i="6"/>
  <c r="C472" i="6"/>
  <c r="D472" i="6"/>
  <c r="E472" i="6"/>
  <c r="F472" i="6"/>
  <c r="C473" i="6"/>
  <c r="D473" i="6"/>
  <c r="E473" i="6"/>
  <c r="F473" i="6"/>
  <c r="C474" i="6"/>
  <c r="D474" i="6"/>
  <c r="E474" i="6"/>
  <c r="F474" i="6"/>
  <c r="C475" i="6"/>
  <c r="D475" i="6"/>
  <c r="E475" i="6"/>
  <c r="F475" i="6"/>
  <c r="C476" i="6"/>
  <c r="D476" i="6"/>
  <c r="E476" i="6"/>
  <c r="F476" i="6"/>
  <c r="C477" i="6"/>
  <c r="D477" i="6"/>
  <c r="E477" i="6"/>
  <c r="F477" i="6"/>
  <c r="C478" i="6"/>
  <c r="D478" i="6"/>
  <c r="E478" i="6"/>
  <c r="F478" i="6"/>
  <c r="C479" i="6"/>
  <c r="D479" i="6"/>
  <c r="E479" i="6"/>
  <c r="F479" i="6"/>
  <c r="C480" i="6"/>
  <c r="D480" i="6"/>
  <c r="E480" i="6"/>
  <c r="F480" i="6"/>
  <c r="C481" i="6"/>
  <c r="D481" i="6"/>
  <c r="E481" i="6"/>
  <c r="F481" i="6"/>
  <c r="C482" i="6"/>
  <c r="D482" i="6"/>
  <c r="E482" i="6"/>
  <c r="F482" i="6"/>
  <c r="C483" i="6"/>
  <c r="D483" i="6"/>
  <c r="E483" i="6"/>
  <c r="F483" i="6"/>
  <c r="C484" i="6"/>
  <c r="D484" i="6"/>
  <c r="E484" i="6"/>
  <c r="F484" i="6"/>
  <c r="C485" i="6"/>
  <c r="D485" i="6"/>
  <c r="E485" i="6"/>
  <c r="F485" i="6"/>
  <c r="C486" i="6"/>
  <c r="D486" i="6"/>
  <c r="E486" i="6"/>
  <c r="F486" i="6"/>
  <c r="C487" i="6"/>
  <c r="D487" i="6"/>
  <c r="E487" i="6"/>
  <c r="F487" i="6"/>
  <c r="C488" i="6"/>
  <c r="D488" i="6"/>
  <c r="E488" i="6"/>
  <c r="F488" i="6"/>
  <c r="C489" i="6"/>
  <c r="D489" i="6"/>
  <c r="E489" i="6"/>
  <c r="F489" i="6"/>
  <c r="C490" i="6"/>
  <c r="D490" i="6"/>
  <c r="E490" i="6"/>
  <c r="F490" i="6"/>
  <c r="C491" i="6"/>
  <c r="D491" i="6"/>
  <c r="E491" i="6"/>
  <c r="F491" i="6"/>
  <c r="C492" i="6"/>
  <c r="D492" i="6"/>
  <c r="E492" i="6"/>
  <c r="F492" i="6"/>
  <c r="C493" i="6"/>
  <c r="D493" i="6"/>
  <c r="E493" i="6"/>
  <c r="F493" i="6"/>
  <c r="C494" i="6"/>
  <c r="D494" i="6"/>
  <c r="E494" i="6"/>
  <c r="F494" i="6"/>
  <c r="C495" i="6"/>
  <c r="D495" i="6"/>
  <c r="E495" i="6"/>
  <c r="F495" i="6"/>
  <c r="C496" i="6"/>
  <c r="D496" i="6"/>
  <c r="E496" i="6"/>
  <c r="F496" i="6"/>
  <c r="C497" i="6"/>
  <c r="D497" i="6"/>
  <c r="E497" i="6"/>
  <c r="F497" i="6"/>
  <c r="C498" i="6"/>
  <c r="D498" i="6"/>
  <c r="E498" i="6"/>
  <c r="F498" i="6"/>
  <c r="C499" i="6"/>
  <c r="D499" i="6"/>
  <c r="E499" i="6"/>
  <c r="F499" i="6"/>
  <c r="C500" i="6"/>
  <c r="D500" i="6"/>
  <c r="E500" i="6"/>
  <c r="F500" i="6"/>
  <c r="C501" i="6"/>
  <c r="D501" i="6"/>
  <c r="E501" i="6"/>
  <c r="F501" i="6"/>
  <c r="C502" i="6"/>
  <c r="D502" i="6"/>
  <c r="E502" i="6"/>
  <c r="F502" i="6"/>
  <c r="C503" i="6"/>
  <c r="D503" i="6"/>
  <c r="E503" i="6"/>
  <c r="F503" i="6"/>
  <c r="C504" i="6"/>
  <c r="D504" i="6"/>
  <c r="E504" i="6"/>
  <c r="F504" i="6"/>
  <c r="C505" i="6"/>
  <c r="D505" i="6"/>
  <c r="E505" i="6"/>
  <c r="F505" i="6"/>
  <c r="C506" i="6"/>
  <c r="D506" i="6"/>
  <c r="E506" i="6"/>
  <c r="F506" i="6"/>
  <c r="C507" i="6"/>
  <c r="D507" i="6"/>
  <c r="E507" i="6"/>
  <c r="F507" i="6"/>
  <c r="C508" i="6"/>
  <c r="D508" i="6"/>
  <c r="E508" i="6"/>
  <c r="F508" i="6"/>
  <c r="C509" i="6"/>
  <c r="D509" i="6"/>
  <c r="E509" i="6"/>
  <c r="F509" i="6"/>
  <c r="C510" i="6"/>
  <c r="D510" i="6"/>
  <c r="E510" i="6"/>
  <c r="F510" i="6"/>
  <c r="C511" i="6"/>
  <c r="D511" i="6"/>
  <c r="E511" i="6"/>
  <c r="F511" i="6"/>
  <c r="C512" i="6"/>
  <c r="D512" i="6"/>
  <c r="E512" i="6"/>
  <c r="F512" i="6"/>
  <c r="C513" i="6"/>
  <c r="D513" i="6"/>
  <c r="E513" i="6"/>
  <c r="F513" i="6"/>
  <c r="C514" i="6"/>
  <c r="D514" i="6"/>
  <c r="E514" i="6"/>
  <c r="F514" i="6"/>
  <c r="C515" i="6"/>
  <c r="D515" i="6"/>
  <c r="E515" i="6"/>
  <c r="F515" i="6"/>
  <c r="C516" i="6"/>
  <c r="D516" i="6"/>
  <c r="E516" i="6"/>
  <c r="F516" i="6"/>
  <c r="C517" i="6"/>
  <c r="D517" i="6"/>
  <c r="E517" i="6"/>
  <c r="F517" i="6"/>
  <c r="C518" i="6"/>
  <c r="D518" i="6"/>
  <c r="E518" i="6"/>
  <c r="F518" i="6"/>
  <c r="C519" i="6"/>
  <c r="D519" i="6"/>
  <c r="E519" i="6"/>
  <c r="F519" i="6"/>
  <c r="C520" i="6"/>
  <c r="D520" i="6"/>
  <c r="E520" i="6"/>
  <c r="F520" i="6"/>
  <c r="C521" i="6"/>
  <c r="D521" i="6"/>
  <c r="E521" i="6"/>
  <c r="F521" i="6"/>
  <c r="C522" i="6"/>
  <c r="D522" i="6"/>
  <c r="E522" i="6"/>
  <c r="F522" i="6"/>
  <c r="C523" i="6"/>
  <c r="D523" i="6"/>
  <c r="E523" i="6"/>
  <c r="F523" i="6"/>
  <c r="C524" i="6"/>
  <c r="D524" i="6"/>
  <c r="E524" i="6"/>
  <c r="F524" i="6"/>
  <c r="C525" i="6"/>
  <c r="D525" i="6"/>
  <c r="E525" i="6"/>
  <c r="F525" i="6"/>
  <c r="C526" i="6"/>
  <c r="D526" i="6"/>
  <c r="E526" i="6"/>
  <c r="F526" i="6"/>
  <c r="C527" i="6"/>
  <c r="D527" i="6"/>
  <c r="E527" i="6"/>
  <c r="F527" i="6"/>
  <c r="C528" i="6"/>
  <c r="D528" i="6"/>
  <c r="E528" i="6"/>
  <c r="F528" i="6"/>
  <c r="C529" i="6"/>
  <c r="D529" i="6"/>
  <c r="E529" i="6"/>
  <c r="F529" i="6"/>
  <c r="C530" i="6"/>
  <c r="D530" i="6"/>
  <c r="E530" i="6"/>
  <c r="F530" i="6"/>
  <c r="C531" i="6"/>
  <c r="D531" i="6"/>
  <c r="E531" i="6"/>
  <c r="F531" i="6"/>
  <c r="C532" i="6"/>
  <c r="D532" i="6"/>
  <c r="E532" i="6"/>
  <c r="F532" i="6"/>
  <c r="C533" i="6"/>
  <c r="D533" i="6"/>
  <c r="E533" i="6"/>
  <c r="F533" i="6"/>
  <c r="C534" i="6"/>
  <c r="D534" i="6"/>
  <c r="E534" i="6"/>
  <c r="F534" i="6"/>
  <c r="C535" i="6"/>
  <c r="D535" i="6"/>
  <c r="E535" i="6"/>
  <c r="F535" i="6"/>
  <c r="C536" i="6"/>
  <c r="D536" i="6"/>
  <c r="E536" i="6"/>
  <c r="F536" i="6"/>
  <c r="C537" i="6"/>
  <c r="D537" i="6"/>
  <c r="E537" i="6"/>
  <c r="F537" i="6"/>
  <c r="C538" i="6"/>
  <c r="D538" i="6"/>
  <c r="E538" i="6"/>
  <c r="F538" i="6"/>
  <c r="C539" i="6"/>
  <c r="D539" i="6"/>
  <c r="E539" i="6"/>
  <c r="F539" i="6"/>
  <c r="C540" i="6"/>
  <c r="D540" i="6"/>
  <c r="E540" i="6"/>
  <c r="F540" i="6"/>
  <c r="C541" i="6"/>
  <c r="D541" i="6"/>
  <c r="E541" i="6"/>
  <c r="F541" i="6"/>
  <c r="C542" i="6"/>
  <c r="D542" i="6"/>
  <c r="E542" i="6"/>
  <c r="F542" i="6"/>
  <c r="C543" i="6"/>
  <c r="D543" i="6"/>
  <c r="E543" i="6"/>
  <c r="F543" i="6"/>
  <c r="C544" i="6"/>
  <c r="D544" i="6"/>
  <c r="E544" i="6"/>
  <c r="F544" i="6"/>
  <c r="C545" i="6"/>
  <c r="D545" i="6"/>
  <c r="E545" i="6"/>
  <c r="F545" i="6"/>
  <c r="C546" i="6"/>
  <c r="D546" i="6"/>
  <c r="E546" i="6"/>
  <c r="F546" i="6"/>
  <c r="C547" i="6"/>
  <c r="D547" i="6"/>
  <c r="E547" i="6"/>
  <c r="F547" i="6"/>
  <c r="C548" i="6"/>
  <c r="D548" i="6"/>
  <c r="E548" i="6"/>
  <c r="F548" i="6"/>
  <c r="C549" i="6"/>
  <c r="D549" i="6"/>
  <c r="E549" i="6"/>
  <c r="F549" i="6"/>
  <c r="C550" i="6"/>
  <c r="D550" i="6"/>
  <c r="E550" i="6"/>
  <c r="F550" i="6"/>
  <c r="C551" i="6"/>
  <c r="D551" i="6"/>
  <c r="E551" i="6"/>
  <c r="F551" i="6"/>
  <c r="C552" i="6"/>
  <c r="D552" i="6"/>
  <c r="E552" i="6"/>
  <c r="F552" i="6"/>
  <c r="C553" i="6"/>
  <c r="D553" i="6"/>
  <c r="E553" i="6"/>
  <c r="F553" i="6"/>
  <c r="C554" i="6"/>
  <c r="D554" i="6"/>
  <c r="E554" i="6"/>
  <c r="F554" i="6"/>
  <c r="C555" i="6"/>
  <c r="D555" i="6"/>
  <c r="E555" i="6"/>
  <c r="F555" i="6"/>
  <c r="C556" i="6"/>
  <c r="D556" i="6"/>
  <c r="E556" i="6"/>
  <c r="F556" i="6"/>
  <c r="C557" i="6"/>
  <c r="D557" i="6"/>
  <c r="E557" i="6"/>
  <c r="F557" i="6"/>
  <c r="C558" i="6"/>
  <c r="D558" i="6"/>
  <c r="E558" i="6"/>
  <c r="F558" i="6"/>
  <c r="C559" i="6"/>
  <c r="D559" i="6"/>
  <c r="E559" i="6"/>
  <c r="F559" i="6"/>
  <c r="C560" i="6"/>
  <c r="D560" i="6"/>
  <c r="E560" i="6"/>
  <c r="F560" i="6"/>
  <c r="C561" i="6"/>
  <c r="D561" i="6"/>
  <c r="E561" i="6"/>
  <c r="F561" i="6"/>
  <c r="C562" i="6"/>
  <c r="D562" i="6"/>
  <c r="E562" i="6"/>
  <c r="F562" i="6"/>
  <c r="C563" i="6"/>
  <c r="D563" i="6"/>
  <c r="E563" i="6"/>
  <c r="F563" i="6"/>
  <c r="C564" i="6"/>
  <c r="D564" i="6"/>
  <c r="E564" i="6"/>
  <c r="F564" i="6"/>
  <c r="C565" i="6"/>
  <c r="D565" i="6"/>
  <c r="E565" i="6"/>
  <c r="F565" i="6"/>
  <c r="C566" i="6"/>
  <c r="D566" i="6"/>
  <c r="E566" i="6"/>
  <c r="F566" i="6"/>
  <c r="C567" i="6"/>
  <c r="D567" i="6"/>
  <c r="E567" i="6"/>
  <c r="F567" i="6"/>
  <c r="C568" i="6"/>
  <c r="D568" i="6"/>
  <c r="E568" i="6"/>
  <c r="F568" i="6"/>
  <c r="C569" i="6"/>
  <c r="D569" i="6"/>
  <c r="E569" i="6"/>
  <c r="F569" i="6"/>
  <c r="C570" i="6"/>
  <c r="D570" i="6"/>
  <c r="E570" i="6"/>
  <c r="F570" i="6"/>
  <c r="C571" i="6"/>
  <c r="D571" i="6"/>
  <c r="E571" i="6"/>
  <c r="F571" i="6"/>
  <c r="C572" i="6"/>
  <c r="D572" i="6"/>
  <c r="E572" i="6"/>
  <c r="F572" i="6"/>
  <c r="C573" i="6"/>
  <c r="D573" i="6"/>
  <c r="E573" i="6"/>
  <c r="F573" i="6"/>
  <c r="C574" i="6"/>
  <c r="D574" i="6"/>
  <c r="E574" i="6"/>
  <c r="F574" i="6"/>
  <c r="C575" i="6"/>
  <c r="D575" i="6"/>
  <c r="E575" i="6"/>
  <c r="F575" i="6"/>
  <c r="C576" i="6"/>
  <c r="D576" i="6"/>
  <c r="E576" i="6"/>
  <c r="F576" i="6"/>
  <c r="C577" i="6"/>
  <c r="D577" i="6"/>
  <c r="E577" i="6"/>
  <c r="F577" i="6"/>
  <c r="C578" i="6"/>
  <c r="D578" i="6"/>
  <c r="E578" i="6"/>
  <c r="F578" i="6"/>
  <c r="C579" i="6"/>
  <c r="D579" i="6"/>
  <c r="E579" i="6"/>
  <c r="F579" i="6"/>
  <c r="C580" i="6"/>
  <c r="D580" i="6"/>
  <c r="E580" i="6"/>
  <c r="F580" i="6"/>
  <c r="C581" i="6"/>
  <c r="D581" i="6"/>
  <c r="E581" i="6"/>
  <c r="F581" i="6"/>
  <c r="C582" i="6"/>
  <c r="D582" i="6"/>
  <c r="E582" i="6"/>
  <c r="F582" i="6"/>
  <c r="C583" i="6"/>
  <c r="D583" i="6"/>
  <c r="E583" i="6"/>
  <c r="F583" i="6"/>
  <c r="C584" i="6"/>
  <c r="D584" i="6"/>
  <c r="E584" i="6"/>
  <c r="F584" i="6"/>
  <c r="C585" i="6"/>
  <c r="D585" i="6"/>
  <c r="E585" i="6"/>
  <c r="F585" i="6"/>
  <c r="C586" i="6"/>
  <c r="D586" i="6"/>
  <c r="E586" i="6"/>
  <c r="F586" i="6"/>
  <c r="C587" i="6"/>
  <c r="D587" i="6"/>
  <c r="E587" i="6"/>
  <c r="F587" i="6"/>
  <c r="C588" i="6"/>
  <c r="D588" i="6"/>
  <c r="E588" i="6"/>
  <c r="F588" i="6"/>
  <c r="C589" i="6"/>
  <c r="D589" i="6"/>
  <c r="E589" i="6"/>
  <c r="F589" i="6"/>
  <c r="C590" i="6"/>
  <c r="D590" i="6"/>
  <c r="E590" i="6"/>
  <c r="F590" i="6"/>
  <c r="C591" i="6"/>
  <c r="D591" i="6"/>
  <c r="E591" i="6"/>
  <c r="F591" i="6"/>
  <c r="C592" i="6"/>
  <c r="D592" i="6"/>
  <c r="E592" i="6"/>
  <c r="F592" i="6"/>
  <c r="C593" i="6"/>
  <c r="D593" i="6"/>
  <c r="E593" i="6"/>
  <c r="F593" i="6"/>
  <c r="C594" i="6"/>
  <c r="D594" i="6"/>
  <c r="E594" i="6"/>
  <c r="F594" i="6"/>
  <c r="C595" i="6"/>
  <c r="D595" i="6"/>
  <c r="E595" i="6"/>
  <c r="F595" i="6"/>
  <c r="C596" i="6"/>
  <c r="D596" i="6"/>
  <c r="E596" i="6"/>
  <c r="F596" i="6"/>
  <c r="C597" i="6"/>
  <c r="D597" i="6"/>
  <c r="E597" i="6"/>
  <c r="F597" i="6"/>
  <c r="C598" i="6"/>
  <c r="D598" i="6"/>
  <c r="E598" i="6"/>
  <c r="F598" i="6"/>
  <c r="C599" i="6"/>
  <c r="D599" i="6"/>
  <c r="E599" i="6"/>
  <c r="F599" i="6"/>
  <c r="C600" i="6"/>
  <c r="D600" i="6"/>
  <c r="E600" i="6"/>
  <c r="F600" i="6"/>
  <c r="C601" i="6"/>
  <c r="D601" i="6"/>
  <c r="E601" i="6"/>
  <c r="F601" i="6"/>
  <c r="C602" i="6"/>
  <c r="D602" i="6"/>
  <c r="E602" i="6"/>
  <c r="F602" i="6"/>
  <c r="C603" i="6"/>
  <c r="D603" i="6"/>
  <c r="E603" i="6"/>
  <c r="F603" i="6"/>
  <c r="C604" i="6"/>
  <c r="D604" i="6"/>
  <c r="E604" i="6"/>
  <c r="F604" i="6"/>
  <c r="C605" i="6"/>
  <c r="D605" i="6"/>
  <c r="E605" i="6"/>
  <c r="F605" i="6"/>
  <c r="C606" i="6"/>
  <c r="D606" i="6"/>
  <c r="E606" i="6"/>
  <c r="F606" i="6"/>
  <c r="C607" i="6"/>
  <c r="D607" i="6"/>
  <c r="E607" i="6"/>
  <c r="F607" i="6"/>
  <c r="C608" i="6"/>
  <c r="D608" i="6"/>
  <c r="E608" i="6"/>
  <c r="F608" i="6"/>
  <c r="C609" i="6"/>
  <c r="D609" i="6"/>
  <c r="E609" i="6"/>
  <c r="F609" i="6"/>
  <c r="C610" i="6"/>
  <c r="D610" i="6"/>
  <c r="E610" i="6"/>
  <c r="F610" i="6"/>
  <c r="C611" i="6"/>
  <c r="D611" i="6"/>
  <c r="E611" i="6"/>
  <c r="F611" i="6"/>
  <c r="C612" i="6"/>
  <c r="D612" i="6"/>
  <c r="E612" i="6"/>
  <c r="F612" i="6"/>
  <c r="C613" i="6"/>
  <c r="D613" i="6"/>
  <c r="E613" i="6"/>
  <c r="F613" i="6"/>
  <c r="C614" i="6"/>
  <c r="D614" i="6"/>
  <c r="E614" i="6"/>
  <c r="F614" i="6"/>
  <c r="C615" i="6"/>
  <c r="D615" i="6"/>
  <c r="E615" i="6"/>
  <c r="F615" i="6"/>
  <c r="C616" i="6"/>
  <c r="D616" i="6"/>
  <c r="E616" i="6"/>
  <c r="F616" i="6"/>
  <c r="C617" i="6"/>
  <c r="D617" i="6"/>
  <c r="E617" i="6"/>
  <c r="F617" i="6"/>
  <c r="C618" i="6"/>
  <c r="D618" i="6"/>
  <c r="E618" i="6"/>
  <c r="F618" i="6"/>
  <c r="C619" i="6"/>
  <c r="D619" i="6"/>
  <c r="E619" i="6"/>
  <c r="F619" i="6"/>
  <c r="C620" i="6"/>
  <c r="D620" i="6"/>
  <c r="E620" i="6"/>
  <c r="F620" i="6"/>
  <c r="C621" i="6"/>
  <c r="D621" i="6"/>
  <c r="E621" i="6"/>
  <c r="F621" i="6"/>
  <c r="C622" i="6"/>
  <c r="D622" i="6"/>
  <c r="E622" i="6"/>
  <c r="F622" i="6"/>
  <c r="C623" i="6"/>
  <c r="D623" i="6"/>
  <c r="E623" i="6"/>
  <c r="F623" i="6"/>
  <c r="C624" i="6"/>
  <c r="D624" i="6"/>
  <c r="E624" i="6"/>
  <c r="F624" i="6"/>
  <c r="C625" i="6"/>
  <c r="D625" i="6"/>
  <c r="E625" i="6"/>
  <c r="F625" i="6"/>
  <c r="C626" i="6"/>
  <c r="D626" i="6"/>
  <c r="E626" i="6"/>
  <c r="F626" i="6"/>
  <c r="C627" i="6"/>
  <c r="D627" i="6"/>
  <c r="E627" i="6"/>
  <c r="F627" i="6"/>
  <c r="C628" i="6"/>
  <c r="D628" i="6"/>
  <c r="E628" i="6"/>
  <c r="F628" i="6"/>
  <c r="C629" i="6"/>
  <c r="D629" i="6"/>
  <c r="E629" i="6"/>
  <c r="F629" i="6"/>
  <c r="C630" i="6"/>
  <c r="D630" i="6"/>
  <c r="E630" i="6"/>
  <c r="F630" i="6"/>
  <c r="C631" i="6"/>
  <c r="D631" i="6"/>
  <c r="E631" i="6"/>
  <c r="F631" i="6"/>
  <c r="C632" i="6"/>
  <c r="D632" i="6"/>
  <c r="E632" i="6"/>
  <c r="F632" i="6"/>
  <c r="C633" i="6"/>
  <c r="D633" i="6"/>
  <c r="E633" i="6"/>
  <c r="F633" i="6"/>
  <c r="C634" i="6"/>
  <c r="D634" i="6"/>
  <c r="E634" i="6"/>
  <c r="F634" i="6"/>
  <c r="C635" i="6"/>
  <c r="D635" i="6"/>
  <c r="E635" i="6"/>
  <c r="F635" i="6"/>
  <c r="C636" i="6"/>
  <c r="D636" i="6"/>
  <c r="E636" i="6"/>
  <c r="F636" i="6"/>
  <c r="C637" i="6"/>
  <c r="D637" i="6"/>
  <c r="E637" i="6"/>
  <c r="F637" i="6"/>
  <c r="C638" i="6"/>
  <c r="D638" i="6"/>
  <c r="E638" i="6"/>
  <c r="F638" i="6"/>
  <c r="C639" i="6"/>
  <c r="D639" i="6"/>
  <c r="E639" i="6"/>
  <c r="F639" i="6"/>
  <c r="C640" i="6"/>
  <c r="D640" i="6"/>
  <c r="E640" i="6"/>
  <c r="F640" i="6"/>
  <c r="C641" i="6"/>
  <c r="D641" i="6"/>
  <c r="E641" i="6"/>
  <c r="F641" i="6"/>
  <c r="C642" i="6"/>
  <c r="D642" i="6"/>
  <c r="E642" i="6"/>
  <c r="F642" i="6"/>
  <c r="C643" i="6"/>
  <c r="D643" i="6"/>
  <c r="E643" i="6"/>
  <c r="F643" i="6"/>
  <c r="C644" i="6"/>
  <c r="D644" i="6"/>
  <c r="E644" i="6"/>
  <c r="F644" i="6"/>
  <c r="C645" i="6"/>
  <c r="D645" i="6"/>
  <c r="E645" i="6"/>
  <c r="F645" i="6"/>
  <c r="C646" i="6"/>
  <c r="D646" i="6"/>
  <c r="E646" i="6"/>
  <c r="F646" i="6"/>
  <c r="C647" i="6"/>
  <c r="D647" i="6"/>
  <c r="E647" i="6"/>
  <c r="F647" i="6"/>
  <c r="C648" i="6"/>
  <c r="D648" i="6"/>
  <c r="E648" i="6"/>
  <c r="F648" i="6"/>
  <c r="C649" i="6"/>
  <c r="D649" i="6"/>
  <c r="E649" i="6"/>
  <c r="F649" i="6"/>
  <c r="C650" i="6"/>
  <c r="D650" i="6"/>
  <c r="E650" i="6"/>
  <c r="F650" i="6"/>
  <c r="C651" i="6"/>
  <c r="D651" i="6"/>
  <c r="E651" i="6"/>
  <c r="F651" i="6"/>
  <c r="C652" i="6"/>
  <c r="D652" i="6"/>
  <c r="E652" i="6"/>
  <c r="F652" i="6"/>
  <c r="C653" i="6"/>
  <c r="D653" i="6"/>
  <c r="E653" i="6"/>
  <c r="F653" i="6"/>
  <c r="C654" i="6"/>
  <c r="D654" i="6"/>
  <c r="E654" i="6"/>
  <c r="F654" i="6"/>
  <c r="C655" i="6"/>
  <c r="D655" i="6"/>
  <c r="E655" i="6"/>
  <c r="F655" i="6"/>
  <c r="C656" i="6"/>
  <c r="D656" i="6"/>
  <c r="E656" i="6"/>
  <c r="F656" i="6"/>
  <c r="C657" i="6"/>
  <c r="D657" i="6"/>
  <c r="E657" i="6"/>
  <c r="F657" i="6"/>
  <c r="C658" i="6"/>
  <c r="D658" i="6"/>
  <c r="E658" i="6"/>
  <c r="F658" i="6"/>
  <c r="C659" i="6"/>
  <c r="D659" i="6"/>
  <c r="E659" i="6"/>
  <c r="F659" i="6"/>
  <c r="C660" i="6"/>
  <c r="D660" i="6"/>
  <c r="E660" i="6"/>
  <c r="F660" i="6"/>
  <c r="C661" i="6"/>
  <c r="D661" i="6"/>
  <c r="E661" i="6"/>
  <c r="F661" i="6"/>
  <c r="C662" i="6"/>
  <c r="D662" i="6"/>
  <c r="E662" i="6"/>
  <c r="F662" i="6"/>
  <c r="C663" i="6"/>
  <c r="D663" i="6"/>
  <c r="E663" i="6"/>
  <c r="F663" i="6"/>
  <c r="C664" i="6"/>
  <c r="D664" i="6"/>
  <c r="E664" i="6"/>
  <c r="F664" i="6"/>
  <c r="C665" i="6"/>
  <c r="D665" i="6"/>
  <c r="E665" i="6"/>
  <c r="F665" i="6"/>
  <c r="C666" i="6"/>
  <c r="D666" i="6"/>
  <c r="E666" i="6"/>
  <c r="F666" i="6"/>
  <c r="C667" i="6"/>
  <c r="D667" i="6"/>
  <c r="E667" i="6"/>
  <c r="F667" i="6"/>
  <c r="C668" i="6"/>
  <c r="D668" i="6"/>
  <c r="E668" i="6"/>
  <c r="F668" i="6"/>
  <c r="C669" i="6"/>
  <c r="D669" i="6"/>
  <c r="E669" i="6"/>
  <c r="F669" i="6"/>
  <c r="C670" i="6"/>
  <c r="D670" i="6"/>
  <c r="E670" i="6"/>
  <c r="F670" i="6"/>
  <c r="C671" i="6"/>
  <c r="D671" i="6"/>
  <c r="E671" i="6"/>
  <c r="F671" i="6"/>
  <c r="C672" i="6"/>
  <c r="D672" i="6"/>
  <c r="E672" i="6"/>
  <c r="F672" i="6"/>
  <c r="C673" i="6"/>
  <c r="D673" i="6"/>
  <c r="E673" i="6"/>
  <c r="F673" i="6"/>
  <c r="C674" i="6"/>
  <c r="D674" i="6"/>
  <c r="E674" i="6"/>
  <c r="F674" i="6"/>
  <c r="C675" i="6"/>
  <c r="D675" i="6"/>
  <c r="E675" i="6"/>
  <c r="F675" i="6"/>
  <c r="C676" i="6"/>
  <c r="D676" i="6"/>
  <c r="E676" i="6"/>
  <c r="F676" i="6"/>
  <c r="C677" i="6"/>
  <c r="D677" i="6"/>
  <c r="E677" i="6"/>
  <c r="F677" i="6"/>
  <c r="C678" i="6"/>
  <c r="D678" i="6"/>
  <c r="E678" i="6"/>
  <c r="F678" i="6"/>
  <c r="C679" i="6"/>
  <c r="D679" i="6"/>
  <c r="E679" i="6"/>
  <c r="F679" i="6"/>
  <c r="C680" i="6"/>
  <c r="D680" i="6"/>
  <c r="E680" i="6"/>
  <c r="F680" i="6"/>
  <c r="C681" i="6"/>
  <c r="D681" i="6"/>
  <c r="E681" i="6"/>
  <c r="F681" i="6"/>
  <c r="C682" i="6"/>
  <c r="D682" i="6"/>
  <c r="E682" i="6"/>
  <c r="F682" i="6"/>
  <c r="C683" i="6"/>
  <c r="D683" i="6"/>
  <c r="E683" i="6"/>
  <c r="F683" i="6"/>
  <c r="C684" i="6"/>
  <c r="D684" i="6"/>
  <c r="E684" i="6"/>
  <c r="F684" i="6"/>
  <c r="C685" i="6"/>
  <c r="D685" i="6"/>
  <c r="E685" i="6"/>
  <c r="F685" i="6"/>
  <c r="C686" i="6"/>
  <c r="D686" i="6"/>
  <c r="E686" i="6"/>
  <c r="F686" i="6"/>
  <c r="C687" i="6"/>
  <c r="D687" i="6"/>
  <c r="E687" i="6"/>
  <c r="F687" i="6"/>
  <c r="C688" i="6"/>
  <c r="D688" i="6"/>
  <c r="E688" i="6"/>
  <c r="F688" i="6"/>
  <c r="C689" i="6"/>
  <c r="D689" i="6"/>
  <c r="E689" i="6"/>
  <c r="F689" i="6"/>
  <c r="C690" i="6"/>
  <c r="D690" i="6"/>
  <c r="E690" i="6"/>
  <c r="F690" i="6"/>
  <c r="C691" i="6"/>
  <c r="D691" i="6"/>
  <c r="E691" i="6"/>
  <c r="F691" i="6"/>
  <c r="C692" i="6"/>
  <c r="D692" i="6"/>
  <c r="E692" i="6"/>
  <c r="F692" i="6"/>
  <c r="C693" i="6"/>
  <c r="D693" i="6"/>
  <c r="E693" i="6"/>
  <c r="F693" i="6"/>
  <c r="C694" i="6"/>
  <c r="D694" i="6"/>
  <c r="E694" i="6"/>
  <c r="F694" i="6"/>
  <c r="C695" i="6"/>
  <c r="D695" i="6"/>
  <c r="E695" i="6"/>
  <c r="F695" i="6"/>
  <c r="C696" i="6"/>
  <c r="D696" i="6"/>
  <c r="E696" i="6"/>
  <c r="F696" i="6"/>
  <c r="C697" i="6"/>
  <c r="D697" i="6"/>
  <c r="E697" i="6"/>
  <c r="F697" i="6"/>
  <c r="C698" i="6"/>
  <c r="D698" i="6"/>
  <c r="E698" i="6"/>
  <c r="F698" i="6"/>
  <c r="C699" i="6"/>
  <c r="D699" i="6"/>
  <c r="E699" i="6"/>
  <c r="F699" i="6"/>
  <c r="C700" i="6"/>
  <c r="D700" i="6"/>
  <c r="E700" i="6"/>
  <c r="F700" i="6"/>
  <c r="C701" i="6"/>
  <c r="D701" i="6"/>
  <c r="E701" i="6"/>
  <c r="F701" i="6"/>
  <c r="C702" i="6"/>
  <c r="D702" i="6"/>
  <c r="E702" i="6"/>
  <c r="F702" i="6"/>
  <c r="C703" i="6"/>
  <c r="D703" i="6"/>
  <c r="E703" i="6"/>
  <c r="F703" i="6"/>
  <c r="C704" i="6"/>
  <c r="D704" i="6"/>
  <c r="E704" i="6"/>
  <c r="F704" i="6"/>
  <c r="C705" i="6"/>
  <c r="D705" i="6"/>
  <c r="E705" i="6"/>
  <c r="F705" i="6"/>
  <c r="C706" i="6"/>
  <c r="D706" i="6"/>
  <c r="E706" i="6"/>
  <c r="F706" i="6"/>
  <c r="C707" i="6"/>
  <c r="D707" i="6"/>
  <c r="E707" i="6"/>
  <c r="F707" i="6"/>
  <c r="C708" i="6"/>
  <c r="D708" i="6"/>
  <c r="E708" i="6"/>
  <c r="F708" i="6"/>
  <c r="C709" i="6"/>
  <c r="D709" i="6"/>
  <c r="E709" i="6"/>
  <c r="F709" i="6"/>
  <c r="C710" i="6"/>
  <c r="D710" i="6"/>
  <c r="E710" i="6"/>
  <c r="F710" i="6"/>
  <c r="C711" i="6"/>
  <c r="D711" i="6"/>
  <c r="E711" i="6"/>
  <c r="F711" i="6"/>
  <c r="C712" i="6"/>
  <c r="D712" i="6"/>
  <c r="E712" i="6"/>
  <c r="F712" i="6"/>
  <c r="C713" i="6"/>
  <c r="D713" i="6"/>
  <c r="E713" i="6"/>
  <c r="F713" i="6"/>
  <c r="C714" i="6"/>
  <c r="D714" i="6"/>
  <c r="E714" i="6"/>
  <c r="F714" i="6"/>
  <c r="C715" i="6"/>
  <c r="D715" i="6"/>
  <c r="E715" i="6"/>
  <c r="F715" i="6"/>
  <c r="C716" i="6"/>
  <c r="D716" i="6"/>
  <c r="E716" i="6"/>
  <c r="F716" i="6"/>
  <c r="C717" i="6"/>
  <c r="D717" i="6"/>
  <c r="E717" i="6"/>
  <c r="F717" i="6"/>
  <c r="C718" i="6"/>
  <c r="D718" i="6"/>
  <c r="E718" i="6"/>
  <c r="F718" i="6"/>
  <c r="C719" i="6"/>
  <c r="D719" i="6"/>
  <c r="E719" i="6"/>
  <c r="F719" i="6"/>
  <c r="C720" i="6"/>
  <c r="D720" i="6"/>
  <c r="E720" i="6"/>
  <c r="F720" i="6"/>
  <c r="C721" i="6"/>
  <c r="D721" i="6"/>
  <c r="E721" i="6"/>
  <c r="F721" i="6"/>
  <c r="C722" i="6"/>
  <c r="D722" i="6"/>
  <c r="E722" i="6"/>
  <c r="F722" i="6"/>
  <c r="C723" i="6"/>
  <c r="D723" i="6"/>
  <c r="E723" i="6"/>
  <c r="F723" i="6"/>
  <c r="C724" i="6"/>
  <c r="D724" i="6"/>
  <c r="E724" i="6"/>
  <c r="F724" i="6"/>
  <c r="C725" i="6"/>
  <c r="D725" i="6"/>
  <c r="E725" i="6"/>
  <c r="F725" i="6"/>
  <c r="C726" i="6"/>
  <c r="D726" i="6"/>
  <c r="E726" i="6"/>
  <c r="F726" i="6"/>
  <c r="C727" i="6"/>
  <c r="D727" i="6"/>
  <c r="E727" i="6"/>
  <c r="F727" i="6"/>
  <c r="C728" i="6"/>
  <c r="D728" i="6"/>
  <c r="E728" i="6"/>
  <c r="F728" i="6"/>
  <c r="C729" i="6"/>
  <c r="D729" i="6"/>
  <c r="E729" i="6"/>
  <c r="F729" i="6"/>
  <c r="C730" i="6"/>
  <c r="D730" i="6"/>
  <c r="E730" i="6"/>
  <c r="F730" i="6"/>
  <c r="C731" i="6"/>
  <c r="D731" i="6"/>
  <c r="E731" i="6"/>
  <c r="F731" i="6"/>
  <c r="C732" i="6"/>
  <c r="D732" i="6"/>
  <c r="E732" i="6"/>
  <c r="F732" i="6"/>
  <c r="C733" i="6"/>
  <c r="D733" i="6"/>
  <c r="E733" i="6"/>
  <c r="F733" i="6"/>
  <c r="C734" i="6"/>
  <c r="D734" i="6"/>
  <c r="E734" i="6"/>
  <c r="F734" i="6"/>
  <c r="C735" i="6"/>
  <c r="D735" i="6"/>
  <c r="E735" i="6"/>
  <c r="F735" i="6"/>
  <c r="C736" i="6"/>
  <c r="D736" i="6"/>
  <c r="E736" i="6"/>
  <c r="F736" i="6"/>
  <c r="C737" i="6"/>
  <c r="D737" i="6"/>
  <c r="E737" i="6"/>
  <c r="F737" i="6"/>
  <c r="C738" i="6"/>
  <c r="D738" i="6"/>
  <c r="E738" i="6"/>
  <c r="F738" i="6"/>
  <c r="C739" i="6"/>
  <c r="D739" i="6"/>
  <c r="E739" i="6"/>
  <c r="F739" i="6"/>
  <c r="C740" i="6"/>
  <c r="D740" i="6"/>
  <c r="E740" i="6"/>
  <c r="F740" i="6"/>
  <c r="C741" i="6"/>
  <c r="D741" i="6"/>
  <c r="E741" i="6"/>
  <c r="F741" i="6"/>
  <c r="C742" i="6"/>
  <c r="D742" i="6"/>
  <c r="E742" i="6"/>
  <c r="F742" i="6"/>
  <c r="C743" i="6"/>
  <c r="D743" i="6"/>
  <c r="E743" i="6"/>
  <c r="F743" i="6"/>
  <c r="C744" i="6"/>
  <c r="D744" i="6"/>
  <c r="E744" i="6"/>
  <c r="F744" i="6"/>
  <c r="C745" i="6"/>
  <c r="D745" i="6"/>
  <c r="E745" i="6"/>
  <c r="F745" i="6"/>
  <c r="C746" i="6"/>
  <c r="D746" i="6"/>
  <c r="E746" i="6"/>
  <c r="F746" i="6"/>
  <c r="C747" i="6"/>
  <c r="D747" i="6"/>
  <c r="E747" i="6"/>
  <c r="F747" i="6"/>
  <c r="C748" i="6"/>
  <c r="D748" i="6"/>
  <c r="E748" i="6"/>
  <c r="F748" i="6"/>
  <c r="C749" i="6"/>
  <c r="D749" i="6"/>
  <c r="E749" i="6"/>
  <c r="F749" i="6"/>
  <c r="C750" i="6"/>
  <c r="D750" i="6"/>
  <c r="E750" i="6"/>
  <c r="F750" i="6"/>
  <c r="C751" i="6"/>
  <c r="D751" i="6"/>
  <c r="E751" i="6"/>
  <c r="F751" i="6"/>
  <c r="C752" i="6"/>
  <c r="D752" i="6"/>
  <c r="E752" i="6"/>
  <c r="F752" i="6"/>
  <c r="C753" i="6"/>
  <c r="D753" i="6"/>
  <c r="E753" i="6"/>
  <c r="F753" i="6"/>
  <c r="C754" i="6"/>
  <c r="D754" i="6"/>
  <c r="E754" i="6"/>
  <c r="F754" i="6"/>
  <c r="C755" i="6"/>
  <c r="D755" i="6"/>
  <c r="E755" i="6"/>
  <c r="F755" i="6"/>
  <c r="C756" i="6"/>
  <c r="D756" i="6"/>
  <c r="E756" i="6"/>
  <c r="F756" i="6"/>
  <c r="C757" i="6"/>
  <c r="D757" i="6"/>
  <c r="E757" i="6"/>
  <c r="F757" i="6"/>
  <c r="C758" i="6"/>
  <c r="D758" i="6"/>
  <c r="E758" i="6"/>
  <c r="F758" i="6"/>
  <c r="C759" i="6"/>
  <c r="D759" i="6"/>
  <c r="E759" i="6"/>
  <c r="F759" i="6"/>
  <c r="C760" i="6"/>
  <c r="D760" i="6"/>
  <c r="E760" i="6"/>
  <c r="F760" i="6"/>
  <c r="C761" i="6"/>
  <c r="D761" i="6"/>
  <c r="E761" i="6"/>
  <c r="F761" i="6"/>
  <c r="C762" i="6"/>
  <c r="D762" i="6"/>
  <c r="E762" i="6"/>
  <c r="F762" i="6"/>
  <c r="C763" i="6"/>
  <c r="D763" i="6"/>
  <c r="E763" i="6"/>
  <c r="F763" i="6"/>
  <c r="C764" i="6"/>
  <c r="D764" i="6"/>
  <c r="E764" i="6"/>
  <c r="F764" i="6"/>
  <c r="C765" i="6"/>
  <c r="D765" i="6"/>
  <c r="E765" i="6"/>
  <c r="F765" i="6"/>
  <c r="C766" i="6"/>
  <c r="D766" i="6"/>
  <c r="E766" i="6"/>
  <c r="F766" i="6"/>
  <c r="C767" i="6"/>
  <c r="D767" i="6"/>
  <c r="E767" i="6"/>
  <c r="F767" i="6"/>
  <c r="C768" i="6"/>
  <c r="D768" i="6"/>
  <c r="E768" i="6"/>
  <c r="F768" i="6"/>
  <c r="C769" i="6"/>
  <c r="D769" i="6"/>
  <c r="E769" i="6"/>
  <c r="F769" i="6"/>
  <c r="C770" i="6"/>
  <c r="D770" i="6"/>
  <c r="E770" i="6"/>
  <c r="F770" i="6"/>
  <c r="C771" i="6"/>
  <c r="D771" i="6"/>
  <c r="E771" i="6"/>
  <c r="F771" i="6"/>
  <c r="C772" i="6"/>
  <c r="D772" i="6"/>
  <c r="E772" i="6"/>
  <c r="F772" i="6"/>
  <c r="C773" i="6"/>
  <c r="D773" i="6"/>
  <c r="E773" i="6"/>
  <c r="F773" i="6"/>
  <c r="C774" i="6"/>
  <c r="D774" i="6"/>
  <c r="E774" i="6"/>
  <c r="F774" i="6"/>
  <c r="C775" i="6"/>
  <c r="D775" i="6"/>
  <c r="E775" i="6"/>
  <c r="F775" i="6"/>
  <c r="C776" i="6"/>
  <c r="D776" i="6"/>
  <c r="E776" i="6"/>
  <c r="F776" i="6"/>
  <c r="C777" i="6"/>
  <c r="D777" i="6"/>
  <c r="E777" i="6"/>
  <c r="F777" i="6"/>
  <c r="C778" i="6"/>
  <c r="D778" i="6"/>
  <c r="E778" i="6"/>
  <c r="F778" i="6"/>
  <c r="C779" i="6"/>
  <c r="D779" i="6"/>
  <c r="E779" i="6"/>
  <c r="F779" i="6"/>
  <c r="C780" i="6"/>
  <c r="D780" i="6"/>
  <c r="E780" i="6"/>
  <c r="F780" i="6"/>
  <c r="C781" i="6"/>
  <c r="D781" i="6"/>
  <c r="E781" i="6"/>
  <c r="F781" i="6"/>
  <c r="C782" i="6"/>
  <c r="D782" i="6"/>
  <c r="E782" i="6"/>
  <c r="F782" i="6"/>
  <c r="C783" i="6"/>
  <c r="D783" i="6"/>
  <c r="E783" i="6"/>
  <c r="F783" i="6"/>
  <c r="C784" i="6"/>
  <c r="D784" i="6"/>
  <c r="E784" i="6"/>
  <c r="F784" i="6"/>
  <c r="C785" i="6"/>
  <c r="D785" i="6"/>
  <c r="E785" i="6"/>
  <c r="F785" i="6"/>
  <c r="C786" i="6"/>
  <c r="D786" i="6"/>
  <c r="E786" i="6"/>
  <c r="F786" i="6"/>
  <c r="C787" i="6"/>
  <c r="D787" i="6"/>
  <c r="E787" i="6"/>
  <c r="F787" i="6"/>
  <c r="C788" i="6"/>
  <c r="D788" i="6"/>
  <c r="E788" i="6"/>
  <c r="F788" i="6"/>
  <c r="C789" i="6"/>
  <c r="D789" i="6"/>
  <c r="E789" i="6"/>
  <c r="F789" i="6"/>
  <c r="C790" i="6"/>
  <c r="D790" i="6"/>
  <c r="E790" i="6"/>
  <c r="F790" i="6"/>
  <c r="C791" i="6"/>
  <c r="D791" i="6"/>
  <c r="E791" i="6"/>
  <c r="F791" i="6"/>
  <c r="C792" i="6"/>
  <c r="D792" i="6"/>
  <c r="E792" i="6"/>
  <c r="F792" i="6"/>
  <c r="C793" i="6"/>
  <c r="D793" i="6"/>
  <c r="E793" i="6"/>
  <c r="F793" i="6"/>
  <c r="C794" i="6"/>
  <c r="D794" i="6"/>
  <c r="E794" i="6"/>
  <c r="F794" i="6"/>
  <c r="C795" i="6"/>
  <c r="D795" i="6"/>
  <c r="E795" i="6"/>
  <c r="F795" i="6"/>
  <c r="C796" i="6"/>
  <c r="D796" i="6"/>
  <c r="E796" i="6"/>
  <c r="F796" i="6"/>
  <c r="C797" i="6"/>
  <c r="D797" i="6"/>
  <c r="E797" i="6"/>
  <c r="F797" i="6"/>
  <c r="C798" i="6"/>
  <c r="D798" i="6"/>
  <c r="E798" i="6"/>
  <c r="F798" i="6"/>
  <c r="C799" i="6"/>
  <c r="D799" i="6"/>
  <c r="E799" i="6"/>
  <c r="F799" i="6"/>
  <c r="C800" i="6"/>
  <c r="D800" i="6"/>
  <c r="E800" i="6"/>
  <c r="F800" i="6"/>
  <c r="C801" i="6"/>
  <c r="D801" i="6"/>
  <c r="E801" i="6"/>
  <c r="F801" i="6"/>
  <c r="C802" i="6"/>
  <c r="D802" i="6"/>
  <c r="E802" i="6"/>
  <c r="F802" i="6"/>
  <c r="C803" i="6"/>
  <c r="D803" i="6"/>
  <c r="E803" i="6"/>
  <c r="F803" i="6"/>
  <c r="C804" i="6"/>
  <c r="D804" i="6"/>
  <c r="E804" i="6"/>
  <c r="F804" i="6"/>
  <c r="C805" i="6"/>
  <c r="D805" i="6"/>
  <c r="E805" i="6"/>
  <c r="F805" i="6"/>
  <c r="C806" i="6"/>
  <c r="D806" i="6"/>
  <c r="E806" i="6"/>
  <c r="F806" i="6"/>
  <c r="C807" i="6"/>
  <c r="D807" i="6"/>
  <c r="E807" i="6"/>
  <c r="F807" i="6"/>
  <c r="C808" i="6"/>
  <c r="D808" i="6"/>
  <c r="E808" i="6"/>
  <c r="F808" i="6"/>
  <c r="C809" i="6"/>
  <c r="D809" i="6"/>
  <c r="E809" i="6"/>
  <c r="F809" i="6"/>
  <c r="C810" i="6"/>
  <c r="D810" i="6"/>
  <c r="E810" i="6"/>
  <c r="F810" i="6"/>
  <c r="C811" i="6"/>
  <c r="D811" i="6"/>
  <c r="E811" i="6"/>
  <c r="F811" i="6"/>
  <c r="C812" i="6"/>
  <c r="D812" i="6"/>
  <c r="E812" i="6"/>
  <c r="F812" i="6"/>
  <c r="C813" i="6"/>
  <c r="D813" i="6"/>
  <c r="E813" i="6"/>
  <c r="F813" i="6"/>
  <c r="C814" i="6"/>
  <c r="D814" i="6"/>
  <c r="E814" i="6"/>
  <c r="F814" i="6"/>
  <c r="C815" i="6"/>
  <c r="D815" i="6"/>
  <c r="E815" i="6"/>
  <c r="F815" i="6"/>
  <c r="C816" i="6"/>
  <c r="D816" i="6"/>
  <c r="E816" i="6"/>
  <c r="F816" i="6"/>
  <c r="C817" i="6"/>
  <c r="D817" i="6"/>
  <c r="E817" i="6"/>
  <c r="F817" i="6"/>
  <c r="C818" i="6"/>
  <c r="D818" i="6"/>
  <c r="E818" i="6"/>
  <c r="F818" i="6"/>
  <c r="C819" i="6"/>
  <c r="D819" i="6"/>
  <c r="E819" i="6"/>
  <c r="F819" i="6"/>
  <c r="C820" i="6"/>
  <c r="D820" i="6"/>
  <c r="E820" i="6"/>
  <c r="F820" i="6"/>
  <c r="C821" i="6"/>
  <c r="D821" i="6"/>
  <c r="E821" i="6"/>
  <c r="F821" i="6"/>
  <c r="C822" i="6"/>
  <c r="D822" i="6"/>
  <c r="E822" i="6"/>
  <c r="F822" i="6"/>
  <c r="C823" i="6"/>
  <c r="D823" i="6"/>
  <c r="E823" i="6"/>
  <c r="F823" i="6"/>
  <c r="C824" i="6"/>
  <c r="D824" i="6"/>
  <c r="E824" i="6"/>
  <c r="F824" i="6"/>
  <c r="C825" i="6"/>
  <c r="D825" i="6"/>
  <c r="E825" i="6"/>
  <c r="F825" i="6"/>
  <c r="C826" i="6"/>
  <c r="D826" i="6"/>
  <c r="E826" i="6"/>
  <c r="F826" i="6"/>
  <c r="C827" i="6"/>
  <c r="D827" i="6"/>
  <c r="E827" i="6"/>
  <c r="F827" i="6"/>
  <c r="C828" i="6"/>
  <c r="D828" i="6"/>
  <c r="E828" i="6"/>
  <c r="F828" i="6"/>
  <c r="C829" i="6"/>
  <c r="D829" i="6"/>
  <c r="E829" i="6"/>
  <c r="F829" i="6"/>
  <c r="C830" i="6"/>
  <c r="D830" i="6"/>
  <c r="E830" i="6"/>
  <c r="F830" i="6"/>
  <c r="C831" i="6"/>
  <c r="D831" i="6"/>
  <c r="E831" i="6"/>
  <c r="F831" i="6"/>
  <c r="C832" i="6"/>
  <c r="D832" i="6"/>
  <c r="E832" i="6"/>
  <c r="F832" i="6"/>
  <c r="C833" i="6"/>
  <c r="D833" i="6"/>
  <c r="E833" i="6"/>
  <c r="F833" i="6"/>
  <c r="C834" i="6"/>
  <c r="D834" i="6"/>
  <c r="E834" i="6"/>
  <c r="F834" i="6"/>
  <c r="C835" i="6"/>
  <c r="D835" i="6"/>
  <c r="E835" i="6"/>
  <c r="F835" i="6"/>
  <c r="C836" i="6"/>
  <c r="D836" i="6"/>
  <c r="E836" i="6"/>
  <c r="F836" i="6"/>
  <c r="C837" i="6"/>
  <c r="D837" i="6"/>
  <c r="E837" i="6"/>
  <c r="F837" i="6"/>
  <c r="C838" i="6"/>
  <c r="D838" i="6"/>
  <c r="E838" i="6"/>
  <c r="F838" i="6"/>
  <c r="C839" i="6"/>
  <c r="D839" i="6"/>
  <c r="E839" i="6"/>
  <c r="F839" i="6"/>
  <c r="C840" i="6"/>
  <c r="D840" i="6"/>
  <c r="E840" i="6"/>
  <c r="F840" i="6"/>
  <c r="C841" i="6"/>
  <c r="D841" i="6"/>
  <c r="E841" i="6"/>
  <c r="F841" i="6"/>
  <c r="C842" i="6"/>
  <c r="D842" i="6"/>
  <c r="E842" i="6"/>
  <c r="F842" i="6"/>
  <c r="C843" i="6"/>
  <c r="D843" i="6"/>
  <c r="E843" i="6"/>
  <c r="F843" i="6"/>
  <c r="C844" i="6"/>
  <c r="D844" i="6"/>
  <c r="E844" i="6"/>
  <c r="F844" i="6"/>
  <c r="C845" i="6"/>
  <c r="D845" i="6"/>
  <c r="E845" i="6"/>
  <c r="F845" i="6"/>
  <c r="C846" i="6"/>
  <c r="D846" i="6"/>
  <c r="E846" i="6"/>
  <c r="F846" i="6"/>
  <c r="C847" i="6"/>
  <c r="D847" i="6"/>
  <c r="E847" i="6"/>
  <c r="F847" i="6"/>
  <c r="C848" i="6"/>
  <c r="D848" i="6"/>
  <c r="E848" i="6"/>
  <c r="F848" i="6"/>
  <c r="C849" i="6"/>
  <c r="D849" i="6"/>
  <c r="E849" i="6"/>
  <c r="F849" i="6"/>
  <c r="C850" i="6"/>
  <c r="D850" i="6"/>
  <c r="E850" i="6"/>
  <c r="F850" i="6"/>
  <c r="C851" i="6"/>
  <c r="D851" i="6"/>
  <c r="E851" i="6"/>
  <c r="F851" i="6"/>
  <c r="C852" i="6"/>
  <c r="D852" i="6"/>
  <c r="E852" i="6"/>
  <c r="F852" i="6"/>
  <c r="C853" i="6"/>
  <c r="D853" i="6"/>
  <c r="E853" i="6"/>
  <c r="F853" i="6"/>
  <c r="C854" i="6"/>
  <c r="D854" i="6"/>
  <c r="E854" i="6"/>
  <c r="F854" i="6"/>
  <c r="C855" i="6"/>
  <c r="D855" i="6"/>
  <c r="E855" i="6"/>
  <c r="F855" i="6"/>
  <c r="C856" i="6"/>
  <c r="D856" i="6"/>
  <c r="E856" i="6"/>
  <c r="F856" i="6"/>
  <c r="C857" i="6"/>
  <c r="D857" i="6"/>
  <c r="E857" i="6"/>
  <c r="F857" i="6"/>
  <c r="C858" i="6"/>
  <c r="D858" i="6"/>
  <c r="E858" i="6"/>
  <c r="F858" i="6"/>
  <c r="C859" i="6"/>
  <c r="D859" i="6"/>
  <c r="E859" i="6"/>
  <c r="F859" i="6"/>
  <c r="C860" i="6"/>
  <c r="D860" i="6"/>
  <c r="E860" i="6"/>
  <c r="F860" i="6"/>
  <c r="C861" i="6"/>
  <c r="D861" i="6"/>
  <c r="E861" i="6"/>
  <c r="F861" i="6"/>
  <c r="C862" i="6"/>
  <c r="D862" i="6"/>
  <c r="E862" i="6"/>
  <c r="F862" i="6"/>
  <c r="C863" i="6"/>
  <c r="D863" i="6"/>
  <c r="E863" i="6"/>
  <c r="F863" i="6"/>
  <c r="C864" i="6"/>
  <c r="D864" i="6"/>
  <c r="E864" i="6"/>
  <c r="F864" i="6"/>
  <c r="C865" i="6"/>
  <c r="D865" i="6"/>
  <c r="E865" i="6"/>
  <c r="F865" i="6"/>
  <c r="C866" i="6"/>
  <c r="D866" i="6"/>
  <c r="E866" i="6"/>
  <c r="F866" i="6"/>
  <c r="C867" i="6"/>
  <c r="D867" i="6"/>
  <c r="E867" i="6"/>
  <c r="F867" i="6"/>
  <c r="C868" i="6"/>
  <c r="D868" i="6"/>
  <c r="E868" i="6"/>
  <c r="F868" i="6"/>
  <c r="C869" i="6"/>
  <c r="D869" i="6"/>
  <c r="E869" i="6"/>
  <c r="F869" i="6"/>
  <c r="C870" i="6"/>
  <c r="D870" i="6"/>
  <c r="E870" i="6"/>
  <c r="F870" i="6"/>
  <c r="C871" i="6"/>
  <c r="D871" i="6"/>
  <c r="E871" i="6"/>
  <c r="F871" i="6"/>
  <c r="C872" i="6"/>
  <c r="D872" i="6"/>
  <c r="E872" i="6"/>
  <c r="F872" i="6"/>
  <c r="C873" i="6"/>
  <c r="D873" i="6"/>
  <c r="E873" i="6"/>
  <c r="F873" i="6"/>
  <c r="C874" i="6"/>
  <c r="D874" i="6"/>
  <c r="E874" i="6"/>
  <c r="F874" i="6"/>
  <c r="C875" i="6"/>
  <c r="D875" i="6"/>
  <c r="E875" i="6"/>
  <c r="F875" i="6"/>
  <c r="C876" i="6"/>
  <c r="D876" i="6"/>
  <c r="E876" i="6"/>
  <c r="F876" i="6"/>
  <c r="C877" i="6"/>
  <c r="D877" i="6"/>
  <c r="E877" i="6"/>
  <c r="F877" i="6"/>
  <c r="C878" i="6"/>
  <c r="D878" i="6"/>
  <c r="E878" i="6"/>
  <c r="F878" i="6"/>
  <c r="C879" i="6"/>
  <c r="D879" i="6"/>
  <c r="E879" i="6"/>
  <c r="F879" i="6"/>
  <c r="C880" i="6"/>
  <c r="D880" i="6"/>
  <c r="E880" i="6"/>
  <c r="F880" i="6"/>
  <c r="C881" i="6"/>
  <c r="D881" i="6"/>
  <c r="E881" i="6"/>
  <c r="F881" i="6"/>
  <c r="C882" i="6"/>
  <c r="D882" i="6"/>
  <c r="E882" i="6"/>
  <c r="F882" i="6"/>
  <c r="C883" i="6"/>
  <c r="D883" i="6"/>
  <c r="E883" i="6"/>
  <c r="F883" i="6"/>
  <c r="C884" i="6"/>
  <c r="D884" i="6"/>
  <c r="E884" i="6"/>
  <c r="F884" i="6"/>
  <c r="C885" i="6"/>
  <c r="D885" i="6"/>
  <c r="E885" i="6"/>
  <c r="F885" i="6"/>
  <c r="C886" i="6"/>
  <c r="D886" i="6"/>
  <c r="E886" i="6"/>
  <c r="F886" i="6"/>
  <c r="C887" i="6"/>
  <c r="D887" i="6"/>
  <c r="E887" i="6"/>
  <c r="F887" i="6"/>
  <c r="C888" i="6"/>
  <c r="D888" i="6"/>
  <c r="E888" i="6"/>
  <c r="F888" i="6"/>
  <c r="C889" i="6"/>
  <c r="D889" i="6"/>
  <c r="E889" i="6"/>
  <c r="F889" i="6"/>
  <c r="C890" i="6"/>
  <c r="D890" i="6"/>
  <c r="E890" i="6"/>
  <c r="F890" i="6"/>
  <c r="C891" i="6"/>
  <c r="D891" i="6"/>
  <c r="E891" i="6"/>
  <c r="F891" i="6"/>
  <c r="C892" i="6"/>
  <c r="D892" i="6"/>
  <c r="E892" i="6"/>
  <c r="F892" i="6"/>
  <c r="C893" i="6"/>
  <c r="D893" i="6"/>
  <c r="E893" i="6"/>
  <c r="F893" i="6"/>
  <c r="C894" i="6"/>
  <c r="D894" i="6"/>
  <c r="E894" i="6"/>
  <c r="F894" i="6"/>
  <c r="C895" i="6"/>
  <c r="D895" i="6"/>
  <c r="E895" i="6"/>
  <c r="F895" i="6"/>
  <c r="C896" i="6"/>
  <c r="D896" i="6"/>
  <c r="E896" i="6"/>
  <c r="F896" i="6"/>
  <c r="C897" i="6"/>
  <c r="D897" i="6"/>
  <c r="E897" i="6"/>
  <c r="F897" i="6"/>
  <c r="C898" i="6"/>
  <c r="D898" i="6"/>
  <c r="E898" i="6"/>
  <c r="F898" i="6"/>
  <c r="C899" i="6"/>
  <c r="D899" i="6"/>
  <c r="E899" i="6"/>
  <c r="F899" i="6"/>
  <c r="C900" i="6"/>
  <c r="D900" i="6"/>
  <c r="E900" i="6"/>
  <c r="F900" i="6"/>
  <c r="C901" i="6"/>
  <c r="D901" i="6"/>
  <c r="E901" i="6"/>
  <c r="F901" i="6"/>
  <c r="C902" i="6"/>
  <c r="D902" i="6"/>
  <c r="E902" i="6"/>
  <c r="F902" i="6"/>
  <c r="C903" i="6"/>
  <c r="D903" i="6"/>
  <c r="E903" i="6"/>
  <c r="F903" i="6"/>
  <c r="C904" i="6"/>
  <c r="D904" i="6"/>
  <c r="E904" i="6"/>
  <c r="F904" i="6"/>
  <c r="C905" i="6"/>
  <c r="D905" i="6"/>
  <c r="E905" i="6"/>
  <c r="F905" i="6"/>
  <c r="C906" i="6"/>
  <c r="D906" i="6"/>
  <c r="E906" i="6"/>
  <c r="F906" i="6"/>
  <c r="C907" i="6"/>
  <c r="D907" i="6"/>
  <c r="E907" i="6"/>
  <c r="F907" i="6"/>
  <c r="C908" i="6"/>
  <c r="D908" i="6"/>
  <c r="E908" i="6"/>
  <c r="F908" i="6"/>
  <c r="C909" i="6"/>
  <c r="D909" i="6"/>
  <c r="E909" i="6"/>
  <c r="F909" i="6"/>
  <c r="C910" i="6"/>
  <c r="D910" i="6"/>
  <c r="E910" i="6"/>
  <c r="F910" i="6"/>
  <c r="C911" i="6"/>
  <c r="D911" i="6"/>
  <c r="E911" i="6"/>
  <c r="F911" i="6"/>
  <c r="C912" i="6"/>
  <c r="D912" i="6"/>
  <c r="E912" i="6"/>
  <c r="F912" i="6"/>
  <c r="C913" i="6"/>
  <c r="D913" i="6"/>
  <c r="E913" i="6"/>
  <c r="F913" i="6"/>
  <c r="C914" i="6"/>
  <c r="D914" i="6"/>
  <c r="E914" i="6"/>
  <c r="F914" i="6"/>
  <c r="C915" i="6"/>
  <c r="D915" i="6"/>
  <c r="E915" i="6"/>
  <c r="F915" i="6"/>
  <c r="C916" i="6"/>
  <c r="D916" i="6"/>
  <c r="E916" i="6"/>
  <c r="F916" i="6"/>
  <c r="C917" i="6"/>
  <c r="D917" i="6"/>
  <c r="E917" i="6"/>
  <c r="F917" i="6"/>
  <c r="C918" i="6"/>
  <c r="D918" i="6"/>
  <c r="E918" i="6"/>
  <c r="F918" i="6"/>
  <c r="C919" i="6"/>
  <c r="D919" i="6"/>
  <c r="E919" i="6"/>
  <c r="F919" i="6"/>
  <c r="C920" i="6"/>
  <c r="D920" i="6"/>
  <c r="E920" i="6"/>
  <c r="F920" i="6"/>
  <c r="C921" i="6"/>
  <c r="D921" i="6"/>
  <c r="E921" i="6"/>
  <c r="F921" i="6"/>
  <c r="C922" i="6"/>
  <c r="D922" i="6"/>
  <c r="E922" i="6"/>
  <c r="F922" i="6"/>
  <c r="C923" i="6"/>
  <c r="D923" i="6"/>
  <c r="E923" i="6"/>
  <c r="F923" i="6"/>
  <c r="C924" i="6"/>
  <c r="D924" i="6"/>
  <c r="E924" i="6"/>
  <c r="F924" i="6"/>
  <c r="C925" i="6"/>
  <c r="D925" i="6"/>
  <c r="E925" i="6"/>
  <c r="F925" i="6"/>
  <c r="C926" i="6"/>
  <c r="D926" i="6"/>
  <c r="E926" i="6"/>
  <c r="F926" i="6"/>
  <c r="C927" i="6"/>
  <c r="D927" i="6"/>
  <c r="E927" i="6"/>
  <c r="F927" i="6"/>
  <c r="C928" i="6"/>
  <c r="D928" i="6"/>
  <c r="E928" i="6"/>
  <c r="F928" i="6"/>
  <c r="C929" i="6"/>
  <c r="D929" i="6"/>
  <c r="E929" i="6"/>
  <c r="F929" i="6"/>
  <c r="C930" i="6"/>
  <c r="D930" i="6"/>
  <c r="E930" i="6"/>
  <c r="F930" i="6"/>
  <c r="C931" i="6"/>
  <c r="D931" i="6"/>
  <c r="E931" i="6"/>
  <c r="F931" i="6"/>
  <c r="C932" i="6"/>
  <c r="D932" i="6"/>
  <c r="E932" i="6"/>
  <c r="F932" i="6"/>
  <c r="C933" i="6"/>
  <c r="D933" i="6"/>
  <c r="E933" i="6"/>
  <c r="F933" i="6"/>
  <c r="C934" i="6"/>
  <c r="D934" i="6"/>
  <c r="E934" i="6"/>
  <c r="F934" i="6"/>
  <c r="C935" i="6"/>
  <c r="D935" i="6"/>
  <c r="E935" i="6"/>
  <c r="F935" i="6"/>
  <c r="C936" i="6"/>
  <c r="D936" i="6"/>
  <c r="E936" i="6"/>
  <c r="F936" i="6"/>
  <c r="C937" i="6"/>
  <c r="D937" i="6"/>
  <c r="E937" i="6"/>
  <c r="F937" i="6"/>
  <c r="C938" i="6"/>
  <c r="D938" i="6"/>
  <c r="E938" i="6"/>
  <c r="F938" i="6"/>
  <c r="C939" i="6"/>
  <c r="D939" i="6"/>
  <c r="E939" i="6"/>
  <c r="F939" i="6"/>
  <c r="C940" i="6"/>
  <c r="D940" i="6"/>
  <c r="E940" i="6"/>
  <c r="F940" i="6"/>
  <c r="C941" i="6"/>
  <c r="D941" i="6"/>
  <c r="E941" i="6"/>
  <c r="F941" i="6"/>
  <c r="C942" i="6"/>
  <c r="D942" i="6"/>
  <c r="E942" i="6"/>
  <c r="F942" i="6"/>
  <c r="C943" i="6"/>
  <c r="D943" i="6"/>
  <c r="E943" i="6"/>
  <c r="F943" i="6"/>
  <c r="C944" i="6"/>
  <c r="D944" i="6"/>
  <c r="E944" i="6"/>
  <c r="F944" i="6"/>
  <c r="C945" i="6"/>
  <c r="D945" i="6"/>
  <c r="E945" i="6"/>
  <c r="F945" i="6"/>
  <c r="C946" i="6"/>
  <c r="D946" i="6"/>
  <c r="E946" i="6"/>
  <c r="F946" i="6"/>
  <c r="C947" i="6"/>
  <c r="D947" i="6"/>
  <c r="E947" i="6"/>
  <c r="F947" i="6"/>
  <c r="C948" i="6"/>
  <c r="D948" i="6"/>
  <c r="E948" i="6"/>
  <c r="F948" i="6"/>
  <c r="C949" i="6"/>
  <c r="D949" i="6"/>
  <c r="E949" i="6"/>
  <c r="F949" i="6"/>
  <c r="C950" i="6"/>
  <c r="D950" i="6"/>
  <c r="E950" i="6"/>
  <c r="F950" i="6"/>
  <c r="C951" i="6"/>
  <c r="D951" i="6"/>
  <c r="E951" i="6"/>
  <c r="F951" i="6"/>
  <c r="C952" i="6"/>
  <c r="D952" i="6"/>
  <c r="E952" i="6"/>
  <c r="F952" i="6"/>
  <c r="C953" i="6"/>
  <c r="D953" i="6"/>
  <c r="E953" i="6"/>
  <c r="F953" i="6"/>
  <c r="C954" i="6"/>
  <c r="D954" i="6"/>
  <c r="E954" i="6"/>
  <c r="F954" i="6"/>
  <c r="C955" i="6"/>
  <c r="D955" i="6"/>
  <c r="E955" i="6"/>
  <c r="F955" i="6"/>
  <c r="C956" i="6"/>
  <c r="D956" i="6"/>
  <c r="E956" i="6"/>
  <c r="F956" i="6"/>
  <c r="C957" i="6"/>
  <c r="D957" i="6"/>
  <c r="E957" i="6"/>
  <c r="F957" i="6"/>
  <c r="C958" i="6"/>
  <c r="D958" i="6"/>
  <c r="E958" i="6"/>
  <c r="F958" i="6"/>
  <c r="C959" i="6"/>
  <c r="D959" i="6"/>
  <c r="E959" i="6"/>
  <c r="F959" i="6"/>
  <c r="C960" i="6"/>
  <c r="D960" i="6"/>
  <c r="E960" i="6"/>
  <c r="F960" i="6"/>
  <c r="C961" i="6"/>
  <c r="D961" i="6"/>
  <c r="E961" i="6"/>
  <c r="F961" i="6"/>
  <c r="C962" i="6"/>
  <c r="D962" i="6"/>
  <c r="E962" i="6"/>
  <c r="F962" i="6"/>
  <c r="C963" i="6"/>
  <c r="D963" i="6"/>
  <c r="E963" i="6"/>
  <c r="F963" i="6"/>
  <c r="C964" i="6"/>
  <c r="D964" i="6"/>
  <c r="E964" i="6"/>
  <c r="F964" i="6"/>
  <c r="C965" i="6"/>
  <c r="D965" i="6"/>
  <c r="E965" i="6"/>
  <c r="F965" i="6"/>
  <c r="C966" i="6"/>
  <c r="D966" i="6"/>
  <c r="E966" i="6"/>
  <c r="F966" i="6"/>
  <c r="C967" i="6"/>
  <c r="D967" i="6"/>
  <c r="E967" i="6"/>
  <c r="F967" i="6"/>
  <c r="C968" i="6"/>
  <c r="D968" i="6"/>
  <c r="E968" i="6"/>
  <c r="F968" i="6"/>
  <c r="C969" i="6"/>
  <c r="D969" i="6"/>
  <c r="E969" i="6"/>
  <c r="F969" i="6"/>
  <c r="C970" i="6"/>
  <c r="D970" i="6"/>
  <c r="E970" i="6"/>
  <c r="F970" i="6"/>
  <c r="C971" i="6"/>
  <c r="D971" i="6"/>
  <c r="E971" i="6"/>
  <c r="F971" i="6"/>
  <c r="C972" i="6"/>
  <c r="D972" i="6"/>
  <c r="E972" i="6"/>
  <c r="F972" i="6"/>
  <c r="C973" i="6"/>
  <c r="D973" i="6"/>
  <c r="E973" i="6"/>
  <c r="F973" i="6"/>
  <c r="C974" i="6"/>
  <c r="D974" i="6"/>
  <c r="E974" i="6"/>
  <c r="F974" i="6"/>
  <c r="C975" i="6"/>
  <c r="D975" i="6"/>
  <c r="E975" i="6"/>
  <c r="F975" i="6"/>
  <c r="C976" i="6"/>
  <c r="D976" i="6"/>
  <c r="E976" i="6"/>
  <c r="F976" i="6"/>
  <c r="C977" i="6"/>
  <c r="D977" i="6"/>
  <c r="E977" i="6"/>
  <c r="F977" i="6"/>
  <c r="C978" i="6"/>
  <c r="D978" i="6"/>
  <c r="E978" i="6"/>
  <c r="F978" i="6"/>
  <c r="C979" i="6"/>
  <c r="D979" i="6"/>
  <c r="E979" i="6"/>
  <c r="F979" i="6"/>
  <c r="C980" i="6"/>
  <c r="D980" i="6"/>
  <c r="E980" i="6"/>
  <c r="F980" i="6"/>
  <c r="C981" i="6"/>
  <c r="D981" i="6"/>
  <c r="E981" i="6"/>
  <c r="F981" i="6"/>
  <c r="C982" i="6"/>
  <c r="D982" i="6"/>
  <c r="E982" i="6"/>
  <c r="F982" i="6"/>
  <c r="C983" i="6"/>
  <c r="D983" i="6"/>
  <c r="E983" i="6"/>
  <c r="F983" i="6"/>
  <c r="C984" i="6"/>
  <c r="D984" i="6"/>
  <c r="E984" i="6"/>
  <c r="F984" i="6"/>
  <c r="C985" i="6"/>
  <c r="D985" i="6"/>
  <c r="E985" i="6"/>
  <c r="F985" i="6"/>
  <c r="C986" i="6"/>
  <c r="D986" i="6"/>
  <c r="E986" i="6"/>
  <c r="F986" i="6"/>
  <c r="C987" i="6"/>
  <c r="D987" i="6"/>
  <c r="E987" i="6"/>
  <c r="F987" i="6"/>
  <c r="C988" i="6"/>
  <c r="D988" i="6"/>
  <c r="E988" i="6"/>
  <c r="F988" i="6"/>
  <c r="C989" i="6"/>
  <c r="D989" i="6"/>
  <c r="E989" i="6"/>
  <c r="F989" i="6"/>
  <c r="C990" i="6"/>
  <c r="D990" i="6"/>
  <c r="E990" i="6"/>
  <c r="F990" i="6"/>
  <c r="C991" i="6"/>
  <c r="D991" i="6"/>
  <c r="E991" i="6"/>
  <c r="F991" i="6"/>
  <c r="C992" i="6"/>
  <c r="D992" i="6"/>
  <c r="E992" i="6"/>
  <c r="F992" i="6"/>
  <c r="C993" i="6"/>
  <c r="D993" i="6"/>
  <c r="E993" i="6"/>
  <c r="F993" i="6"/>
  <c r="C994" i="6"/>
  <c r="D994" i="6"/>
  <c r="E994" i="6"/>
  <c r="F994" i="6"/>
  <c r="C995" i="6"/>
  <c r="D995" i="6"/>
  <c r="E995" i="6"/>
  <c r="F995" i="6"/>
  <c r="C996" i="6"/>
  <c r="D996" i="6"/>
  <c r="E996" i="6"/>
  <c r="F996" i="6"/>
  <c r="C997" i="6"/>
  <c r="D997" i="6"/>
  <c r="E997" i="6"/>
  <c r="F997" i="6"/>
  <c r="C998" i="6"/>
  <c r="D998" i="6"/>
  <c r="E998" i="6"/>
  <c r="F998" i="6"/>
  <c r="C999" i="6"/>
  <c r="D999" i="6"/>
  <c r="E999" i="6"/>
  <c r="F999" i="6"/>
  <c r="C1000" i="6"/>
  <c r="D1000" i="6"/>
  <c r="E1000" i="6"/>
  <c r="F1000" i="6"/>
  <c r="C1001" i="6"/>
  <c r="D1001" i="6"/>
  <c r="E1001" i="6"/>
  <c r="F1001" i="6"/>
  <c r="C1002" i="6"/>
  <c r="D1002" i="6"/>
  <c r="E1002" i="6"/>
  <c r="F1002" i="6"/>
  <c r="C1003" i="6"/>
  <c r="D1003" i="6"/>
  <c r="E1003" i="6"/>
  <c r="F1003" i="6"/>
  <c r="C1004" i="6"/>
  <c r="D1004" i="6"/>
  <c r="E1004" i="6"/>
  <c r="F1004" i="6"/>
  <c r="C1005" i="6"/>
  <c r="D1005" i="6"/>
  <c r="E1005" i="6"/>
  <c r="F1005" i="6"/>
  <c r="C6" i="6"/>
  <c r="F6" i="6"/>
  <c r="C12" i="8"/>
  <c r="H6" i="6"/>
  <c r="C6" i="9" s="1"/>
  <c r="E6" i="6"/>
  <c r="D6" i="6"/>
  <c r="B1005" i="2"/>
  <c r="B5" i="2" l="1"/>
  <c r="B6" i="6" s="1"/>
  <c r="B6" i="2"/>
  <c r="B7" i="6" s="1"/>
  <c r="B7" i="2"/>
  <c r="B8" i="6" s="1"/>
  <c r="B8" i="2"/>
  <c r="B9" i="6" s="1"/>
  <c r="B9" i="2"/>
  <c r="B10" i="6" s="1"/>
  <c r="B10" i="2"/>
  <c r="B11" i="6" s="1"/>
  <c r="B11" i="2"/>
  <c r="B12" i="6" s="1"/>
  <c r="B12" i="2"/>
  <c r="B13" i="6" s="1"/>
  <c r="B13" i="2"/>
  <c r="B14" i="6" s="1"/>
  <c r="B14" i="2"/>
  <c r="B15" i="6" s="1"/>
  <c r="B15" i="2"/>
  <c r="B16" i="6" s="1"/>
  <c r="B16" i="2"/>
  <c r="B17" i="6" s="1"/>
  <c r="B17" i="2"/>
  <c r="B18" i="6" s="1"/>
  <c r="B18" i="2"/>
  <c r="B19" i="6" s="1"/>
  <c r="B19" i="2"/>
  <c r="B20" i="6" s="1"/>
  <c r="B20" i="2"/>
  <c r="B21" i="6" s="1"/>
  <c r="B21" i="2"/>
  <c r="B22" i="6" s="1"/>
  <c r="B22" i="2"/>
  <c r="B23" i="6" s="1"/>
  <c r="B23" i="2"/>
  <c r="B24" i="6" s="1"/>
  <c r="B24" i="2"/>
  <c r="B25" i="6" s="1"/>
  <c r="B25" i="2"/>
  <c r="B26" i="6" s="1"/>
  <c r="B26" i="2"/>
  <c r="B27" i="6" s="1"/>
  <c r="B27" i="2"/>
  <c r="B28" i="6" s="1"/>
  <c r="B28" i="2"/>
  <c r="B29" i="6" s="1"/>
  <c r="B29" i="2"/>
  <c r="B30" i="6" s="1"/>
  <c r="B30" i="2"/>
  <c r="B31" i="6" s="1"/>
  <c r="B31" i="2"/>
  <c r="B32" i="6" s="1"/>
  <c r="B32" i="2"/>
  <c r="B33" i="6" s="1"/>
  <c r="B33" i="2"/>
  <c r="B34" i="6" s="1"/>
  <c r="B34" i="2"/>
  <c r="B35" i="6" s="1"/>
  <c r="B35" i="2"/>
  <c r="B36" i="6" s="1"/>
  <c r="B36" i="2"/>
  <c r="B37" i="6" s="1"/>
  <c r="B37" i="2"/>
  <c r="B38" i="6" s="1"/>
  <c r="B38" i="2"/>
  <c r="B39" i="6" s="1"/>
  <c r="B39" i="2"/>
  <c r="B40" i="6" s="1"/>
  <c r="B40" i="2"/>
  <c r="B41" i="6" s="1"/>
  <c r="B41" i="2"/>
  <c r="B42" i="6" s="1"/>
  <c r="B42" i="2"/>
  <c r="B43" i="6" s="1"/>
  <c r="B43" i="2"/>
  <c r="B44" i="6" s="1"/>
  <c r="B44" i="2"/>
  <c r="B45" i="6" s="1"/>
  <c r="B45" i="2"/>
  <c r="B46" i="6" s="1"/>
  <c r="B46" i="2"/>
  <c r="B47" i="6" s="1"/>
  <c r="B47" i="2"/>
  <c r="B48" i="6" s="1"/>
  <c r="B48" i="2"/>
  <c r="B49" i="6" s="1"/>
  <c r="B49" i="2"/>
  <c r="B50" i="6" s="1"/>
  <c r="B50" i="2"/>
  <c r="B51" i="6" s="1"/>
  <c r="B51" i="2"/>
  <c r="B52" i="6" s="1"/>
  <c r="B52" i="2"/>
  <c r="B53" i="6" s="1"/>
  <c r="B53" i="2"/>
  <c r="B54" i="6" s="1"/>
  <c r="B54" i="2"/>
  <c r="B55" i="6" s="1"/>
  <c r="B55" i="2"/>
  <c r="B56" i="6" s="1"/>
  <c r="B56" i="2"/>
  <c r="B57" i="6" s="1"/>
  <c r="B57" i="2"/>
  <c r="B58" i="6" s="1"/>
  <c r="B58" i="2"/>
  <c r="B59" i="6" s="1"/>
  <c r="B59" i="2"/>
  <c r="B60" i="6" s="1"/>
  <c r="B60" i="2"/>
  <c r="B61" i="6" s="1"/>
  <c r="B61" i="2"/>
  <c r="B62" i="6" s="1"/>
  <c r="B62" i="2"/>
  <c r="B63" i="6" s="1"/>
  <c r="B63" i="2"/>
  <c r="B64" i="6" s="1"/>
  <c r="B64" i="2"/>
  <c r="B65" i="6" s="1"/>
  <c r="B65" i="2"/>
  <c r="B66" i="6" s="1"/>
  <c r="B66" i="2"/>
  <c r="B67" i="6" s="1"/>
  <c r="B67" i="2"/>
  <c r="B68" i="6" s="1"/>
  <c r="B68" i="2"/>
  <c r="B69" i="6" s="1"/>
  <c r="B69" i="2"/>
  <c r="B70" i="6" s="1"/>
  <c r="B70" i="2"/>
  <c r="B71" i="6" s="1"/>
  <c r="B71" i="2"/>
  <c r="B72" i="6" s="1"/>
  <c r="B72" i="2"/>
  <c r="B73" i="6" s="1"/>
  <c r="B73" i="2"/>
  <c r="B74" i="6" s="1"/>
  <c r="B74" i="2"/>
  <c r="B75" i="6" s="1"/>
  <c r="B75" i="2"/>
  <c r="B76" i="6" s="1"/>
  <c r="B76" i="2"/>
  <c r="B77" i="6" s="1"/>
  <c r="B77" i="2"/>
  <c r="B78" i="6" s="1"/>
  <c r="B78" i="2"/>
  <c r="B79" i="6" s="1"/>
  <c r="B79" i="2"/>
  <c r="B80" i="6" s="1"/>
  <c r="B80" i="2"/>
  <c r="B81" i="6" s="1"/>
  <c r="B81" i="2"/>
  <c r="B82" i="6" s="1"/>
  <c r="B82" i="2"/>
  <c r="B83" i="6" s="1"/>
  <c r="B83" i="2"/>
  <c r="B84" i="6" s="1"/>
  <c r="B84" i="2"/>
  <c r="B85" i="6" s="1"/>
  <c r="B85" i="2"/>
  <c r="B86" i="6" s="1"/>
  <c r="B86" i="2"/>
  <c r="B87" i="6" s="1"/>
  <c r="B87" i="2"/>
  <c r="B88" i="6" s="1"/>
  <c r="B88" i="2"/>
  <c r="B89" i="6" s="1"/>
  <c r="B89" i="2"/>
  <c r="B90" i="6" s="1"/>
  <c r="B90" i="2"/>
  <c r="B91" i="6" s="1"/>
  <c r="B91" i="2"/>
  <c r="B92" i="6" s="1"/>
  <c r="B92" i="2"/>
  <c r="B93" i="6" s="1"/>
  <c r="B93" i="2"/>
  <c r="B94" i="6" s="1"/>
  <c r="B94" i="2"/>
  <c r="B95" i="6" s="1"/>
  <c r="B95" i="2"/>
  <c r="B96" i="6" s="1"/>
  <c r="B96" i="2"/>
  <c r="B97" i="6" s="1"/>
  <c r="B97" i="2"/>
  <c r="B98" i="6" s="1"/>
  <c r="B98" i="2"/>
  <c r="B99" i="6" s="1"/>
  <c r="B99" i="2"/>
  <c r="B100" i="6" s="1"/>
  <c r="B100" i="2"/>
  <c r="B101" i="6" s="1"/>
  <c r="B101" i="2"/>
  <c r="B102" i="6" s="1"/>
  <c r="B102" i="2"/>
  <c r="B103" i="6" s="1"/>
  <c r="B103" i="2"/>
  <c r="B104" i="6" s="1"/>
  <c r="B104" i="2"/>
  <c r="B105" i="6" s="1"/>
  <c r="B105" i="2"/>
  <c r="B106" i="6" s="1"/>
  <c r="B106" i="2"/>
  <c r="B107" i="6" s="1"/>
  <c r="B107" i="2"/>
  <c r="B108" i="6" s="1"/>
  <c r="B108" i="2"/>
  <c r="B109" i="6" s="1"/>
  <c r="B109" i="2"/>
  <c r="B110" i="6" s="1"/>
  <c r="B110" i="2"/>
  <c r="B111" i="6" s="1"/>
  <c r="B111" i="2"/>
  <c r="B112" i="6" s="1"/>
  <c r="B112" i="2"/>
  <c r="B113" i="6" s="1"/>
  <c r="B113" i="2"/>
  <c r="B114" i="6" s="1"/>
  <c r="B114" i="2"/>
  <c r="B115" i="6" s="1"/>
  <c r="B115" i="2"/>
  <c r="B116" i="6" s="1"/>
  <c r="B116" i="2"/>
  <c r="B117" i="6" s="1"/>
  <c r="B117" i="2"/>
  <c r="B118" i="6" s="1"/>
  <c r="B118" i="2"/>
  <c r="B119" i="6" s="1"/>
  <c r="B119" i="2"/>
  <c r="B120" i="6" s="1"/>
  <c r="B120" i="2"/>
  <c r="B121" i="6" s="1"/>
  <c r="B121" i="2"/>
  <c r="B122" i="6" s="1"/>
  <c r="B122" i="2"/>
  <c r="B123" i="6" s="1"/>
  <c r="B123" i="2"/>
  <c r="B124" i="6" s="1"/>
  <c r="B124" i="2"/>
  <c r="B125" i="6" s="1"/>
  <c r="B125" i="2"/>
  <c r="B126" i="6" s="1"/>
  <c r="B126" i="2"/>
  <c r="B127" i="6" s="1"/>
  <c r="B127" i="2"/>
  <c r="B128" i="6" s="1"/>
  <c r="B128" i="2"/>
  <c r="B129" i="6" s="1"/>
  <c r="B129" i="2"/>
  <c r="B130" i="6" s="1"/>
  <c r="B130" i="2"/>
  <c r="B131" i="6" s="1"/>
  <c r="B131" i="2"/>
  <c r="B132" i="6" s="1"/>
  <c r="B132" i="2"/>
  <c r="B133" i="6" s="1"/>
  <c r="B133" i="2"/>
  <c r="B134" i="6" s="1"/>
  <c r="B134" i="2"/>
  <c r="B135" i="6" s="1"/>
  <c r="B135" i="2"/>
  <c r="B136" i="6" s="1"/>
  <c r="B136" i="2"/>
  <c r="B137" i="6" s="1"/>
  <c r="B137" i="2"/>
  <c r="B138" i="6" s="1"/>
  <c r="B138" i="2"/>
  <c r="B139" i="6" s="1"/>
  <c r="B139" i="2"/>
  <c r="B140" i="6" s="1"/>
  <c r="B140" i="2"/>
  <c r="B141" i="6" s="1"/>
  <c r="B141" i="2"/>
  <c r="B142" i="6" s="1"/>
  <c r="B142" i="2"/>
  <c r="B143" i="6" s="1"/>
  <c r="B143" i="2"/>
  <c r="B144" i="6" s="1"/>
  <c r="B144" i="2"/>
  <c r="B145" i="6" s="1"/>
  <c r="B145" i="2"/>
  <c r="B146" i="6" s="1"/>
  <c r="B146" i="2"/>
  <c r="B147" i="6" s="1"/>
  <c r="B147" i="2"/>
  <c r="B148" i="6" s="1"/>
  <c r="B148" i="2"/>
  <c r="B149" i="6" s="1"/>
  <c r="B149" i="2"/>
  <c r="B150" i="6" s="1"/>
  <c r="B150" i="2"/>
  <c r="B151" i="6" s="1"/>
  <c r="B151" i="2"/>
  <c r="B152" i="6" s="1"/>
  <c r="B152" i="2"/>
  <c r="B153" i="6" s="1"/>
  <c r="B153" i="2"/>
  <c r="B154" i="6" s="1"/>
  <c r="B154" i="2"/>
  <c r="B155" i="6" s="1"/>
  <c r="B155" i="2"/>
  <c r="B156" i="6" s="1"/>
  <c r="B156" i="2"/>
  <c r="B157" i="6" s="1"/>
  <c r="B157" i="2"/>
  <c r="B158" i="6" s="1"/>
  <c r="B158" i="2"/>
  <c r="B159" i="6" s="1"/>
  <c r="B159" i="2"/>
  <c r="B160" i="6" s="1"/>
  <c r="B160" i="2"/>
  <c r="B161" i="6" s="1"/>
  <c r="B161" i="2"/>
  <c r="B162" i="6" s="1"/>
  <c r="B162" i="2"/>
  <c r="B163" i="6" s="1"/>
  <c r="B163" i="2"/>
  <c r="B164" i="6" s="1"/>
  <c r="B164" i="2"/>
  <c r="B165" i="6" s="1"/>
  <c r="B165" i="2"/>
  <c r="B166" i="6" s="1"/>
  <c r="B166" i="2"/>
  <c r="B167" i="6" s="1"/>
  <c r="B167" i="2"/>
  <c r="B168" i="6" s="1"/>
  <c r="B168" i="2"/>
  <c r="B169" i="6" s="1"/>
  <c r="B169" i="2"/>
  <c r="B170" i="6" s="1"/>
  <c r="B170" i="2"/>
  <c r="B171" i="6" s="1"/>
  <c r="B171" i="2"/>
  <c r="B172" i="6" s="1"/>
  <c r="B172" i="2"/>
  <c r="B173" i="6" s="1"/>
  <c r="B173" i="2"/>
  <c r="B174" i="6" s="1"/>
  <c r="B174" i="2"/>
  <c r="B175" i="6" s="1"/>
  <c r="B175" i="2"/>
  <c r="B176" i="6" s="1"/>
  <c r="B176" i="2"/>
  <c r="B177" i="6" s="1"/>
  <c r="B177" i="2"/>
  <c r="B178" i="6" s="1"/>
  <c r="B178" i="2"/>
  <c r="B179" i="6" s="1"/>
  <c r="B179" i="2"/>
  <c r="B180" i="6" s="1"/>
  <c r="B180" i="2"/>
  <c r="B181" i="6" s="1"/>
  <c r="B181" i="2"/>
  <c r="B182" i="6" s="1"/>
  <c r="B182" i="2"/>
  <c r="B183" i="6" s="1"/>
  <c r="B183" i="2"/>
  <c r="B184" i="6" s="1"/>
  <c r="B184" i="2"/>
  <c r="B185" i="6" s="1"/>
  <c r="B185" i="2"/>
  <c r="B186" i="6" s="1"/>
  <c r="B186" i="2"/>
  <c r="B187" i="6" s="1"/>
  <c r="B187" i="2"/>
  <c r="B188" i="6" s="1"/>
  <c r="B188" i="2"/>
  <c r="B189" i="6" s="1"/>
  <c r="B189" i="2"/>
  <c r="B190" i="6" s="1"/>
  <c r="B190" i="2"/>
  <c r="B191" i="6" s="1"/>
  <c r="B191" i="2"/>
  <c r="B192" i="6" s="1"/>
  <c r="B192" i="2"/>
  <c r="B193" i="6" s="1"/>
  <c r="B193" i="2"/>
  <c r="B194" i="6" s="1"/>
  <c r="B194" i="2"/>
  <c r="B195" i="6" s="1"/>
  <c r="B195" i="2"/>
  <c r="B196" i="6" s="1"/>
  <c r="B196" i="2"/>
  <c r="B197" i="6" s="1"/>
  <c r="B197" i="2"/>
  <c r="B198" i="6" s="1"/>
  <c r="B198" i="2"/>
  <c r="B199" i="6" s="1"/>
  <c r="B199" i="2"/>
  <c r="B200" i="6" s="1"/>
  <c r="B200" i="2"/>
  <c r="B201" i="6" s="1"/>
  <c r="B201" i="2"/>
  <c r="B202" i="6" s="1"/>
  <c r="B202" i="2"/>
  <c r="B203" i="6" s="1"/>
  <c r="B203" i="2"/>
  <c r="B204" i="6" s="1"/>
  <c r="B204" i="2"/>
  <c r="B205" i="6" s="1"/>
  <c r="B205" i="2"/>
  <c r="B206" i="6" s="1"/>
  <c r="B206" i="2"/>
  <c r="B207" i="6" s="1"/>
  <c r="B207" i="2"/>
  <c r="B208" i="6" s="1"/>
  <c r="B208" i="2"/>
  <c r="B209" i="6" s="1"/>
  <c r="B209" i="2"/>
  <c r="B210" i="6" s="1"/>
  <c r="B210" i="2"/>
  <c r="B211" i="6" s="1"/>
  <c r="B211" i="2"/>
  <c r="B212" i="6" s="1"/>
  <c r="B212" i="2"/>
  <c r="B213" i="6" s="1"/>
  <c r="B213" i="2"/>
  <c r="B214" i="6" s="1"/>
  <c r="B214" i="2"/>
  <c r="B215" i="6" s="1"/>
  <c r="B215" i="2"/>
  <c r="B216" i="6" s="1"/>
  <c r="B216" i="2"/>
  <c r="B217" i="6" s="1"/>
  <c r="B217" i="2"/>
  <c r="B218" i="6" s="1"/>
  <c r="B218" i="2"/>
  <c r="B219" i="6" s="1"/>
  <c r="B219" i="2"/>
  <c r="B220" i="6" s="1"/>
  <c r="B220" i="2"/>
  <c r="B221" i="6" s="1"/>
  <c r="B221" i="2"/>
  <c r="B222" i="6" s="1"/>
  <c r="B222" i="2"/>
  <c r="B223" i="6" s="1"/>
  <c r="B223" i="2"/>
  <c r="B224" i="6" s="1"/>
  <c r="B224" i="2"/>
  <c r="B225" i="6" s="1"/>
  <c r="B225" i="2"/>
  <c r="B226" i="6" s="1"/>
  <c r="B226" i="2"/>
  <c r="B227" i="6" s="1"/>
  <c r="B227" i="2"/>
  <c r="B228" i="6" s="1"/>
  <c r="B228" i="2"/>
  <c r="B229" i="6" s="1"/>
  <c r="B229" i="2"/>
  <c r="B230" i="6" s="1"/>
  <c r="B230" i="2"/>
  <c r="B231" i="6" s="1"/>
  <c r="B231" i="2"/>
  <c r="B232" i="6" s="1"/>
  <c r="B232" i="2"/>
  <c r="B233" i="6" s="1"/>
  <c r="B233" i="2"/>
  <c r="B234" i="6" s="1"/>
  <c r="B234" i="2"/>
  <c r="B235" i="6" s="1"/>
  <c r="B235" i="2"/>
  <c r="B236" i="6" s="1"/>
  <c r="B236" i="2"/>
  <c r="B237" i="6" s="1"/>
  <c r="B237" i="2"/>
  <c r="B238" i="6" s="1"/>
  <c r="B238" i="2"/>
  <c r="B239" i="6" s="1"/>
  <c r="B239" i="2"/>
  <c r="B240" i="6" s="1"/>
  <c r="B240" i="2"/>
  <c r="B241" i="6" s="1"/>
  <c r="B241" i="2"/>
  <c r="B242" i="6" s="1"/>
  <c r="B242" i="2"/>
  <c r="B243" i="6" s="1"/>
  <c r="B243" i="2"/>
  <c r="B244" i="6" s="1"/>
  <c r="B244" i="2"/>
  <c r="B245" i="6" s="1"/>
  <c r="B245" i="2"/>
  <c r="B246" i="6" s="1"/>
  <c r="B246" i="2"/>
  <c r="B247" i="6" s="1"/>
  <c r="B247" i="2"/>
  <c r="B248" i="6" s="1"/>
  <c r="B248" i="2"/>
  <c r="B249" i="6" s="1"/>
  <c r="B249" i="2"/>
  <c r="B250" i="6" s="1"/>
  <c r="B250" i="2"/>
  <c r="B251" i="6" s="1"/>
  <c r="B251" i="2"/>
  <c r="B252" i="6" s="1"/>
  <c r="B252" i="2"/>
  <c r="B253" i="6" s="1"/>
  <c r="B253" i="2"/>
  <c r="B254" i="6" s="1"/>
  <c r="B254" i="2"/>
  <c r="B255" i="6" s="1"/>
  <c r="B255" i="2"/>
  <c r="B256" i="6" s="1"/>
  <c r="B256" i="2"/>
  <c r="B257" i="6" s="1"/>
  <c r="B257" i="2"/>
  <c r="B258" i="6" s="1"/>
  <c r="B258" i="2"/>
  <c r="B259" i="6" s="1"/>
  <c r="B259" i="2"/>
  <c r="B260" i="6" s="1"/>
  <c r="B260" i="2"/>
  <c r="B261" i="6" s="1"/>
  <c r="B261" i="2"/>
  <c r="B262" i="6" s="1"/>
  <c r="B262" i="2"/>
  <c r="B263" i="6" s="1"/>
  <c r="B263" i="2"/>
  <c r="B264" i="6" s="1"/>
  <c r="B264" i="2"/>
  <c r="B265" i="6" s="1"/>
  <c r="B265" i="2"/>
  <c r="B266" i="6" s="1"/>
  <c r="B266" i="2"/>
  <c r="B267" i="6" s="1"/>
  <c r="B267" i="2"/>
  <c r="B268" i="6" s="1"/>
  <c r="B268" i="2"/>
  <c r="B269" i="6" s="1"/>
  <c r="B269" i="2"/>
  <c r="B270" i="6" s="1"/>
  <c r="B270" i="2"/>
  <c r="B271" i="6" s="1"/>
  <c r="B271" i="2"/>
  <c r="B272" i="6" s="1"/>
  <c r="B272" i="2"/>
  <c r="B273" i="6" s="1"/>
  <c r="B273" i="2"/>
  <c r="B274" i="6" s="1"/>
  <c r="B274" i="2"/>
  <c r="B275" i="6" s="1"/>
  <c r="B275" i="2"/>
  <c r="B276" i="6" s="1"/>
  <c r="B276" i="2"/>
  <c r="B277" i="6" s="1"/>
  <c r="B277" i="2"/>
  <c r="B278" i="6" s="1"/>
  <c r="B278" i="2"/>
  <c r="B279" i="6" s="1"/>
  <c r="B279" i="2"/>
  <c r="B280" i="6" s="1"/>
  <c r="B280" i="2"/>
  <c r="B281" i="6" s="1"/>
  <c r="B281" i="2"/>
  <c r="B282" i="6" s="1"/>
  <c r="B282" i="2"/>
  <c r="B283" i="6" s="1"/>
  <c r="B283" i="2"/>
  <c r="B284" i="6" s="1"/>
  <c r="B284" i="2"/>
  <c r="B285" i="6" s="1"/>
  <c r="B285" i="2"/>
  <c r="B286" i="6" s="1"/>
  <c r="B286" i="2"/>
  <c r="B287" i="6" s="1"/>
  <c r="B287" i="2"/>
  <c r="B288" i="6" s="1"/>
  <c r="B288" i="2"/>
  <c r="B289" i="6" s="1"/>
  <c r="B289" i="2"/>
  <c r="B290" i="6" s="1"/>
  <c r="B290" i="2"/>
  <c r="B291" i="6" s="1"/>
  <c r="B291" i="2"/>
  <c r="B292" i="6" s="1"/>
  <c r="B292" i="2"/>
  <c r="B293" i="6" s="1"/>
  <c r="B293" i="2"/>
  <c r="B294" i="6" s="1"/>
  <c r="B294" i="2"/>
  <c r="B295" i="6" s="1"/>
  <c r="B295" i="2"/>
  <c r="B296" i="6" s="1"/>
  <c r="B296" i="2"/>
  <c r="B297" i="6" s="1"/>
  <c r="B297" i="2"/>
  <c r="B298" i="6" s="1"/>
  <c r="B298" i="2"/>
  <c r="B299" i="6" s="1"/>
  <c r="B299" i="2"/>
  <c r="B300" i="6" s="1"/>
  <c r="B300" i="2"/>
  <c r="B301" i="6" s="1"/>
  <c r="B301" i="2"/>
  <c r="B302" i="6" s="1"/>
  <c r="B302" i="2"/>
  <c r="B303" i="6" s="1"/>
  <c r="B303" i="2"/>
  <c r="B304" i="6" s="1"/>
  <c r="B304" i="2"/>
  <c r="B305" i="6" s="1"/>
  <c r="B305" i="2"/>
  <c r="B306" i="6" s="1"/>
  <c r="B306" i="2"/>
  <c r="B307" i="6" s="1"/>
  <c r="B307" i="2"/>
  <c r="B308" i="6" s="1"/>
  <c r="B308" i="2"/>
  <c r="B309" i="6" s="1"/>
  <c r="B309" i="2"/>
  <c r="B310" i="6" s="1"/>
  <c r="B310" i="2"/>
  <c r="B311" i="6" s="1"/>
  <c r="B311" i="2"/>
  <c r="B312" i="6" s="1"/>
  <c r="B312" i="2"/>
  <c r="B313" i="6" s="1"/>
  <c r="B313" i="2"/>
  <c r="B314" i="6" s="1"/>
  <c r="B314" i="2"/>
  <c r="B315" i="6" s="1"/>
  <c r="B315" i="2"/>
  <c r="B316" i="6" s="1"/>
  <c r="B316" i="2"/>
  <c r="B317" i="6" s="1"/>
  <c r="B317" i="2"/>
  <c r="B318" i="6" s="1"/>
  <c r="B318" i="2"/>
  <c r="B319" i="6" s="1"/>
  <c r="B319" i="2"/>
  <c r="B320" i="6" s="1"/>
  <c r="B320" i="2"/>
  <c r="B321" i="6" s="1"/>
  <c r="B321" i="2"/>
  <c r="B322" i="6" s="1"/>
  <c r="B322" i="2"/>
  <c r="B323" i="6" s="1"/>
  <c r="B323" i="2"/>
  <c r="B324" i="6" s="1"/>
  <c r="B324" i="2"/>
  <c r="B325" i="6" s="1"/>
  <c r="B325" i="2"/>
  <c r="B326" i="6" s="1"/>
  <c r="B326" i="2"/>
  <c r="B327" i="6" s="1"/>
  <c r="B327" i="2"/>
  <c r="B328" i="6" s="1"/>
  <c r="B328" i="2"/>
  <c r="B329" i="6" s="1"/>
  <c r="B329" i="2"/>
  <c r="B330" i="6" s="1"/>
  <c r="B330" i="2"/>
  <c r="B331" i="6" s="1"/>
  <c r="B331" i="2"/>
  <c r="B332" i="6" s="1"/>
  <c r="B332" i="2"/>
  <c r="B333" i="6" s="1"/>
  <c r="B333" i="2"/>
  <c r="B334" i="6" s="1"/>
  <c r="B334" i="2"/>
  <c r="B335" i="6" s="1"/>
  <c r="B335" i="2"/>
  <c r="B336" i="6" s="1"/>
  <c r="B336" i="2"/>
  <c r="B337" i="6" s="1"/>
  <c r="B337" i="2"/>
  <c r="B338" i="6" s="1"/>
  <c r="B338" i="2"/>
  <c r="B339" i="6" s="1"/>
  <c r="B339" i="2"/>
  <c r="B340" i="6" s="1"/>
  <c r="B340" i="2"/>
  <c r="B341" i="6" s="1"/>
  <c r="B341" i="2"/>
  <c r="B342" i="6" s="1"/>
  <c r="B342" i="2"/>
  <c r="B343" i="6" s="1"/>
  <c r="B343" i="2"/>
  <c r="B344" i="6" s="1"/>
  <c r="B344" i="2"/>
  <c r="B345" i="6" s="1"/>
  <c r="B345" i="2"/>
  <c r="B346" i="6" s="1"/>
  <c r="B346" i="2"/>
  <c r="B347" i="6" s="1"/>
  <c r="B347" i="2"/>
  <c r="B348" i="6" s="1"/>
  <c r="B348" i="2"/>
  <c r="B349" i="6" s="1"/>
  <c r="B349" i="2"/>
  <c r="B350" i="6" s="1"/>
  <c r="B350" i="2"/>
  <c r="B351" i="6" s="1"/>
  <c r="B351" i="2"/>
  <c r="B352" i="6" s="1"/>
  <c r="B352" i="2"/>
  <c r="B353" i="6" s="1"/>
  <c r="B353" i="2"/>
  <c r="B354" i="6" s="1"/>
  <c r="B354" i="2"/>
  <c r="B355" i="6" s="1"/>
  <c r="B355" i="2"/>
  <c r="B356" i="6" s="1"/>
  <c r="B356" i="2"/>
  <c r="B357" i="6" s="1"/>
  <c r="B357" i="2"/>
  <c r="B358" i="6" s="1"/>
  <c r="B358" i="2"/>
  <c r="B359" i="6" s="1"/>
  <c r="B359" i="2"/>
  <c r="B360" i="6" s="1"/>
  <c r="B360" i="2"/>
  <c r="B361" i="6" s="1"/>
  <c r="B361" i="2"/>
  <c r="B362" i="6" s="1"/>
  <c r="B362" i="2"/>
  <c r="B363" i="6" s="1"/>
  <c r="B363" i="2"/>
  <c r="B364" i="6" s="1"/>
  <c r="B364" i="2"/>
  <c r="B365" i="6" s="1"/>
  <c r="B365" i="2"/>
  <c r="B366" i="6" s="1"/>
  <c r="B366" i="2"/>
  <c r="B367" i="6" s="1"/>
  <c r="B367" i="2"/>
  <c r="B368" i="6" s="1"/>
  <c r="B368" i="2"/>
  <c r="B369" i="6" s="1"/>
  <c r="B369" i="2"/>
  <c r="B370" i="6" s="1"/>
  <c r="B370" i="2"/>
  <c r="B371" i="6" s="1"/>
  <c r="B371" i="2"/>
  <c r="B372" i="6" s="1"/>
  <c r="B372" i="2"/>
  <c r="B373" i="6" s="1"/>
  <c r="B373" i="2"/>
  <c r="B374" i="6" s="1"/>
  <c r="B374" i="2"/>
  <c r="B375" i="6" s="1"/>
  <c r="B375" i="2"/>
  <c r="B376" i="6" s="1"/>
  <c r="B376" i="2"/>
  <c r="B377" i="6" s="1"/>
  <c r="B377" i="2"/>
  <c r="B378" i="6" s="1"/>
  <c r="B378" i="2"/>
  <c r="B379" i="6" s="1"/>
  <c r="B379" i="2"/>
  <c r="B380" i="6" s="1"/>
  <c r="B380" i="2"/>
  <c r="B381" i="6" s="1"/>
  <c r="B381" i="2"/>
  <c r="B382" i="6" s="1"/>
  <c r="B382" i="2"/>
  <c r="B383" i="6" s="1"/>
  <c r="B383" i="2"/>
  <c r="B384" i="6" s="1"/>
  <c r="B384" i="2"/>
  <c r="B385" i="6" s="1"/>
  <c r="B385" i="2"/>
  <c r="B386" i="6" s="1"/>
  <c r="B386" i="2"/>
  <c r="B387" i="6" s="1"/>
  <c r="B387" i="2"/>
  <c r="B388" i="6" s="1"/>
  <c r="B388" i="2"/>
  <c r="B389" i="6" s="1"/>
  <c r="B389" i="2"/>
  <c r="B390" i="6" s="1"/>
  <c r="B390" i="2"/>
  <c r="B391" i="6" s="1"/>
  <c r="B391" i="2"/>
  <c r="B392" i="6" s="1"/>
  <c r="B392" i="2"/>
  <c r="B393" i="6" s="1"/>
  <c r="B393" i="2"/>
  <c r="B394" i="6" s="1"/>
  <c r="B394" i="2"/>
  <c r="B395" i="6" s="1"/>
  <c r="B395" i="2"/>
  <c r="B396" i="6" s="1"/>
  <c r="B396" i="2"/>
  <c r="B397" i="6" s="1"/>
  <c r="B397" i="2"/>
  <c r="B398" i="6" s="1"/>
  <c r="B398" i="2"/>
  <c r="B399" i="6" s="1"/>
  <c r="B399" i="2"/>
  <c r="B400" i="6" s="1"/>
  <c r="B400" i="2"/>
  <c r="B401" i="6" s="1"/>
  <c r="B401" i="2"/>
  <c r="B402" i="6" s="1"/>
  <c r="B402" i="2"/>
  <c r="B403" i="6" s="1"/>
  <c r="B403" i="2"/>
  <c r="B404" i="6" s="1"/>
  <c r="B404" i="2"/>
  <c r="B405" i="6" s="1"/>
  <c r="B405" i="2"/>
  <c r="B406" i="6" s="1"/>
  <c r="B406" i="2"/>
  <c r="B407" i="6" s="1"/>
  <c r="B407" i="2"/>
  <c r="B408" i="6" s="1"/>
  <c r="B408" i="2"/>
  <c r="B409" i="6" s="1"/>
  <c r="B409" i="2"/>
  <c r="B410" i="6" s="1"/>
  <c r="B410" i="2"/>
  <c r="B411" i="6" s="1"/>
  <c r="B411" i="2"/>
  <c r="B412" i="6" s="1"/>
  <c r="B412" i="2"/>
  <c r="B413" i="6" s="1"/>
  <c r="B413" i="2"/>
  <c r="B414" i="6" s="1"/>
  <c r="B414" i="2"/>
  <c r="B415" i="6" s="1"/>
  <c r="B415" i="2"/>
  <c r="B416" i="6" s="1"/>
  <c r="B416" i="2"/>
  <c r="B417" i="6" s="1"/>
  <c r="B417" i="2"/>
  <c r="B418" i="6" s="1"/>
  <c r="B418" i="2"/>
  <c r="B419" i="6" s="1"/>
  <c r="B419" i="2"/>
  <c r="B420" i="6" s="1"/>
  <c r="B420" i="2"/>
  <c r="B421" i="6" s="1"/>
  <c r="B421" i="2"/>
  <c r="B422" i="6" s="1"/>
  <c r="B422" i="2"/>
  <c r="B423" i="6" s="1"/>
  <c r="B423" i="2"/>
  <c r="B424" i="6" s="1"/>
  <c r="B424" i="2"/>
  <c r="B425" i="6" s="1"/>
  <c r="B425" i="2"/>
  <c r="B426" i="6" s="1"/>
  <c r="B426" i="2"/>
  <c r="B427" i="6" s="1"/>
  <c r="B427" i="2"/>
  <c r="B428" i="6" s="1"/>
  <c r="B428" i="2"/>
  <c r="B429" i="6" s="1"/>
  <c r="B429" i="2"/>
  <c r="B430" i="6" s="1"/>
  <c r="B430" i="2"/>
  <c r="B431" i="6" s="1"/>
  <c r="B431" i="2"/>
  <c r="B432" i="6" s="1"/>
  <c r="B432" i="2"/>
  <c r="B433" i="6" s="1"/>
  <c r="B433" i="2"/>
  <c r="B434" i="6" s="1"/>
  <c r="B434" i="2"/>
  <c r="B435" i="6" s="1"/>
  <c r="B435" i="2"/>
  <c r="B436" i="6" s="1"/>
  <c r="B436" i="2"/>
  <c r="B437" i="6" s="1"/>
  <c r="B437" i="2"/>
  <c r="B438" i="6" s="1"/>
  <c r="B438" i="2"/>
  <c r="B439" i="6" s="1"/>
  <c r="B439" i="2"/>
  <c r="B440" i="6" s="1"/>
  <c r="B440" i="2"/>
  <c r="B441" i="6" s="1"/>
  <c r="B441" i="2"/>
  <c r="B442" i="6" s="1"/>
  <c r="B442" i="2"/>
  <c r="B443" i="6" s="1"/>
  <c r="B443" i="2"/>
  <c r="B444" i="6" s="1"/>
  <c r="B444" i="2"/>
  <c r="B445" i="6" s="1"/>
  <c r="B445" i="2"/>
  <c r="B446" i="6" s="1"/>
  <c r="B446" i="2"/>
  <c r="B447" i="6" s="1"/>
  <c r="B447" i="2"/>
  <c r="B448" i="6" s="1"/>
  <c r="B448" i="2"/>
  <c r="B449" i="6" s="1"/>
  <c r="B449" i="2"/>
  <c r="B450" i="6" s="1"/>
  <c r="B450" i="2"/>
  <c r="B451" i="6" s="1"/>
  <c r="B451" i="2"/>
  <c r="B452" i="6" s="1"/>
  <c r="B452" i="2"/>
  <c r="B453" i="6" s="1"/>
  <c r="B453" i="2"/>
  <c r="B454" i="6" s="1"/>
  <c r="B454" i="2"/>
  <c r="B455" i="6" s="1"/>
  <c r="B455" i="2"/>
  <c r="B456" i="6" s="1"/>
  <c r="B456" i="2"/>
  <c r="B457" i="6" s="1"/>
  <c r="B457" i="2"/>
  <c r="B458" i="6" s="1"/>
  <c r="B458" i="2"/>
  <c r="B459" i="6" s="1"/>
  <c r="B459" i="2"/>
  <c r="B460" i="6" s="1"/>
  <c r="B460" i="2"/>
  <c r="B461" i="6" s="1"/>
  <c r="B461" i="2"/>
  <c r="B462" i="6" s="1"/>
  <c r="B462" i="2"/>
  <c r="B463" i="6" s="1"/>
  <c r="B463" i="2"/>
  <c r="B464" i="6" s="1"/>
  <c r="B464" i="2"/>
  <c r="B465" i="6" s="1"/>
  <c r="B465" i="2"/>
  <c r="B466" i="6" s="1"/>
  <c r="B466" i="2"/>
  <c r="B467" i="6" s="1"/>
  <c r="B467" i="2"/>
  <c r="B468" i="6" s="1"/>
  <c r="B468" i="2"/>
  <c r="B469" i="6" s="1"/>
  <c r="B469" i="2"/>
  <c r="B470" i="6" s="1"/>
  <c r="B470" i="2"/>
  <c r="B471" i="6" s="1"/>
  <c r="B471" i="2"/>
  <c r="B472" i="6" s="1"/>
  <c r="B472" i="2"/>
  <c r="B473" i="6" s="1"/>
  <c r="B473" i="2"/>
  <c r="B474" i="6" s="1"/>
  <c r="B474" i="2"/>
  <c r="B475" i="6" s="1"/>
  <c r="B475" i="2"/>
  <c r="B476" i="6" s="1"/>
  <c r="B476" i="2"/>
  <c r="B477" i="6" s="1"/>
  <c r="B477" i="2"/>
  <c r="B478" i="6" s="1"/>
  <c r="B478" i="2"/>
  <c r="B479" i="6" s="1"/>
  <c r="B479" i="2"/>
  <c r="B480" i="6" s="1"/>
  <c r="B480" i="2"/>
  <c r="B481" i="6" s="1"/>
  <c r="B481" i="2"/>
  <c r="B482" i="6" s="1"/>
  <c r="B482" i="2"/>
  <c r="B483" i="6" s="1"/>
  <c r="B483" i="2"/>
  <c r="B484" i="6" s="1"/>
  <c r="B484" i="2"/>
  <c r="B485" i="6" s="1"/>
  <c r="B485" i="2"/>
  <c r="B486" i="6" s="1"/>
  <c r="B486" i="2"/>
  <c r="B487" i="6" s="1"/>
  <c r="B487" i="2"/>
  <c r="B488" i="6" s="1"/>
  <c r="B488" i="2"/>
  <c r="B489" i="6" s="1"/>
  <c r="B489" i="2"/>
  <c r="B490" i="6" s="1"/>
  <c r="B490" i="2"/>
  <c r="B491" i="6" s="1"/>
  <c r="B491" i="2"/>
  <c r="B492" i="6" s="1"/>
  <c r="B492" i="2"/>
  <c r="B493" i="6" s="1"/>
  <c r="B493" i="2"/>
  <c r="B494" i="6" s="1"/>
  <c r="B494" i="2"/>
  <c r="B495" i="6" s="1"/>
  <c r="B495" i="2"/>
  <c r="B496" i="6" s="1"/>
  <c r="B496" i="2"/>
  <c r="B497" i="6" s="1"/>
  <c r="B497" i="2"/>
  <c r="B498" i="6" s="1"/>
  <c r="B498" i="2"/>
  <c r="B499" i="6" s="1"/>
  <c r="B499" i="2"/>
  <c r="B500" i="6" s="1"/>
  <c r="B500" i="2"/>
  <c r="B501" i="6" s="1"/>
  <c r="B501" i="2"/>
  <c r="B502" i="6" s="1"/>
  <c r="B502" i="2"/>
  <c r="B503" i="6" s="1"/>
  <c r="B503" i="2"/>
  <c r="B504" i="6" s="1"/>
  <c r="B504" i="2"/>
  <c r="B505" i="6" s="1"/>
  <c r="B505" i="2"/>
  <c r="B506" i="6" s="1"/>
  <c r="B506" i="2"/>
  <c r="B507" i="6" s="1"/>
  <c r="B507" i="2"/>
  <c r="B508" i="6" s="1"/>
  <c r="B508" i="2"/>
  <c r="B509" i="6" s="1"/>
  <c r="B509" i="2"/>
  <c r="B510" i="6" s="1"/>
  <c r="B510" i="2"/>
  <c r="B511" i="6" s="1"/>
  <c r="B511" i="2"/>
  <c r="B512" i="6" s="1"/>
  <c r="B512" i="2"/>
  <c r="B513" i="6" s="1"/>
  <c r="B513" i="2"/>
  <c r="B514" i="6" s="1"/>
  <c r="B514" i="2"/>
  <c r="B515" i="6" s="1"/>
  <c r="B515" i="2"/>
  <c r="B516" i="6" s="1"/>
  <c r="B516" i="2"/>
  <c r="B517" i="6" s="1"/>
  <c r="B517" i="2"/>
  <c r="B518" i="6" s="1"/>
  <c r="B518" i="2"/>
  <c r="B519" i="6" s="1"/>
  <c r="B519" i="2"/>
  <c r="B520" i="6" s="1"/>
  <c r="B520" i="2"/>
  <c r="B521" i="6" s="1"/>
  <c r="B521" i="2"/>
  <c r="B522" i="6" s="1"/>
  <c r="B522" i="2"/>
  <c r="B523" i="6" s="1"/>
  <c r="B523" i="2"/>
  <c r="B524" i="6" s="1"/>
  <c r="B524" i="2"/>
  <c r="B525" i="6" s="1"/>
  <c r="B525" i="2"/>
  <c r="B526" i="6" s="1"/>
  <c r="B526" i="2"/>
  <c r="B527" i="6" s="1"/>
  <c r="B527" i="2"/>
  <c r="B528" i="6" s="1"/>
  <c r="B528" i="2"/>
  <c r="B529" i="6" s="1"/>
  <c r="B529" i="2"/>
  <c r="B530" i="6" s="1"/>
  <c r="B530" i="2"/>
  <c r="B531" i="6" s="1"/>
  <c r="B531" i="2"/>
  <c r="B532" i="6" s="1"/>
  <c r="B532" i="2"/>
  <c r="B533" i="6" s="1"/>
  <c r="B533" i="2"/>
  <c r="B534" i="6" s="1"/>
  <c r="B534" i="2"/>
  <c r="B535" i="6" s="1"/>
  <c r="B535" i="2"/>
  <c r="B536" i="6" s="1"/>
  <c r="B536" i="2"/>
  <c r="B537" i="6" s="1"/>
  <c r="B537" i="2"/>
  <c r="B538" i="6" s="1"/>
  <c r="B538" i="2"/>
  <c r="B539" i="6" s="1"/>
  <c r="B539" i="2"/>
  <c r="B540" i="6" s="1"/>
  <c r="B540" i="2"/>
  <c r="B541" i="6" s="1"/>
  <c r="B541" i="2"/>
  <c r="B542" i="6" s="1"/>
  <c r="B542" i="2"/>
  <c r="B543" i="6" s="1"/>
  <c r="B543" i="2"/>
  <c r="B544" i="6" s="1"/>
  <c r="B544" i="2"/>
  <c r="B545" i="6" s="1"/>
  <c r="B545" i="2"/>
  <c r="B546" i="6" s="1"/>
  <c r="B546" i="2"/>
  <c r="B547" i="6" s="1"/>
  <c r="B547" i="2"/>
  <c r="B548" i="6" s="1"/>
  <c r="B548" i="2"/>
  <c r="B549" i="6" s="1"/>
  <c r="B549" i="2"/>
  <c r="B550" i="6" s="1"/>
  <c r="B550" i="2"/>
  <c r="B551" i="6" s="1"/>
  <c r="B551" i="2"/>
  <c r="B552" i="6" s="1"/>
  <c r="B552" i="2"/>
  <c r="B553" i="6" s="1"/>
  <c r="B553" i="2"/>
  <c r="B554" i="6" s="1"/>
  <c r="B554" i="2"/>
  <c r="B555" i="6" s="1"/>
  <c r="B555" i="2"/>
  <c r="B556" i="6" s="1"/>
  <c r="B556" i="2"/>
  <c r="B557" i="6" s="1"/>
  <c r="B557" i="2"/>
  <c r="B558" i="6" s="1"/>
  <c r="B558" i="2"/>
  <c r="B559" i="6" s="1"/>
  <c r="B559" i="2"/>
  <c r="B560" i="6" s="1"/>
  <c r="B560" i="2"/>
  <c r="B561" i="6" s="1"/>
  <c r="B561" i="2"/>
  <c r="B562" i="6" s="1"/>
  <c r="B562" i="2"/>
  <c r="B563" i="6" s="1"/>
  <c r="B563" i="2"/>
  <c r="B564" i="6" s="1"/>
  <c r="B564" i="2"/>
  <c r="B565" i="6" s="1"/>
  <c r="B565" i="2"/>
  <c r="B566" i="6" s="1"/>
  <c r="B566" i="2"/>
  <c r="B567" i="6" s="1"/>
  <c r="B567" i="2"/>
  <c r="B568" i="6" s="1"/>
  <c r="B568" i="2"/>
  <c r="B569" i="6" s="1"/>
  <c r="B569" i="2"/>
  <c r="B570" i="6" s="1"/>
  <c r="B570" i="2"/>
  <c r="B571" i="6" s="1"/>
  <c r="B571" i="2"/>
  <c r="B572" i="6" s="1"/>
  <c r="B572" i="2"/>
  <c r="B573" i="6" s="1"/>
  <c r="B573" i="2"/>
  <c r="B574" i="6" s="1"/>
  <c r="B574" i="2"/>
  <c r="B575" i="6" s="1"/>
  <c r="B575" i="2"/>
  <c r="B576" i="6" s="1"/>
  <c r="B576" i="2"/>
  <c r="B577" i="6" s="1"/>
  <c r="B577" i="2"/>
  <c r="B578" i="6" s="1"/>
  <c r="B578" i="2"/>
  <c r="B579" i="6" s="1"/>
  <c r="B579" i="2"/>
  <c r="B580" i="6" s="1"/>
  <c r="B580" i="2"/>
  <c r="B581" i="6" s="1"/>
  <c r="B581" i="2"/>
  <c r="B582" i="6" s="1"/>
  <c r="B582" i="2"/>
  <c r="B583" i="6" s="1"/>
  <c r="B583" i="2"/>
  <c r="B584" i="6" s="1"/>
  <c r="B584" i="2"/>
  <c r="B585" i="6" s="1"/>
  <c r="B585" i="2"/>
  <c r="B586" i="6" s="1"/>
  <c r="B586" i="2"/>
  <c r="B587" i="6" s="1"/>
  <c r="B587" i="2"/>
  <c r="B588" i="6" s="1"/>
  <c r="B588" i="2"/>
  <c r="B589" i="6" s="1"/>
  <c r="B589" i="2"/>
  <c r="B590" i="6" s="1"/>
  <c r="B590" i="2"/>
  <c r="B591" i="6" s="1"/>
  <c r="B591" i="2"/>
  <c r="B592" i="6" s="1"/>
  <c r="B592" i="2"/>
  <c r="B593" i="6" s="1"/>
  <c r="B593" i="2"/>
  <c r="B594" i="6" s="1"/>
  <c r="B594" i="2"/>
  <c r="B595" i="6" s="1"/>
  <c r="B595" i="2"/>
  <c r="B596" i="6" s="1"/>
  <c r="B596" i="2"/>
  <c r="B597" i="6" s="1"/>
  <c r="B597" i="2"/>
  <c r="B598" i="6" s="1"/>
  <c r="B598" i="2"/>
  <c r="B599" i="6" s="1"/>
  <c r="B599" i="2"/>
  <c r="B600" i="6" s="1"/>
  <c r="B600" i="2"/>
  <c r="B601" i="6" s="1"/>
  <c r="B601" i="2"/>
  <c r="B602" i="6" s="1"/>
  <c r="B602" i="2"/>
  <c r="B603" i="6" s="1"/>
  <c r="B603" i="2"/>
  <c r="B604" i="6" s="1"/>
  <c r="B604" i="2"/>
  <c r="B605" i="6" s="1"/>
  <c r="B605" i="2"/>
  <c r="B606" i="6" s="1"/>
  <c r="B606" i="2"/>
  <c r="B607" i="6" s="1"/>
  <c r="B607" i="2"/>
  <c r="B608" i="6" s="1"/>
  <c r="B608" i="2"/>
  <c r="B609" i="6" s="1"/>
  <c r="B609" i="2"/>
  <c r="B610" i="6" s="1"/>
  <c r="B610" i="2"/>
  <c r="B611" i="6" s="1"/>
  <c r="B611" i="2"/>
  <c r="B612" i="6" s="1"/>
  <c r="B612" i="2"/>
  <c r="B613" i="6" s="1"/>
  <c r="B613" i="2"/>
  <c r="B614" i="6" s="1"/>
  <c r="B614" i="2"/>
  <c r="B615" i="6" s="1"/>
  <c r="B615" i="2"/>
  <c r="B616" i="6" s="1"/>
  <c r="B616" i="2"/>
  <c r="B617" i="6" s="1"/>
  <c r="B617" i="2"/>
  <c r="B618" i="6" s="1"/>
  <c r="B618" i="2"/>
  <c r="B619" i="6" s="1"/>
  <c r="B619" i="2"/>
  <c r="B620" i="6" s="1"/>
  <c r="B620" i="2"/>
  <c r="B621" i="6" s="1"/>
  <c r="B621" i="2"/>
  <c r="B622" i="6" s="1"/>
  <c r="B622" i="2"/>
  <c r="B623" i="6" s="1"/>
  <c r="B623" i="2"/>
  <c r="B624" i="6" s="1"/>
  <c r="B624" i="2"/>
  <c r="B625" i="6" s="1"/>
  <c r="B625" i="2"/>
  <c r="B626" i="6" s="1"/>
  <c r="B626" i="2"/>
  <c r="B627" i="6" s="1"/>
  <c r="B627" i="2"/>
  <c r="B628" i="6" s="1"/>
  <c r="B628" i="2"/>
  <c r="B629" i="6" s="1"/>
  <c r="B629" i="2"/>
  <c r="B630" i="6" s="1"/>
  <c r="B630" i="2"/>
  <c r="B631" i="6" s="1"/>
  <c r="B631" i="2"/>
  <c r="B632" i="6" s="1"/>
  <c r="B632" i="2"/>
  <c r="B633" i="6" s="1"/>
  <c r="B633" i="2"/>
  <c r="B634" i="6" s="1"/>
  <c r="B634" i="2"/>
  <c r="B635" i="6" s="1"/>
  <c r="B635" i="2"/>
  <c r="B636" i="6" s="1"/>
  <c r="B636" i="2"/>
  <c r="B637" i="6" s="1"/>
  <c r="B637" i="2"/>
  <c r="B638" i="6" s="1"/>
  <c r="B638" i="2"/>
  <c r="B639" i="6" s="1"/>
  <c r="B639" i="2"/>
  <c r="B640" i="6" s="1"/>
  <c r="B640" i="2"/>
  <c r="B641" i="6" s="1"/>
  <c r="B641" i="2"/>
  <c r="B642" i="6" s="1"/>
  <c r="B642" i="2"/>
  <c r="B643" i="6" s="1"/>
  <c r="B643" i="2"/>
  <c r="B644" i="6" s="1"/>
  <c r="B644" i="2"/>
  <c r="B645" i="6" s="1"/>
  <c r="B645" i="2"/>
  <c r="B646" i="6" s="1"/>
  <c r="B646" i="2"/>
  <c r="B647" i="6" s="1"/>
  <c r="B647" i="2"/>
  <c r="B648" i="6" s="1"/>
  <c r="B648" i="2"/>
  <c r="B649" i="6" s="1"/>
  <c r="B649" i="2"/>
  <c r="B650" i="6" s="1"/>
  <c r="B650" i="2"/>
  <c r="B651" i="6" s="1"/>
  <c r="B651" i="2"/>
  <c r="B652" i="6" s="1"/>
  <c r="B652" i="2"/>
  <c r="B653" i="6" s="1"/>
  <c r="B653" i="2"/>
  <c r="B654" i="6" s="1"/>
  <c r="B654" i="2"/>
  <c r="B655" i="6" s="1"/>
  <c r="B655" i="2"/>
  <c r="B656" i="6" s="1"/>
  <c r="B656" i="2"/>
  <c r="B657" i="6" s="1"/>
  <c r="B657" i="2"/>
  <c r="B658" i="6" s="1"/>
  <c r="B658" i="2"/>
  <c r="B659" i="6" s="1"/>
  <c r="B659" i="2"/>
  <c r="B660" i="6" s="1"/>
  <c r="B660" i="2"/>
  <c r="B661" i="6" s="1"/>
  <c r="B661" i="2"/>
  <c r="B662" i="6" s="1"/>
  <c r="B662" i="2"/>
  <c r="B663" i="6" s="1"/>
  <c r="B663" i="2"/>
  <c r="B664" i="6" s="1"/>
  <c r="B664" i="2"/>
  <c r="B665" i="6" s="1"/>
  <c r="B665" i="2"/>
  <c r="B666" i="6" s="1"/>
  <c r="B666" i="2"/>
  <c r="B667" i="6" s="1"/>
  <c r="B667" i="2"/>
  <c r="B668" i="6" s="1"/>
  <c r="B668" i="2"/>
  <c r="B669" i="6" s="1"/>
  <c r="B669" i="2"/>
  <c r="B670" i="6" s="1"/>
  <c r="B670" i="2"/>
  <c r="B671" i="6" s="1"/>
  <c r="B671" i="2"/>
  <c r="B672" i="6" s="1"/>
  <c r="B672" i="2"/>
  <c r="B673" i="6" s="1"/>
  <c r="B673" i="2"/>
  <c r="B674" i="6" s="1"/>
  <c r="B674" i="2"/>
  <c r="B675" i="6" s="1"/>
  <c r="B675" i="2"/>
  <c r="B676" i="6" s="1"/>
  <c r="B676" i="2"/>
  <c r="B677" i="6" s="1"/>
  <c r="B677" i="2"/>
  <c r="B678" i="6" s="1"/>
  <c r="B678" i="2"/>
  <c r="B679" i="6" s="1"/>
  <c r="B679" i="2"/>
  <c r="B680" i="6" s="1"/>
  <c r="B680" i="2"/>
  <c r="B681" i="6" s="1"/>
  <c r="B681" i="2"/>
  <c r="B682" i="6" s="1"/>
  <c r="B682" i="2"/>
  <c r="B683" i="6" s="1"/>
  <c r="B683" i="2"/>
  <c r="B684" i="6" s="1"/>
  <c r="B684" i="2"/>
  <c r="B685" i="6" s="1"/>
  <c r="B685" i="2"/>
  <c r="B686" i="6" s="1"/>
  <c r="B686" i="2"/>
  <c r="B687" i="6" s="1"/>
  <c r="B687" i="2"/>
  <c r="B688" i="6" s="1"/>
  <c r="B688" i="2"/>
  <c r="B689" i="6" s="1"/>
  <c r="B689" i="2"/>
  <c r="B690" i="6" s="1"/>
  <c r="B690" i="2"/>
  <c r="B691" i="6" s="1"/>
  <c r="B691" i="2"/>
  <c r="B692" i="6" s="1"/>
  <c r="B692" i="2"/>
  <c r="B693" i="6" s="1"/>
  <c r="B693" i="2"/>
  <c r="B694" i="6" s="1"/>
  <c r="B694" i="2"/>
  <c r="B695" i="6" s="1"/>
  <c r="B695" i="2"/>
  <c r="B696" i="6" s="1"/>
  <c r="B696" i="2"/>
  <c r="B697" i="6" s="1"/>
  <c r="B697" i="2"/>
  <c r="B698" i="6" s="1"/>
  <c r="B698" i="2"/>
  <c r="B699" i="6" s="1"/>
  <c r="B699" i="2"/>
  <c r="B700" i="6" s="1"/>
  <c r="B700" i="2"/>
  <c r="B701" i="6" s="1"/>
  <c r="B701" i="2"/>
  <c r="B702" i="6" s="1"/>
  <c r="B702" i="2"/>
  <c r="B703" i="6" s="1"/>
  <c r="B703" i="2"/>
  <c r="B704" i="6" s="1"/>
  <c r="B704" i="2"/>
  <c r="B705" i="6" s="1"/>
  <c r="B705" i="2"/>
  <c r="B706" i="6" s="1"/>
  <c r="B706" i="2"/>
  <c r="B707" i="6" s="1"/>
  <c r="B707" i="2"/>
  <c r="B708" i="6" s="1"/>
  <c r="B708" i="2"/>
  <c r="B709" i="6" s="1"/>
  <c r="B709" i="2"/>
  <c r="B710" i="6" s="1"/>
  <c r="B710" i="2"/>
  <c r="B711" i="6" s="1"/>
  <c r="B711" i="2"/>
  <c r="B712" i="6" s="1"/>
  <c r="B712" i="2"/>
  <c r="B713" i="6" s="1"/>
  <c r="B713" i="2"/>
  <c r="B714" i="6" s="1"/>
  <c r="B714" i="2"/>
  <c r="B715" i="6" s="1"/>
  <c r="B715" i="2"/>
  <c r="B716" i="6" s="1"/>
  <c r="B716" i="2"/>
  <c r="B717" i="6" s="1"/>
  <c r="B717" i="2"/>
  <c r="B718" i="6" s="1"/>
  <c r="B718" i="2"/>
  <c r="B719" i="6" s="1"/>
  <c r="B719" i="2"/>
  <c r="B720" i="6" s="1"/>
  <c r="B720" i="2"/>
  <c r="B721" i="6" s="1"/>
  <c r="B721" i="2"/>
  <c r="B722" i="6" s="1"/>
  <c r="B722" i="2"/>
  <c r="B723" i="6" s="1"/>
  <c r="B723" i="2"/>
  <c r="B724" i="6" s="1"/>
  <c r="B724" i="2"/>
  <c r="B725" i="6" s="1"/>
  <c r="B725" i="2"/>
  <c r="B726" i="6" s="1"/>
  <c r="B726" i="2"/>
  <c r="B727" i="6" s="1"/>
  <c r="B727" i="2"/>
  <c r="B728" i="6" s="1"/>
  <c r="B728" i="2"/>
  <c r="B729" i="6" s="1"/>
  <c r="B729" i="2"/>
  <c r="B730" i="6" s="1"/>
  <c r="B730" i="2"/>
  <c r="B731" i="6" s="1"/>
  <c r="B731" i="2"/>
  <c r="B732" i="6" s="1"/>
  <c r="B732" i="2"/>
  <c r="B733" i="6" s="1"/>
  <c r="B733" i="2"/>
  <c r="B734" i="6" s="1"/>
  <c r="B734" i="2"/>
  <c r="B735" i="6" s="1"/>
  <c r="B735" i="2"/>
  <c r="B736" i="6" s="1"/>
  <c r="B736" i="2"/>
  <c r="B737" i="6" s="1"/>
  <c r="B737" i="2"/>
  <c r="B738" i="6" s="1"/>
  <c r="B738" i="2"/>
  <c r="B739" i="6" s="1"/>
  <c r="B739" i="2"/>
  <c r="B740" i="6" s="1"/>
  <c r="B740" i="2"/>
  <c r="B741" i="6" s="1"/>
  <c r="B741" i="2"/>
  <c r="B742" i="6" s="1"/>
  <c r="B742" i="2"/>
  <c r="B743" i="6" s="1"/>
  <c r="B743" i="2"/>
  <c r="B744" i="6" s="1"/>
  <c r="B744" i="2"/>
  <c r="B745" i="6" s="1"/>
  <c r="B745" i="2"/>
  <c r="B746" i="6" s="1"/>
  <c r="B746" i="2"/>
  <c r="B747" i="6" s="1"/>
  <c r="B747" i="2"/>
  <c r="B748" i="6" s="1"/>
  <c r="B748" i="2"/>
  <c r="B749" i="6" s="1"/>
  <c r="B749" i="2"/>
  <c r="B750" i="6" s="1"/>
  <c r="B750" i="2"/>
  <c r="B751" i="6" s="1"/>
  <c r="B751" i="2"/>
  <c r="B752" i="6" s="1"/>
  <c r="B752" i="2"/>
  <c r="B753" i="6" s="1"/>
  <c r="B753" i="2"/>
  <c r="B754" i="6" s="1"/>
  <c r="B754" i="2"/>
  <c r="B755" i="6" s="1"/>
  <c r="B755" i="2"/>
  <c r="B756" i="6" s="1"/>
  <c r="B756" i="2"/>
  <c r="B757" i="6" s="1"/>
  <c r="B757" i="2"/>
  <c r="B758" i="6" s="1"/>
  <c r="B758" i="2"/>
  <c r="B759" i="6" s="1"/>
  <c r="B759" i="2"/>
  <c r="B760" i="6" s="1"/>
  <c r="B760" i="2"/>
  <c r="B761" i="6" s="1"/>
  <c r="B761" i="2"/>
  <c r="B762" i="6" s="1"/>
  <c r="B762" i="2"/>
  <c r="B763" i="6" s="1"/>
  <c r="B763" i="2"/>
  <c r="B764" i="6" s="1"/>
  <c r="B764" i="2"/>
  <c r="B765" i="6" s="1"/>
  <c r="B765" i="2"/>
  <c r="B766" i="6" s="1"/>
  <c r="B766" i="2"/>
  <c r="B767" i="6" s="1"/>
  <c r="B767" i="2"/>
  <c r="B768" i="6" s="1"/>
  <c r="B768" i="2"/>
  <c r="B769" i="6" s="1"/>
  <c r="B769" i="2"/>
  <c r="B770" i="6" s="1"/>
  <c r="B770" i="2"/>
  <c r="B771" i="6" s="1"/>
  <c r="B771" i="2"/>
  <c r="B772" i="6" s="1"/>
  <c r="B772" i="2"/>
  <c r="B773" i="6" s="1"/>
  <c r="B773" i="2"/>
  <c r="B774" i="6" s="1"/>
  <c r="B774" i="2"/>
  <c r="B775" i="6" s="1"/>
  <c r="B775" i="2"/>
  <c r="B776" i="6" s="1"/>
  <c r="B776" i="2"/>
  <c r="B777" i="6" s="1"/>
  <c r="B777" i="2"/>
  <c r="B778" i="6" s="1"/>
  <c r="B778" i="2"/>
  <c r="B779" i="6" s="1"/>
  <c r="B779" i="2"/>
  <c r="B780" i="6" s="1"/>
  <c r="B780" i="2"/>
  <c r="B781" i="6" s="1"/>
  <c r="B781" i="2"/>
  <c r="B782" i="6" s="1"/>
  <c r="B782" i="2"/>
  <c r="B783" i="6" s="1"/>
  <c r="B783" i="2"/>
  <c r="B784" i="6" s="1"/>
  <c r="B784" i="2"/>
  <c r="B785" i="6" s="1"/>
  <c r="B785" i="2"/>
  <c r="B786" i="6" s="1"/>
  <c r="B786" i="2"/>
  <c r="B787" i="6" s="1"/>
  <c r="B787" i="2"/>
  <c r="B788" i="6" s="1"/>
  <c r="B788" i="2"/>
  <c r="B789" i="6" s="1"/>
  <c r="B789" i="2"/>
  <c r="B790" i="6" s="1"/>
  <c r="B790" i="2"/>
  <c r="B791" i="6" s="1"/>
  <c r="B791" i="2"/>
  <c r="B792" i="6" s="1"/>
  <c r="B792" i="2"/>
  <c r="B793" i="6" s="1"/>
  <c r="B793" i="2"/>
  <c r="B794" i="6" s="1"/>
  <c r="B794" i="2"/>
  <c r="B795" i="6" s="1"/>
  <c r="B795" i="2"/>
  <c r="B796" i="6" s="1"/>
  <c r="B796" i="2"/>
  <c r="B797" i="6" s="1"/>
  <c r="B797" i="2"/>
  <c r="B798" i="6" s="1"/>
  <c r="B798" i="2"/>
  <c r="B799" i="6" s="1"/>
  <c r="B799" i="2"/>
  <c r="B800" i="6" s="1"/>
  <c r="B800" i="2"/>
  <c r="B801" i="6" s="1"/>
  <c r="B801" i="2"/>
  <c r="B802" i="6" s="1"/>
  <c r="B802" i="2"/>
  <c r="B803" i="6" s="1"/>
  <c r="B803" i="2"/>
  <c r="B804" i="6" s="1"/>
  <c r="B804" i="2"/>
  <c r="B805" i="6" s="1"/>
  <c r="B805" i="2"/>
  <c r="B806" i="6" s="1"/>
  <c r="B806" i="2"/>
  <c r="B807" i="6" s="1"/>
  <c r="B807" i="2"/>
  <c r="B808" i="6" s="1"/>
  <c r="B808" i="2"/>
  <c r="B809" i="6" s="1"/>
  <c r="B809" i="2"/>
  <c r="B810" i="6" s="1"/>
  <c r="B810" i="2"/>
  <c r="B811" i="6" s="1"/>
  <c r="B811" i="2"/>
  <c r="B812" i="6" s="1"/>
  <c r="B812" i="2"/>
  <c r="B813" i="6" s="1"/>
  <c r="B813" i="2"/>
  <c r="B814" i="6" s="1"/>
  <c r="B814" i="2"/>
  <c r="B815" i="6" s="1"/>
  <c r="B815" i="2"/>
  <c r="B816" i="6" s="1"/>
  <c r="B816" i="2"/>
  <c r="B817" i="6" s="1"/>
  <c r="B817" i="2"/>
  <c r="B818" i="6" s="1"/>
  <c r="B818" i="2"/>
  <c r="B819" i="6" s="1"/>
  <c r="B819" i="2"/>
  <c r="B820" i="6" s="1"/>
  <c r="B820" i="2"/>
  <c r="B821" i="6" s="1"/>
  <c r="B821" i="2"/>
  <c r="B822" i="6" s="1"/>
  <c r="B822" i="2"/>
  <c r="B823" i="6" s="1"/>
  <c r="B823" i="2"/>
  <c r="B824" i="6" s="1"/>
  <c r="B824" i="2"/>
  <c r="B825" i="6" s="1"/>
  <c r="B825" i="2"/>
  <c r="B826" i="6" s="1"/>
  <c r="B826" i="2"/>
  <c r="B827" i="6" s="1"/>
  <c r="B827" i="2"/>
  <c r="B828" i="6" s="1"/>
  <c r="B828" i="2"/>
  <c r="B829" i="6" s="1"/>
  <c r="B829" i="2"/>
  <c r="B830" i="6" s="1"/>
  <c r="B830" i="2"/>
  <c r="B831" i="6" s="1"/>
  <c r="B831" i="2"/>
  <c r="B832" i="6" s="1"/>
  <c r="B832" i="2"/>
  <c r="B833" i="6" s="1"/>
  <c r="B833" i="2"/>
  <c r="B834" i="6" s="1"/>
  <c r="B834" i="2"/>
  <c r="B835" i="6" s="1"/>
  <c r="B835" i="2"/>
  <c r="B836" i="6" s="1"/>
  <c r="B836" i="2"/>
  <c r="B837" i="6" s="1"/>
  <c r="B837" i="2"/>
  <c r="B838" i="6" s="1"/>
  <c r="B838" i="2"/>
  <c r="B839" i="6" s="1"/>
  <c r="B839" i="2"/>
  <c r="B840" i="6" s="1"/>
  <c r="B840" i="2"/>
  <c r="B841" i="6" s="1"/>
  <c r="B841" i="2"/>
  <c r="B842" i="6" s="1"/>
  <c r="B842" i="2"/>
  <c r="B843" i="6" s="1"/>
  <c r="B843" i="2"/>
  <c r="B844" i="6" s="1"/>
  <c r="B844" i="2"/>
  <c r="B845" i="6" s="1"/>
  <c r="B845" i="2"/>
  <c r="B846" i="6" s="1"/>
  <c r="B846" i="2"/>
  <c r="B847" i="6" s="1"/>
  <c r="B847" i="2"/>
  <c r="B848" i="6" s="1"/>
  <c r="B848" i="2"/>
  <c r="B849" i="6" s="1"/>
  <c r="B849" i="2"/>
  <c r="B850" i="6" s="1"/>
  <c r="B850" i="2"/>
  <c r="B851" i="6" s="1"/>
  <c r="B851" i="2"/>
  <c r="B852" i="6" s="1"/>
  <c r="B852" i="2"/>
  <c r="B853" i="6" s="1"/>
  <c r="B853" i="2"/>
  <c r="B854" i="6" s="1"/>
  <c r="B854" i="2"/>
  <c r="B855" i="6" s="1"/>
  <c r="B855" i="2"/>
  <c r="B856" i="6" s="1"/>
  <c r="B856" i="2"/>
  <c r="B857" i="6" s="1"/>
  <c r="B857" i="2"/>
  <c r="B858" i="6" s="1"/>
  <c r="B858" i="2"/>
  <c r="B859" i="6" s="1"/>
  <c r="B859" i="2"/>
  <c r="B860" i="6" s="1"/>
  <c r="B860" i="2"/>
  <c r="B861" i="6" s="1"/>
  <c r="B861" i="2"/>
  <c r="B862" i="6" s="1"/>
  <c r="B862" i="2"/>
  <c r="B863" i="6" s="1"/>
  <c r="B863" i="2"/>
  <c r="B864" i="6" s="1"/>
  <c r="B864" i="2"/>
  <c r="B865" i="6" s="1"/>
  <c r="B865" i="2"/>
  <c r="B866" i="6" s="1"/>
  <c r="B866" i="2"/>
  <c r="B867" i="6" s="1"/>
  <c r="B867" i="2"/>
  <c r="B868" i="6" s="1"/>
  <c r="B868" i="2"/>
  <c r="B869" i="6" s="1"/>
  <c r="B869" i="2"/>
  <c r="B870" i="6" s="1"/>
  <c r="B870" i="2"/>
  <c r="B871" i="6" s="1"/>
  <c r="B871" i="2"/>
  <c r="B872" i="6" s="1"/>
  <c r="B872" i="2"/>
  <c r="B873" i="6" s="1"/>
  <c r="B873" i="2"/>
  <c r="B874" i="6" s="1"/>
  <c r="B874" i="2"/>
  <c r="B875" i="6" s="1"/>
  <c r="B875" i="2"/>
  <c r="B876" i="6" s="1"/>
  <c r="B876" i="2"/>
  <c r="B877" i="6" s="1"/>
  <c r="B877" i="2"/>
  <c r="B878" i="6" s="1"/>
  <c r="B878" i="2"/>
  <c r="B879" i="6" s="1"/>
  <c r="B879" i="2"/>
  <c r="B880" i="6" s="1"/>
  <c r="B880" i="2"/>
  <c r="B881" i="6" s="1"/>
  <c r="B881" i="2"/>
  <c r="B882" i="6" s="1"/>
  <c r="B882" i="2"/>
  <c r="B883" i="6" s="1"/>
  <c r="B883" i="2"/>
  <c r="B884" i="6" s="1"/>
  <c r="B884" i="2"/>
  <c r="B885" i="6" s="1"/>
  <c r="B885" i="2"/>
  <c r="B886" i="6" s="1"/>
  <c r="B886" i="2"/>
  <c r="B887" i="6" s="1"/>
  <c r="B887" i="2"/>
  <c r="B888" i="6" s="1"/>
  <c r="B888" i="2"/>
  <c r="B889" i="6" s="1"/>
  <c r="B889" i="2"/>
  <c r="B890" i="6" s="1"/>
  <c r="B890" i="2"/>
  <c r="B891" i="6" s="1"/>
  <c r="B891" i="2"/>
  <c r="B892" i="6" s="1"/>
  <c r="B892" i="2"/>
  <c r="B893" i="6" s="1"/>
  <c r="B893" i="2"/>
  <c r="B894" i="6" s="1"/>
  <c r="B894" i="2"/>
  <c r="B895" i="6" s="1"/>
  <c r="B895" i="2"/>
  <c r="B896" i="6" s="1"/>
  <c r="B896" i="2"/>
  <c r="B897" i="6" s="1"/>
  <c r="B897" i="2"/>
  <c r="B898" i="6" s="1"/>
  <c r="B898" i="2"/>
  <c r="B899" i="6" s="1"/>
  <c r="B899" i="2"/>
  <c r="B900" i="6" s="1"/>
  <c r="B900" i="2"/>
  <c r="B901" i="6" s="1"/>
  <c r="B901" i="2"/>
  <c r="B902" i="6" s="1"/>
  <c r="B902" i="2"/>
  <c r="B903" i="6" s="1"/>
  <c r="B903" i="2"/>
  <c r="B904" i="6" s="1"/>
  <c r="B904" i="2"/>
  <c r="B905" i="6" s="1"/>
  <c r="B905" i="2"/>
  <c r="B906" i="6" s="1"/>
  <c r="B906" i="2"/>
  <c r="B907" i="6" s="1"/>
  <c r="B907" i="2"/>
  <c r="B908" i="6" s="1"/>
  <c r="B908" i="2"/>
  <c r="B909" i="6" s="1"/>
  <c r="B909" i="2"/>
  <c r="B910" i="6" s="1"/>
  <c r="B910" i="2"/>
  <c r="B911" i="6" s="1"/>
  <c r="B911" i="2"/>
  <c r="B912" i="6" s="1"/>
  <c r="B912" i="2"/>
  <c r="B913" i="6" s="1"/>
  <c r="B913" i="2"/>
  <c r="B914" i="6" s="1"/>
  <c r="B914" i="2"/>
  <c r="B915" i="6" s="1"/>
  <c r="B915" i="2"/>
  <c r="B916" i="6" s="1"/>
  <c r="B916" i="2"/>
  <c r="B917" i="6" s="1"/>
  <c r="B917" i="2"/>
  <c r="B918" i="6" s="1"/>
  <c r="B918" i="2"/>
  <c r="B919" i="6" s="1"/>
  <c r="B919" i="2"/>
  <c r="B920" i="6" s="1"/>
  <c r="B920" i="2"/>
  <c r="B921" i="6" s="1"/>
  <c r="B921" i="2"/>
  <c r="B922" i="6" s="1"/>
  <c r="B922" i="2"/>
  <c r="B923" i="6" s="1"/>
  <c r="B923" i="2"/>
  <c r="B924" i="6" s="1"/>
  <c r="B924" i="2"/>
  <c r="B925" i="6" s="1"/>
  <c r="B925" i="2"/>
  <c r="B926" i="6" s="1"/>
  <c r="B926" i="2"/>
  <c r="B927" i="6" s="1"/>
  <c r="B927" i="2"/>
  <c r="B928" i="6" s="1"/>
  <c r="B928" i="2"/>
  <c r="B929" i="6" s="1"/>
  <c r="B929" i="2"/>
  <c r="B930" i="6" s="1"/>
  <c r="B930" i="2"/>
  <c r="B931" i="6" s="1"/>
  <c r="B931" i="2"/>
  <c r="B932" i="6" s="1"/>
  <c r="B932" i="2"/>
  <c r="B933" i="6" s="1"/>
  <c r="B933" i="2"/>
  <c r="B934" i="6" s="1"/>
  <c r="B934" i="2"/>
  <c r="B935" i="6" s="1"/>
  <c r="B935" i="2"/>
  <c r="B936" i="6" s="1"/>
  <c r="B936" i="2"/>
  <c r="B937" i="6" s="1"/>
  <c r="B937" i="2"/>
  <c r="B938" i="6" s="1"/>
  <c r="B938" i="2"/>
  <c r="B939" i="6" s="1"/>
  <c r="B939" i="2"/>
  <c r="B940" i="6" s="1"/>
  <c r="B940" i="2"/>
  <c r="B941" i="6" s="1"/>
  <c r="B941" i="2"/>
  <c r="B942" i="6" s="1"/>
  <c r="B942" i="2"/>
  <c r="B943" i="6" s="1"/>
  <c r="B943" i="2"/>
  <c r="B944" i="6" s="1"/>
  <c r="B944" i="2"/>
  <c r="B945" i="6" s="1"/>
  <c r="B945" i="2"/>
  <c r="B946" i="6" s="1"/>
  <c r="B946" i="2"/>
  <c r="B947" i="6" s="1"/>
  <c r="B947" i="2"/>
  <c r="B948" i="6" s="1"/>
  <c r="B948" i="2"/>
  <c r="B949" i="6" s="1"/>
  <c r="B949" i="2"/>
  <c r="B950" i="6" s="1"/>
  <c r="B950" i="2"/>
  <c r="B951" i="6" s="1"/>
  <c r="B951" i="2"/>
  <c r="B952" i="6" s="1"/>
  <c r="B952" i="2"/>
  <c r="B953" i="6" s="1"/>
  <c r="B953" i="2"/>
  <c r="B954" i="6" s="1"/>
  <c r="B954" i="2"/>
  <c r="B955" i="6" s="1"/>
  <c r="B955" i="2"/>
  <c r="B956" i="6" s="1"/>
  <c r="B956" i="2"/>
  <c r="B957" i="6" s="1"/>
  <c r="B957" i="2"/>
  <c r="B958" i="6" s="1"/>
  <c r="B958" i="2"/>
  <c r="B959" i="6" s="1"/>
  <c r="B959" i="2"/>
  <c r="B960" i="6" s="1"/>
  <c r="B960" i="2"/>
  <c r="B961" i="6" s="1"/>
  <c r="B961" i="2"/>
  <c r="B962" i="6" s="1"/>
  <c r="B962" i="2"/>
  <c r="B963" i="6" s="1"/>
  <c r="B963" i="2"/>
  <c r="B964" i="6" s="1"/>
  <c r="B964" i="2"/>
  <c r="B965" i="6" s="1"/>
  <c r="B965" i="2"/>
  <c r="B966" i="6" s="1"/>
  <c r="B966" i="2"/>
  <c r="B967" i="6" s="1"/>
  <c r="B967" i="2"/>
  <c r="B968" i="6" s="1"/>
  <c r="B968" i="2"/>
  <c r="B969" i="6" s="1"/>
  <c r="B969" i="2"/>
  <c r="B970" i="6" s="1"/>
  <c r="B970" i="2"/>
  <c r="B971" i="6" s="1"/>
  <c r="B971" i="2"/>
  <c r="B972" i="6" s="1"/>
  <c r="B972" i="2"/>
  <c r="B973" i="6" s="1"/>
  <c r="B973" i="2"/>
  <c r="B974" i="6" s="1"/>
  <c r="B974" i="2"/>
  <c r="B975" i="6" s="1"/>
  <c r="B975" i="2"/>
  <c r="B976" i="6" s="1"/>
  <c r="B976" i="2"/>
  <c r="B977" i="6" s="1"/>
  <c r="B977" i="2"/>
  <c r="B978" i="6" s="1"/>
  <c r="B978" i="2"/>
  <c r="B979" i="6" s="1"/>
  <c r="B979" i="2"/>
  <c r="B980" i="6" s="1"/>
  <c r="B980" i="2"/>
  <c r="B981" i="6" s="1"/>
  <c r="B981" i="2"/>
  <c r="B982" i="6" s="1"/>
  <c r="B982" i="2"/>
  <c r="B983" i="6" s="1"/>
  <c r="B983" i="2"/>
  <c r="B984" i="6" s="1"/>
  <c r="B984" i="2"/>
  <c r="B985" i="6" s="1"/>
  <c r="B985" i="2"/>
  <c r="B986" i="6" s="1"/>
  <c r="B986" i="2"/>
  <c r="B987" i="6" s="1"/>
  <c r="B987" i="2"/>
  <c r="B988" i="6" s="1"/>
  <c r="B988" i="2"/>
  <c r="B989" i="6" s="1"/>
  <c r="B989" i="2"/>
  <c r="B990" i="6" s="1"/>
  <c r="B990" i="2"/>
  <c r="B991" i="6" s="1"/>
  <c r="B991" i="2"/>
  <c r="B992" i="6" s="1"/>
  <c r="B992" i="2"/>
  <c r="B993" i="6" s="1"/>
  <c r="B993" i="2"/>
  <c r="B994" i="6" s="1"/>
  <c r="B994" i="2"/>
  <c r="B995" i="6" s="1"/>
  <c r="B995" i="2"/>
  <c r="B996" i="6" s="1"/>
  <c r="B996" i="2"/>
  <c r="B997" i="6" s="1"/>
  <c r="B997" i="2"/>
  <c r="B998" i="6" s="1"/>
  <c r="B998" i="2"/>
  <c r="B999" i="6" s="1"/>
  <c r="B999" i="2"/>
  <c r="B1000" i="6" s="1"/>
  <c r="B1000" i="2"/>
  <c r="B1001" i="6" s="1"/>
  <c r="B1001" i="2"/>
  <c r="B1002" i="6" s="1"/>
  <c r="B1002" i="2"/>
  <c r="B1003" i="6" s="1"/>
  <c r="B1003" i="2"/>
  <c r="B1004" i="6" s="1"/>
  <c r="B1004" i="2"/>
  <c r="B1005" i="6" s="1"/>
  <c r="B1003" i="9" l="1"/>
  <c r="L1003" i="6"/>
  <c r="N1003" i="6"/>
  <c r="Q1003" i="6"/>
  <c r="S1003" i="6"/>
  <c r="U1003" i="6"/>
  <c r="X1003" i="6"/>
  <c r="AD1003" i="6" s="1"/>
  <c r="Z1003" i="6"/>
  <c r="AF1003" i="6" s="1"/>
  <c r="M1003" i="6"/>
  <c r="R1003" i="6"/>
  <c r="W1003" i="6"/>
  <c r="AA1003" i="6"/>
  <c r="I1003" i="6"/>
  <c r="P1003" i="6"/>
  <c r="T1003" i="6"/>
  <c r="Y1003" i="6"/>
  <c r="AE1003" i="6" s="1"/>
  <c r="J1003" i="6"/>
  <c r="B1001" i="9"/>
  <c r="L1001" i="6"/>
  <c r="N1001" i="6"/>
  <c r="Q1001" i="6"/>
  <c r="S1001" i="6"/>
  <c r="U1001" i="6"/>
  <c r="X1001" i="6"/>
  <c r="AD1001" i="6" s="1"/>
  <c r="Z1001" i="6"/>
  <c r="AF1001" i="6" s="1"/>
  <c r="M1001" i="6"/>
  <c r="R1001" i="6"/>
  <c r="W1001" i="6"/>
  <c r="AA1001" i="6"/>
  <c r="I1001" i="6"/>
  <c r="P1001" i="6"/>
  <c r="T1001" i="6"/>
  <c r="Y1001" i="6"/>
  <c r="AE1001" i="6" s="1"/>
  <c r="J1001" i="6"/>
  <c r="B999" i="9"/>
  <c r="M999" i="6"/>
  <c r="P999" i="6"/>
  <c r="R999" i="6"/>
  <c r="T999" i="6"/>
  <c r="W999" i="6"/>
  <c r="Y999" i="6"/>
  <c r="AE999" i="6" s="1"/>
  <c r="AA999" i="6"/>
  <c r="N999" i="6"/>
  <c r="S999" i="6"/>
  <c r="X999" i="6"/>
  <c r="AD999" i="6" s="1"/>
  <c r="I999" i="6"/>
  <c r="L999" i="6"/>
  <c r="Q999" i="6"/>
  <c r="U999" i="6"/>
  <c r="Z999" i="6"/>
  <c r="AF999" i="6" s="1"/>
  <c r="J999" i="6"/>
  <c r="B997" i="9"/>
  <c r="M997" i="6"/>
  <c r="P997" i="6"/>
  <c r="R997" i="6"/>
  <c r="T997" i="6"/>
  <c r="W997" i="6"/>
  <c r="Y997" i="6"/>
  <c r="AE997" i="6" s="1"/>
  <c r="AA997" i="6"/>
  <c r="N997" i="6"/>
  <c r="S997" i="6"/>
  <c r="X997" i="6"/>
  <c r="AD997" i="6" s="1"/>
  <c r="I997" i="6"/>
  <c r="L997" i="6"/>
  <c r="Q997" i="6"/>
  <c r="U997" i="6"/>
  <c r="Z997" i="6"/>
  <c r="AF997" i="6" s="1"/>
  <c r="J997" i="6"/>
  <c r="B995" i="9"/>
  <c r="M995" i="6"/>
  <c r="P995" i="6"/>
  <c r="R995" i="6"/>
  <c r="T995" i="6"/>
  <c r="W995" i="6"/>
  <c r="Y995" i="6"/>
  <c r="AE995" i="6" s="1"/>
  <c r="AA995" i="6"/>
  <c r="N995" i="6"/>
  <c r="S995" i="6"/>
  <c r="X995" i="6"/>
  <c r="AD995" i="6" s="1"/>
  <c r="I995" i="6"/>
  <c r="L995" i="6"/>
  <c r="Q995" i="6"/>
  <c r="U995" i="6"/>
  <c r="Z995" i="6"/>
  <c r="AF995" i="6" s="1"/>
  <c r="J995" i="6"/>
  <c r="B993" i="9"/>
  <c r="M993" i="6"/>
  <c r="P993" i="6"/>
  <c r="R993" i="6"/>
  <c r="T993" i="6"/>
  <c r="W993" i="6"/>
  <c r="Y993" i="6"/>
  <c r="AE993" i="6" s="1"/>
  <c r="AA993" i="6"/>
  <c r="N993" i="6"/>
  <c r="S993" i="6"/>
  <c r="X993" i="6"/>
  <c r="AD993" i="6" s="1"/>
  <c r="I993" i="6"/>
  <c r="L993" i="6"/>
  <c r="Q993" i="6"/>
  <c r="U993" i="6"/>
  <c r="Z993" i="6"/>
  <c r="AF993" i="6" s="1"/>
  <c r="J993" i="6"/>
  <c r="B991" i="9"/>
  <c r="L991" i="6"/>
  <c r="N991" i="6"/>
  <c r="Q991" i="6"/>
  <c r="S991" i="6"/>
  <c r="U991" i="6"/>
  <c r="X991" i="6"/>
  <c r="AD991" i="6" s="1"/>
  <c r="Z991" i="6"/>
  <c r="AF991" i="6" s="1"/>
  <c r="P991" i="6"/>
  <c r="T991" i="6"/>
  <c r="Y991" i="6"/>
  <c r="AE991" i="6" s="1"/>
  <c r="I991" i="6"/>
  <c r="M991" i="6"/>
  <c r="R991" i="6"/>
  <c r="W991" i="6"/>
  <c r="AA991" i="6"/>
  <c r="J991" i="6"/>
  <c r="B989" i="9"/>
  <c r="L989" i="6"/>
  <c r="N989" i="6"/>
  <c r="Q989" i="6"/>
  <c r="S989" i="6"/>
  <c r="U989" i="6"/>
  <c r="X989" i="6"/>
  <c r="AD989" i="6" s="1"/>
  <c r="Z989" i="6"/>
  <c r="AF989" i="6" s="1"/>
  <c r="P989" i="6"/>
  <c r="T989" i="6"/>
  <c r="Y989" i="6"/>
  <c r="AE989" i="6" s="1"/>
  <c r="I989" i="6"/>
  <c r="M989" i="6"/>
  <c r="R989" i="6"/>
  <c r="W989" i="6"/>
  <c r="AA989" i="6"/>
  <c r="J989" i="6"/>
  <c r="B987" i="9"/>
  <c r="L987" i="6"/>
  <c r="N987" i="6"/>
  <c r="Q987" i="6"/>
  <c r="S987" i="6"/>
  <c r="U987" i="6"/>
  <c r="X987" i="6"/>
  <c r="AD987" i="6" s="1"/>
  <c r="Z987" i="6"/>
  <c r="AF987" i="6" s="1"/>
  <c r="P987" i="6"/>
  <c r="T987" i="6"/>
  <c r="Y987" i="6"/>
  <c r="AE987" i="6" s="1"/>
  <c r="I987" i="6"/>
  <c r="M987" i="6"/>
  <c r="R987" i="6"/>
  <c r="W987" i="6"/>
  <c r="AA987" i="6"/>
  <c r="J987" i="6"/>
  <c r="B985" i="9"/>
  <c r="L985" i="6"/>
  <c r="N985" i="6"/>
  <c r="Q985" i="6"/>
  <c r="S985" i="6"/>
  <c r="U985" i="6"/>
  <c r="X985" i="6"/>
  <c r="AD985" i="6" s="1"/>
  <c r="Z985" i="6"/>
  <c r="AF985" i="6" s="1"/>
  <c r="P985" i="6"/>
  <c r="T985" i="6"/>
  <c r="Y985" i="6"/>
  <c r="AE985" i="6" s="1"/>
  <c r="I985" i="6"/>
  <c r="M985" i="6"/>
  <c r="R985" i="6"/>
  <c r="W985" i="6"/>
  <c r="AA985" i="6"/>
  <c r="J985" i="6"/>
  <c r="B983" i="9"/>
  <c r="M983" i="6"/>
  <c r="P983" i="6"/>
  <c r="R983" i="6"/>
  <c r="T983" i="6"/>
  <c r="W983" i="6"/>
  <c r="Y983" i="6"/>
  <c r="AE983" i="6" s="1"/>
  <c r="AA983" i="6"/>
  <c r="L983" i="6"/>
  <c r="Q983" i="6"/>
  <c r="U983" i="6"/>
  <c r="Z983" i="6"/>
  <c r="AF983" i="6" s="1"/>
  <c r="I983" i="6"/>
  <c r="N983" i="6"/>
  <c r="S983" i="6"/>
  <c r="X983" i="6"/>
  <c r="AD983" i="6" s="1"/>
  <c r="J983" i="6"/>
  <c r="B981" i="9"/>
  <c r="M981" i="6"/>
  <c r="P981" i="6"/>
  <c r="R981" i="6"/>
  <c r="T981" i="6"/>
  <c r="W981" i="6"/>
  <c r="Y981" i="6"/>
  <c r="AE981" i="6" s="1"/>
  <c r="AA981" i="6"/>
  <c r="L981" i="6"/>
  <c r="Q981" i="6"/>
  <c r="U981" i="6"/>
  <c r="Z981" i="6"/>
  <c r="AF981" i="6" s="1"/>
  <c r="I981" i="6"/>
  <c r="N981" i="6"/>
  <c r="S981" i="6"/>
  <c r="X981" i="6"/>
  <c r="AD981" i="6" s="1"/>
  <c r="J981" i="6"/>
  <c r="B979" i="9"/>
  <c r="M979" i="6"/>
  <c r="P979" i="6"/>
  <c r="R979" i="6"/>
  <c r="T979" i="6"/>
  <c r="W979" i="6"/>
  <c r="Y979" i="6"/>
  <c r="AE979" i="6" s="1"/>
  <c r="AA979" i="6"/>
  <c r="L979" i="6"/>
  <c r="Q979" i="6"/>
  <c r="U979" i="6"/>
  <c r="Z979" i="6"/>
  <c r="AF979" i="6" s="1"/>
  <c r="I979" i="6"/>
  <c r="N979" i="6"/>
  <c r="S979" i="6"/>
  <c r="X979" i="6"/>
  <c r="AD979" i="6" s="1"/>
  <c r="J979" i="6"/>
  <c r="B977" i="9"/>
  <c r="M977" i="6"/>
  <c r="P977" i="6"/>
  <c r="R977" i="6"/>
  <c r="T977" i="6"/>
  <c r="W977" i="6"/>
  <c r="Y977" i="6"/>
  <c r="AE977" i="6" s="1"/>
  <c r="AA977" i="6"/>
  <c r="L977" i="6"/>
  <c r="Q977" i="6"/>
  <c r="U977" i="6"/>
  <c r="Z977" i="6"/>
  <c r="AF977" i="6" s="1"/>
  <c r="I977" i="6"/>
  <c r="N977" i="6"/>
  <c r="S977" i="6"/>
  <c r="X977" i="6"/>
  <c r="AD977" i="6" s="1"/>
  <c r="J977" i="6"/>
  <c r="B975" i="9"/>
  <c r="L975" i="6"/>
  <c r="N975" i="6"/>
  <c r="Q975" i="6"/>
  <c r="S975" i="6"/>
  <c r="U975" i="6"/>
  <c r="X975" i="6"/>
  <c r="AD975" i="6" s="1"/>
  <c r="Z975" i="6"/>
  <c r="AF975" i="6" s="1"/>
  <c r="M975" i="6"/>
  <c r="R975" i="6"/>
  <c r="W975" i="6"/>
  <c r="AA975" i="6"/>
  <c r="I975" i="6"/>
  <c r="P975" i="6"/>
  <c r="T975" i="6"/>
  <c r="Y975" i="6"/>
  <c r="AE975" i="6" s="1"/>
  <c r="J975" i="6"/>
  <c r="B973" i="9"/>
  <c r="L973" i="6"/>
  <c r="N973" i="6"/>
  <c r="Q973" i="6"/>
  <c r="S973" i="6"/>
  <c r="U973" i="6"/>
  <c r="X973" i="6"/>
  <c r="AD973" i="6" s="1"/>
  <c r="Z973" i="6"/>
  <c r="AF973" i="6" s="1"/>
  <c r="M973" i="6"/>
  <c r="R973" i="6"/>
  <c r="W973" i="6"/>
  <c r="AA973" i="6"/>
  <c r="I973" i="6"/>
  <c r="P973" i="6"/>
  <c r="T973" i="6"/>
  <c r="Y973" i="6"/>
  <c r="AE973" i="6" s="1"/>
  <c r="J973" i="6"/>
  <c r="B971" i="9"/>
  <c r="L971" i="6"/>
  <c r="N971" i="6"/>
  <c r="Q971" i="6"/>
  <c r="S971" i="6"/>
  <c r="U971" i="6"/>
  <c r="X971" i="6"/>
  <c r="AD971" i="6" s="1"/>
  <c r="Z971" i="6"/>
  <c r="AF971" i="6" s="1"/>
  <c r="M971" i="6"/>
  <c r="R971" i="6"/>
  <c r="W971" i="6"/>
  <c r="AA971" i="6"/>
  <c r="I971" i="6"/>
  <c r="P971" i="6"/>
  <c r="T971" i="6"/>
  <c r="Y971" i="6"/>
  <c r="AE971" i="6" s="1"/>
  <c r="J971" i="6"/>
  <c r="B969" i="9"/>
  <c r="L969" i="6"/>
  <c r="N969" i="6"/>
  <c r="Q969" i="6"/>
  <c r="S969" i="6"/>
  <c r="U969" i="6"/>
  <c r="X969" i="6"/>
  <c r="AD969" i="6" s="1"/>
  <c r="Z969" i="6"/>
  <c r="AF969" i="6" s="1"/>
  <c r="M969" i="6"/>
  <c r="R969" i="6"/>
  <c r="W969" i="6"/>
  <c r="AA969" i="6"/>
  <c r="I969" i="6"/>
  <c r="P969" i="6"/>
  <c r="T969" i="6"/>
  <c r="Y969" i="6"/>
  <c r="AE969" i="6" s="1"/>
  <c r="J969" i="6"/>
  <c r="B967" i="9"/>
  <c r="M967" i="6"/>
  <c r="P967" i="6"/>
  <c r="R967" i="6"/>
  <c r="T967" i="6"/>
  <c r="W967" i="6"/>
  <c r="Y967" i="6"/>
  <c r="AE967" i="6" s="1"/>
  <c r="AA967" i="6"/>
  <c r="N967" i="6"/>
  <c r="S967" i="6"/>
  <c r="X967" i="6"/>
  <c r="AD967" i="6" s="1"/>
  <c r="I967" i="6"/>
  <c r="L967" i="6"/>
  <c r="Q967" i="6"/>
  <c r="U967" i="6"/>
  <c r="Z967" i="6"/>
  <c r="AF967" i="6" s="1"/>
  <c r="J967" i="6"/>
  <c r="B965" i="9"/>
  <c r="M965" i="6"/>
  <c r="P965" i="6"/>
  <c r="R965" i="6"/>
  <c r="T965" i="6"/>
  <c r="W965" i="6"/>
  <c r="Y965" i="6"/>
  <c r="AE965" i="6" s="1"/>
  <c r="AA965" i="6"/>
  <c r="N965" i="6"/>
  <c r="S965" i="6"/>
  <c r="X965" i="6"/>
  <c r="AD965" i="6" s="1"/>
  <c r="I965" i="6"/>
  <c r="L965" i="6"/>
  <c r="Q965" i="6"/>
  <c r="U965" i="6"/>
  <c r="Z965" i="6"/>
  <c r="AF965" i="6" s="1"/>
  <c r="J965" i="6"/>
  <c r="B963" i="9"/>
  <c r="M963" i="6"/>
  <c r="P963" i="6"/>
  <c r="R963" i="6"/>
  <c r="T963" i="6"/>
  <c r="W963" i="6"/>
  <c r="Y963" i="6"/>
  <c r="AE963" i="6" s="1"/>
  <c r="AA963" i="6"/>
  <c r="N963" i="6"/>
  <c r="S963" i="6"/>
  <c r="X963" i="6"/>
  <c r="AD963" i="6" s="1"/>
  <c r="I963" i="6"/>
  <c r="L963" i="6"/>
  <c r="Q963" i="6"/>
  <c r="U963" i="6"/>
  <c r="Z963" i="6"/>
  <c r="AF963" i="6" s="1"/>
  <c r="J963" i="6"/>
  <c r="B961" i="9"/>
  <c r="M961" i="6"/>
  <c r="P961" i="6"/>
  <c r="R961" i="6"/>
  <c r="T961" i="6"/>
  <c r="W961" i="6"/>
  <c r="Y961" i="6"/>
  <c r="AE961" i="6" s="1"/>
  <c r="AA961" i="6"/>
  <c r="N961" i="6"/>
  <c r="S961" i="6"/>
  <c r="X961" i="6"/>
  <c r="AD961" i="6" s="1"/>
  <c r="I961" i="6"/>
  <c r="L961" i="6"/>
  <c r="Q961" i="6"/>
  <c r="U961" i="6"/>
  <c r="Z961" i="6"/>
  <c r="AF961" i="6" s="1"/>
  <c r="J961" i="6"/>
  <c r="B959" i="9"/>
  <c r="L959" i="6"/>
  <c r="N959" i="6"/>
  <c r="Q959" i="6"/>
  <c r="S959" i="6"/>
  <c r="U959" i="6"/>
  <c r="X959" i="6"/>
  <c r="AD959" i="6" s="1"/>
  <c r="Z959" i="6"/>
  <c r="AF959" i="6" s="1"/>
  <c r="P959" i="6"/>
  <c r="T959" i="6"/>
  <c r="Y959" i="6"/>
  <c r="AE959" i="6" s="1"/>
  <c r="I959" i="6"/>
  <c r="M959" i="6"/>
  <c r="R959" i="6"/>
  <c r="W959" i="6"/>
  <c r="AA959" i="6"/>
  <c r="J959" i="6"/>
  <c r="B957" i="9"/>
  <c r="L957" i="6"/>
  <c r="N957" i="6"/>
  <c r="Q957" i="6"/>
  <c r="S957" i="6"/>
  <c r="U957" i="6"/>
  <c r="X957" i="6"/>
  <c r="AD957" i="6" s="1"/>
  <c r="Z957" i="6"/>
  <c r="AF957" i="6" s="1"/>
  <c r="P957" i="6"/>
  <c r="T957" i="6"/>
  <c r="Y957" i="6"/>
  <c r="AE957" i="6" s="1"/>
  <c r="I957" i="6"/>
  <c r="M957" i="6"/>
  <c r="R957" i="6"/>
  <c r="W957" i="6"/>
  <c r="AA957" i="6"/>
  <c r="J957" i="6"/>
  <c r="B955" i="9"/>
  <c r="L955" i="6"/>
  <c r="N955" i="6"/>
  <c r="Q955" i="6"/>
  <c r="S955" i="6"/>
  <c r="U955" i="6"/>
  <c r="X955" i="6"/>
  <c r="AD955" i="6" s="1"/>
  <c r="Z955" i="6"/>
  <c r="AF955" i="6" s="1"/>
  <c r="P955" i="6"/>
  <c r="T955" i="6"/>
  <c r="Y955" i="6"/>
  <c r="AE955" i="6" s="1"/>
  <c r="I955" i="6"/>
  <c r="M955" i="6"/>
  <c r="R955" i="6"/>
  <c r="W955" i="6"/>
  <c r="AA955" i="6"/>
  <c r="J955" i="6"/>
  <c r="B953" i="9"/>
  <c r="L953" i="6"/>
  <c r="N953" i="6"/>
  <c r="Q953" i="6"/>
  <c r="S953" i="6"/>
  <c r="U953" i="6"/>
  <c r="X953" i="6"/>
  <c r="AD953" i="6" s="1"/>
  <c r="Z953" i="6"/>
  <c r="AF953" i="6" s="1"/>
  <c r="P953" i="6"/>
  <c r="T953" i="6"/>
  <c r="Y953" i="6"/>
  <c r="AE953" i="6" s="1"/>
  <c r="I953" i="6"/>
  <c r="M953" i="6"/>
  <c r="R953" i="6"/>
  <c r="W953" i="6"/>
  <c r="AA953" i="6"/>
  <c r="J953" i="6"/>
  <c r="B951" i="9"/>
  <c r="M951" i="6"/>
  <c r="P951" i="6"/>
  <c r="R951" i="6"/>
  <c r="T951" i="6"/>
  <c r="W951" i="6"/>
  <c r="Y951" i="6"/>
  <c r="AE951" i="6" s="1"/>
  <c r="AA951" i="6"/>
  <c r="L951" i="6"/>
  <c r="Q951" i="6"/>
  <c r="U951" i="6"/>
  <c r="Z951" i="6"/>
  <c r="AF951" i="6" s="1"/>
  <c r="I951" i="6"/>
  <c r="N951" i="6"/>
  <c r="S951" i="6"/>
  <c r="X951" i="6"/>
  <c r="AD951" i="6" s="1"/>
  <c r="J951" i="6"/>
  <c r="B949" i="9"/>
  <c r="M949" i="6"/>
  <c r="P949" i="6"/>
  <c r="R949" i="6"/>
  <c r="T949" i="6"/>
  <c r="W949" i="6"/>
  <c r="Y949" i="6"/>
  <c r="AE949" i="6" s="1"/>
  <c r="AA949" i="6"/>
  <c r="L949" i="6"/>
  <c r="Q949" i="6"/>
  <c r="U949" i="6"/>
  <c r="Z949" i="6"/>
  <c r="AF949" i="6" s="1"/>
  <c r="I949" i="6"/>
  <c r="N949" i="6"/>
  <c r="S949" i="6"/>
  <c r="X949" i="6"/>
  <c r="AD949" i="6" s="1"/>
  <c r="J949" i="6"/>
  <c r="B947" i="9"/>
  <c r="M947" i="6"/>
  <c r="P947" i="6"/>
  <c r="R947" i="6"/>
  <c r="T947" i="6"/>
  <c r="W947" i="6"/>
  <c r="Y947" i="6"/>
  <c r="AE947" i="6" s="1"/>
  <c r="AA947" i="6"/>
  <c r="L947" i="6"/>
  <c r="Q947" i="6"/>
  <c r="U947" i="6"/>
  <c r="Z947" i="6"/>
  <c r="AF947" i="6" s="1"/>
  <c r="I947" i="6"/>
  <c r="N947" i="6"/>
  <c r="S947" i="6"/>
  <c r="X947" i="6"/>
  <c r="AD947" i="6" s="1"/>
  <c r="J947" i="6"/>
  <c r="B945" i="9"/>
  <c r="M945" i="6"/>
  <c r="P945" i="6"/>
  <c r="R945" i="6"/>
  <c r="T945" i="6"/>
  <c r="W945" i="6"/>
  <c r="Y945" i="6"/>
  <c r="AE945" i="6" s="1"/>
  <c r="AA945" i="6"/>
  <c r="L945" i="6"/>
  <c r="Q945" i="6"/>
  <c r="U945" i="6"/>
  <c r="Z945" i="6"/>
  <c r="AF945" i="6" s="1"/>
  <c r="I945" i="6"/>
  <c r="N945" i="6"/>
  <c r="S945" i="6"/>
  <c r="X945" i="6"/>
  <c r="AD945" i="6" s="1"/>
  <c r="J945" i="6"/>
  <c r="B943" i="9"/>
  <c r="L943" i="6"/>
  <c r="N943" i="6"/>
  <c r="Q943" i="6"/>
  <c r="S943" i="6"/>
  <c r="U943" i="6"/>
  <c r="X943" i="6"/>
  <c r="AD943" i="6" s="1"/>
  <c r="Z943" i="6"/>
  <c r="AF943" i="6" s="1"/>
  <c r="M943" i="6"/>
  <c r="R943" i="6"/>
  <c r="W943" i="6"/>
  <c r="AA943" i="6"/>
  <c r="I943" i="6"/>
  <c r="P943" i="6"/>
  <c r="T943" i="6"/>
  <c r="Y943" i="6"/>
  <c r="AE943" i="6" s="1"/>
  <c r="J943" i="6"/>
  <c r="B941" i="9"/>
  <c r="L941" i="6"/>
  <c r="N941" i="6"/>
  <c r="Q941" i="6"/>
  <c r="S941" i="6"/>
  <c r="U941" i="6"/>
  <c r="X941" i="6"/>
  <c r="AD941" i="6" s="1"/>
  <c r="Z941" i="6"/>
  <c r="AF941" i="6" s="1"/>
  <c r="M941" i="6"/>
  <c r="R941" i="6"/>
  <c r="W941" i="6"/>
  <c r="AA941" i="6"/>
  <c r="I941" i="6"/>
  <c r="P941" i="6"/>
  <c r="T941" i="6"/>
  <c r="Y941" i="6"/>
  <c r="AE941" i="6" s="1"/>
  <c r="J941" i="6"/>
  <c r="B939" i="9"/>
  <c r="L939" i="6"/>
  <c r="N939" i="6"/>
  <c r="Q939" i="6"/>
  <c r="S939" i="6"/>
  <c r="U939" i="6"/>
  <c r="X939" i="6"/>
  <c r="AD939" i="6" s="1"/>
  <c r="Z939" i="6"/>
  <c r="AF939" i="6" s="1"/>
  <c r="M939" i="6"/>
  <c r="R939" i="6"/>
  <c r="W939" i="6"/>
  <c r="AA939" i="6"/>
  <c r="I939" i="6"/>
  <c r="P939" i="6"/>
  <c r="T939" i="6"/>
  <c r="Y939" i="6"/>
  <c r="AE939" i="6" s="1"/>
  <c r="J939" i="6"/>
  <c r="B937" i="9"/>
  <c r="L937" i="6"/>
  <c r="N937" i="6"/>
  <c r="Q937" i="6"/>
  <c r="S937" i="6"/>
  <c r="U937" i="6"/>
  <c r="X937" i="6"/>
  <c r="AD937" i="6" s="1"/>
  <c r="Z937" i="6"/>
  <c r="AF937" i="6" s="1"/>
  <c r="M937" i="6"/>
  <c r="R937" i="6"/>
  <c r="W937" i="6"/>
  <c r="AA937" i="6"/>
  <c r="I937" i="6"/>
  <c r="P937" i="6"/>
  <c r="T937" i="6"/>
  <c r="Y937" i="6"/>
  <c r="AE937" i="6" s="1"/>
  <c r="J937" i="6"/>
  <c r="B935" i="9"/>
  <c r="M935" i="6"/>
  <c r="P935" i="6"/>
  <c r="R935" i="6"/>
  <c r="T935" i="6"/>
  <c r="W935" i="6"/>
  <c r="Y935" i="6"/>
  <c r="AE935" i="6" s="1"/>
  <c r="AA935" i="6"/>
  <c r="N935" i="6"/>
  <c r="S935" i="6"/>
  <c r="X935" i="6"/>
  <c r="AD935" i="6" s="1"/>
  <c r="I935" i="6"/>
  <c r="L935" i="6"/>
  <c r="Q935" i="6"/>
  <c r="U935" i="6"/>
  <c r="Z935" i="6"/>
  <c r="AF935" i="6" s="1"/>
  <c r="J935" i="6"/>
  <c r="B933" i="9"/>
  <c r="M933" i="6"/>
  <c r="P933" i="6"/>
  <c r="R933" i="6"/>
  <c r="T933" i="6"/>
  <c r="W933" i="6"/>
  <c r="Y933" i="6"/>
  <c r="AE933" i="6" s="1"/>
  <c r="AA933" i="6"/>
  <c r="N933" i="6"/>
  <c r="S933" i="6"/>
  <c r="X933" i="6"/>
  <c r="AD933" i="6" s="1"/>
  <c r="I933" i="6"/>
  <c r="L933" i="6"/>
  <c r="Q933" i="6"/>
  <c r="U933" i="6"/>
  <c r="Z933" i="6"/>
  <c r="AF933" i="6" s="1"/>
  <c r="J933" i="6"/>
  <c r="B931" i="9"/>
  <c r="L931" i="6"/>
  <c r="N931" i="6"/>
  <c r="Q931" i="6"/>
  <c r="M931" i="6"/>
  <c r="P931" i="6"/>
  <c r="R931" i="6"/>
  <c r="T931" i="6"/>
  <c r="W931" i="6"/>
  <c r="Y931" i="6"/>
  <c r="AE931" i="6" s="1"/>
  <c r="AA931" i="6"/>
  <c r="S931" i="6"/>
  <c r="X931" i="6"/>
  <c r="AD931" i="6" s="1"/>
  <c r="I931" i="6"/>
  <c r="U931" i="6"/>
  <c r="Z931" i="6"/>
  <c r="AF931" i="6" s="1"/>
  <c r="J931" i="6"/>
  <c r="B929" i="9"/>
  <c r="L929" i="6"/>
  <c r="N929" i="6"/>
  <c r="Q929" i="6"/>
  <c r="S929" i="6"/>
  <c r="U929" i="6"/>
  <c r="X929" i="6"/>
  <c r="AD929" i="6" s="1"/>
  <c r="Z929" i="6"/>
  <c r="AF929" i="6" s="1"/>
  <c r="M929" i="6"/>
  <c r="P929" i="6"/>
  <c r="R929" i="6"/>
  <c r="T929" i="6"/>
  <c r="W929" i="6"/>
  <c r="Y929" i="6"/>
  <c r="AE929" i="6" s="1"/>
  <c r="AA929" i="6"/>
  <c r="I929" i="6"/>
  <c r="J929" i="6"/>
  <c r="B927" i="9"/>
  <c r="M927" i="6"/>
  <c r="P927" i="6"/>
  <c r="R927" i="6"/>
  <c r="T927" i="6"/>
  <c r="W927" i="6"/>
  <c r="Y927" i="6"/>
  <c r="AE927" i="6" s="1"/>
  <c r="AA927" i="6"/>
  <c r="L927" i="6"/>
  <c r="N927" i="6"/>
  <c r="Q927" i="6"/>
  <c r="S927" i="6"/>
  <c r="U927" i="6"/>
  <c r="X927" i="6"/>
  <c r="AD927" i="6" s="1"/>
  <c r="Z927" i="6"/>
  <c r="AF927" i="6" s="1"/>
  <c r="I927" i="6"/>
  <c r="J927" i="6"/>
  <c r="B925" i="9"/>
  <c r="M925" i="6"/>
  <c r="P925" i="6"/>
  <c r="R925" i="6"/>
  <c r="T925" i="6"/>
  <c r="W925" i="6"/>
  <c r="Y925" i="6"/>
  <c r="AE925" i="6" s="1"/>
  <c r="AA925" i="6"/>
  <c r="L925" i="6"/>
  <c r="N925" i="6"/>
  <c r="Q925" i="6"/>
  <c r="S925" i="6"/>
  <c r="U925" i="6"/>
  <c r="X925" i="6"/>
  <c r="AD925" i="6" s="1"/>
  <c r="Z925" i="6"/>
  <c r="AF925" i="6" s="1"/>
  <c r="I925" i="6"/>
  <c r="J925" i="6"/>
  <c r="B923" i="9"/>
  <c r="M923" i="6"/>
  <c r="P923" i="6"/>
  <c r="R923" i="6"/>
  <c r="T923" i="6"/>
  <c r="W923" i="6"/>
  <c r="Y923" i="6"/>
  <c r="AE923" i="6" s="1"/>
  <c r="AA923" i="6"/>
  <c r="L923" i="6"/>
  <c r="N923" i="6"/>
  <c r="Q923" i="6"/>
  <c r="S923" i="6"/>
  <c r="U923" i="6"/>
  <c r="X923" i="6"/>
  <c r="AD923" i="6" s="1"/>
  <c r="Z923" i="6"/>
  <c r="AF923" i="6" s="1"/>
  <c r="I923" i="6"/>
  <c r="J923" i="6"/>
  <c r="B921" i="9"/>
  <c r="M921" i="6"/>
  <c r="P921" i="6"/>
  <c r="R921" i="6"/>
  <c r="T921" i="6"/>
  <c r="W921" i="6"/>
  <c r="Y921" i="6"/>
  <c r="AE921" i="6" s="1"/>
  <c r="AA921" i="6"/>
  <c r="L921" i="6"/>
  <c r="N921" i="6"/>
  <c r="Q921" i="6"/>
  <c r="S921" i="6"/>
  <c r="U921" i="6"/>
  <c r="X921" i="6"/>
  <c r="AD921" i="6" s="1"/>
  <c r="Z921" i="6"/>
  <c r="AF921" i="6" s="1"/>
  <c r="I921" i="6"/>
  <c r="J921" i="6"/>
  <c r="B919" i="9"/>
  <c r="L919" i="6"/>
  <c r="N919" i="6"/>
  <c r="Q919" i="6"/>
  <c r="S919" i="6"/>
  <c r="U919" i="6"/>
  <c r="X919" i="6"/>
  <c r="AD919" i="6" s="1"/>
  <c r="Z919" i="6"/>
  <c r="AF919" i="6" s="1"/>
  <c r="M919" i="6"/>
  <c r="P919" i="6"/>
  <c r="R919" i="6"/>
  <c r="T919" i="6"/>
  <c r="W919" i="6"/>
  <c r="Y919" i="6"/>
  <c r="AE919" i="6" s="1"/>
  <c r="AA919" i="6"/>
  <c r="I919" i="6"/>
  <c r="J919" i="6"/>
  <c r="B917" i="9"/>
  <c r="L917" i="6"/>
  <c r="N917" i="6"/>
  <c r="Q917" i="6"/>
  <c r="S917" i="6"/>
  <c r="U917" i="6"/>
  <c r="X917" i="6"/>
  <c r="AD917" i="6" s="1"/>
  <c r="Z917" i="6"/>
  <c r="AF917" i="6" s="1"/>
  <c r="M917" i="6"/>
  <c r="P917" i="6"/>
  <c r="R917" i="6"/>
  <c r="T917" i="6"/>
  <c r="W917" i="6"/>
  <c r="Y917" i="6"/>
  <c r="AE917" i="6" s="1"/>
  <c r="AA917" i="6"/>
  <c r="I917" i="6"/>
  <c r="J917" i="6"/>
  <c r="B915" i="9"/>
  <c r="L915" i="6"/>
  <c r="N915" i="6"/>
  <c r="Q915" i="6"/>
  <c r="S915" i="6"/>
  <c r="U915" i="6"/>
  <c r="X915" i="6"/>
  <c r="AD915" i="6" s="1"/>
  <c r="Z915" i="6"/>
  <c r="AF915" i="6" s="1"/>
  <c r="M915" i="6"/>
  <c r="P915" i="6"/>
  <c r="R915" i="6"/>
  <c r="T915" i="6"/>
  <c r="W915" i="6"/>
  <c r="Y915" i="6"/>
  <c r="AE915" i="6" s="1"/>
  <c r="AA915" i="6"/>
  <c r="I915" i="6"/>
  <c r="J915" i="6"/>
  <c r="B913" i="9"/>
  <c r="M913" i="6"/>
  <c r="P913" i="6"/>
  <c r="R913" i="6"/>
  <c r="T913" i="6"/>
  <c r="W913" i="6"/>
  <c r="Y913" i="6"/>
  <c r="AE913" i="6" s="1"/>
  <c r="AA913" i="6"/>
  <c r="L913" i="6"/>
  <c r="N913" i="6"/>
  <c r="Q913" i="6"/>
  <c r="S913" i="6"/>
  <c r="U913" i="6"/>
  <c r="X913" i="6"/>
  <c r="AD913" i="6" s="1"/>
  <c r="Z913" i="6"/>
  <c r="AF913" i="6" s="1"/>
  <c r="I913" i="6"/>
  <c r="J913" i="6"/>
  <c r="B911" i="9"/>
  <c r="M911" i="6"/>
  <c r="P911" i="6"/>
  <c r="R911" i="6"/>
  <c r="T911" i="6"/>
  <c r="W911" i="6"/>
  <c r="Y911" i="6"/>
  <c r="AE911" i="6" s="1"/>
  <c r="AA911" i="6"/>
  <c r="L911" i="6"/>
  <c r="N911" i="6"/>
  <c r="Q911" i="6"/>
  <c r="S911" i="6"/>
  <c r="U911" i="6"/>
  <c r="X911" i="6"/>
  <c r="AD911" i="6" s="1"/>
  <c r="Z911" i="6"/>
  <c r="AF911" i="6" s="1"/>
  <c r="I911" i="6"/>
  <c r="J911" i="6"/>
  <c r="B909" i="9"/>
  <c r="M909" i="6"/>
  <c r="P909" i="6"/>
  <c r="R909" i="6"/>
  <c r="T909" i="6"/>
  <c r="W909" i="6"/>
  <c r="Y909" i="6"/>
  <c r="AE909" i="6" s="1"/>
  <c r="AA909" i="6"/>
  <c r="L909" i="6"/>
  <c r="N909" i="6"/>
  <c r="Q909" i="6"/>
  <c r="S909" i="6"/>
  <c r="U909" i="6"/>
  <c r="X909" i="6"/>
  <c r="AD909" i="6" s="1"/>
  <c r="Z909" i="6"/>
  <c r="AF909" i="6" s="1"/>
  <c r="I909" i="6"/>
  <c r="J909" i="6"/>
  <c r="B907" i="9"/>
  <c r="M907" i="6"/>
  <c r="P907" i="6"/>
  <c r="R907" i="6"/>
  <c r="T907" i="6"/>
  <c r="W907" i="6"/>
  <c r="Y907" i="6"/>
  <c r="AE907" i="6" s="1"/>
  <c r="AA907" i="6"/>
  <c r="L907" i="6"/>
  <c r="N907" i="6"/>
  <c r="Q907" i="6"/>
  <c r="S907" i="6"/>
  <c r="U907" i="6"/>
  <c r="X907" i="6"/>
  <c r="AD907" i="6" s="1"/>
  <c r="Z907" i="6"/>
  <c r="AF907" i="6" s="1"/>
  <c r="I907" i="6"/>
  <c r="J907" i="6"/>
  <c r="B905" i="9"/>
  <c r="L905" i="6"/>
  <c r="N905" i="6"/>
  <c r="Q905" i="6"/>
  <c r="S905" i="6"/>
  <c r="U905" i="6"/>
  <c r="X905" i="6"/>
  <c r="AD905" i="6" s="1"/>
  <c r="Z905" i="6"/>
  <c r="AF905" i="6" s="1"/>
  <c r="M905" i="6"/>
  <c r="P905" i="6"/>
  <c r="R905" i="6"/>
  <c r="T905" i="6"/>
  <c r="W905" i="6"/>
  <c r="Y905" i="6"/>
  <c r="AE905" i="6" s="1"/>
  <c r="AA905" i="6"/>
  <c r="I905" i="6"/>
  <c r="J905" i="6"/>
  <c r="B903" i="9"/>
  <c r="L903" i="6"/>
  <c r="N903" i="6"/>
  <c r="Q903" i="6"/>
  <c r="S903" i="6"/>
  <c r="U903" i="6"/>
  <c r="X903" i="6"/>
  <c r="AD903" i="6" s="1"/>
  <c r="Z903" i="6"/>
  <c r="AF903" i="6" s="1"/>
  <c r="M903" i="6"/>
  <c r="P903" i="6"/>
  <c r="R903" i="6"/>
  <c r="T903" i="6"/>
  <c r="W903" i="6"/>
  <c r="Y903" i="6"/>
  <c r="AE903" i="6" s="1"/>
  <c r="AA903" i="6"/>
  <c r="I903" i="6"/>
  <c r="J903" i="6"/>
  <c r="B901" i="9"/>
  <c r="L901" i="6"/>
  <c r="N901" i="6"/>
  <c r="Q901" i="6"/>
  <c r="S901" i="6"/>
  <c r="U901" i="6"/>
  <c r="X901" i="6"/>
  <c r="AD901" i="6" s="1"/>
  <c r="Z901" i="6"/>
  <c r="AF901" i="6" s="1"/>
  <c r="M901" i="6"/>
  <c r="P901" i="6"/>
  <c r="R901" i="6"/>
  <c r="T901" i="6"/>
  <c r="W901" i="6"/>
  <c r="Y901" i="6"/>
  <c r="AE901" i="6" s="1"/>
  <c r="AA901" i="6"/>
  <c r="I901" i="6"/>
  <c r="J901" i="6"/>
  <c r="B899" i="9"/>
  <c r="L899" i="6"/>
  <c r="N899" i="6"/>
  <c r="Q899" i="6"/>
  <c r="S899" i="6"/>
  <c r="U899" i="6"/>
  <c r="X899" i="6"/>
  <c r="AD899" i="6" s="1"/>
  <c r="Z899" i="6"/>
  <c r="AF899" i="6" s="1"/>
  <c r="M899" i="6"/>
  <c r="P899" i="6"/>
  <c r="R899" i="6"/>
  <c r="T899" i="6"/>
  <c r="W899" i="6"/>
  <c r="Y899" i="6"/>
  <c r="AE899" i="6" s="1"/>
  <c r="AA899" i="6"/>
  <c r="I899" i="6"/>
  <c r="J899" i="6"/>
  <c r="B897" i="9"/>
  <c r="M897" i="6"/>
  <c r="P897" i="6"/>
  <c r="R897" i="6"/>
  <c r="T897" i="6"/>
  <c r="W897" i="6"/>
  <c r="Y897" i="6"/>
  <c r="AE897" i="6" s="1"/>
  <c r="AA897" i="6"/>
  <c r="L897" i="6"/>
  <c r="N897" i="6"/>
  <c r="Q897" i="6"/>
  <c r="S897" i="6"/>
  <c r="U897" i="6"/>
  <c r="X897" i="6"/>
  <c r="AD897" i="6" s="1"/>
  <c r="Z897" i="6"/>
  <c r="AF897" i="6" s="1"/>
  <c r="I897" i="6"/>
  <c r="J897" i="6"/>
  <c r="B895" i="9"/>
  <c r="M895" i="6"/>
  <c r="P895" i="6"/>
  <c r="R895" i="6"/>
  <c r="T895" i="6"/>
  <c r="W895" i="6"/>
  <c r="Y895" i="6"/>
  <c r="AE895" i="6" s="1"/>
  <c r="AA895" i="6"/>
  <c r="L895" i="6"/>
  <c r="N895" i="6"/>
  <c r="Q895" i="6"/>
  <c r="S895" i="6"/>
  <c r="U895" i="6"/>
  <c r="X895" i="6"/>
  <c r="AD895" i="6" s="1"/>
  <c r="Z895" i="6"/>
  <c r="AF895" i="6" s="1"/>
  <c r="I895" i="6"/>
  <c r="J895" i="6"/>
  <c r="B893" i="9"/>
  <c r="M893" i="6"/>
  <c r="P893" i="6"/>
  <c r="R893" i="6"/>
  <c r="T893" i="6"/>
  <c r="W893" i="6"/>
  <c r="Y893" i="6"/>
  <c r="AE893" i="6" s="1"/>
  <c r="AA893" i="6"/>
  <c r="L893" i="6"/>
  <c r="N893" i="6"/>
  <c r="Q893" i="6"/>
  <c r="S893" i="6"/>
  <c r="U893" i="6"/>
  <c r="X893" i="6"/>
  <c r="AD893" i="6" s="1"/>
  <c r="Z893" i="6"/>
  <c r="AF893" i="6" s="1"/>
  <c r="I893" i="6"/>
  <c r="J893" i="6"/>
  <c r="B891" i="9"/>
  <c r="M891" i="6"/>
  <c r="P891" i="6"/>
  <c r="R891" i="6"/>
  <c r="T891" i="6"/>
  <c r="W891" i="6"/>
  <c r="Y891" i="6"/>
  <c r="AE891" i="6" s="1"/>
  <c r="AA891" i="6"/>
  <c r="L891" i="6"/>
  <c r="N891" i="6"/>
  <c r="Q891" i="6"/>
  <c r="S891" i="6"/>
  <c r="U891" i="6"/>
  <c r="X891" i="6"/>
  <c r="AD891" i="6" s="1"/>
  <c r="Z891" i="6"/>
  <c r="AF891" i="6" s="1"/>
  <c r="I891" i="6"/>
  <c r="J891" i="6"/>
  <c r="B889" i="9"/>
  <c r="L889" i="6"/>
  <c r="N889" i="6"/>
  <c r="Q889" i="6"/>
  <c r="S889" i="6"/>
  <c r="U889" i="6"/>
  <c r="X889" i="6"/>
  <c r="AD889" i="6" s="1"/>
  <c r="Z889" i="6"/>
  <c r="AF889" i="6" s="1"/>
  <c r="M889" i="6"/>
  <c r="P889" i="6"/>
  <c r="R889" i="6"/>
  <c r="T889" i="6"/>
  <c r="W889" i="6"/>
  <c r="Y889" i="6"/>
  <c r="AE889" i="6" s="1"/>
  <c r="AA889" i="6"/>
  <c r="I889" i="6"/>
  <c r="J889" i="6"/>
  <c r="B887" i="9"/>
  <c r="L887" i="6"/>
  <c r="N887" i="6"/>
  <c r="Q887" i="6"/>
  <c r="S887" i="6"/>
  <c r="U887" i="6"/>
  <c r="X887" i="6"/>
  <c r="AD887" i="6" s="1"/>
  <c r="Z887" i="6"/>
  <c r="AF887" i="6" s="1"/>
  <c r="M887" i="6"/>
  <c r="P887" i="6"/>
  <c r="R887" i="6"/>
  <c r="T887" i="6"/>
  <c r="W887" i="6"/>
  <c r="Y887" i="6"/>
  <c r="AE887" i="6" s="1"/>
  <c r="AA887" i="6"/>
  <c r="I887" i="6"/>
  <c r="J887" i="6"/>
  <c r="B885" i="9"/>
  <c r="L885" i="6"/>
  <c r="N885" i="6"/>
  <c r="Q885" i="6"/>
  <c r="S885" i="6"/>
  <c r="U885" i="6"/>
  <c r="X885" i="6"/>
  <c r="AD885" i="6" s="1"/>
  <c r="Z885" i="6"/>
  <c r="AF885" i="6" s="1"/>
  <c r="M885" i="6"/>
  <c r="P885" i="6"/>
  <c r="R885" i="6"/>
  <c r="T885" i="6"/>
  <c r="W885" i="6"/>
  <c r="Y885" i="6"/>
  <c r="AE885" i="6" s="1"/>
  <c r="AA885" i="6"/>
  <c r="I885" i="6"/>
  <c r="J885" i="6"/>
  <c r="B883" i="9"/>
  <c r="L883" i="6"/>
  <c r="N883" i="6"/>
  <c r="Q883" i="6"/>
  <c r="S883" i="6"/>
  <c r="U883" i="6"/>
  <c r="X883" i="6"/>
  <c r="AD883" i="6" s="1"/>
  <c r="Z883" i="6"/>
  <c r="AF883" i="6" s="1"/>
  <c r="M883" i="6"/>
  <c r="P883" i="6"/>
  <c r="R883" i="6"/>
  <c r="T883" i="6"/>
  <c r="W883" i="6"/>
  <c r="Y883" i="6"/>
  <c r="AE883" i="6" s="1"/>
  <c r="AA883" i="6"/>
  <c r="I883" i="6"/>
  <c r="J883" i="6"/>
  <c r="B881" i="9"/>
  <c r="L881" i="6"/>
  <c r="N881" i="6"/>
  <c r="Q881" i="6"/>
  <c r="S881" i="6"/>
  <c r="U881" i="6"/>
  <c r="X881" i="6"/>
  <c r="AD881" i="6" s="1"/>
  <c r="Z881" i="6"/>
  <c r="AF881" i="6" s="1"/>
  <c r="M881" i="6"/>
  <c r="P881" i="6"/>
  <c r="R881" i="6"/>
  <c r="T881" i="6"/>
  <c r="W881" i="6"/>
  <c r="Y881" i="6"/>
  <c r="AE881" i="6" s="1"/>
  <c r="AA881" i="6"/>
  <c r="I881" i="6"/>
  <c r="J881" i="6"/>
  <c r="B879" i="9"/>
  <c r="M879" i="6"/>
  <c r="P879" i="6"/>
  <c r="R879" i="6"/>
  <c r="T879" i="6"/>
  <c r="W879" i="6"/>
  <c r="Y879" i="6"/>
  <c r="AE879" i="6" s="1"/>
  <c r="AA879" i="6"/>
  <c r="L879" i="6"/>
  <c r="N879" i="6"/>
  <c r="Q879" i="6"/>
  <c r="S879" i="6"/>
  <c r="U879" i="6"/>
  <c r="X879" i="6"/>
  <c r="AD879" i="6" s="1"/>
  <c r="Z879" i="6"/>
  <c r="AF879" i="6" s="1"/>
  <c r="I879" i="6"/>
  <c r="J879" i="6"/>
  <c r="B877" i="9"/>
  <c r="M877" i="6"/>
  <c r="P877" i="6"/>
  <c r="R877" i="6"/>
  <c r="T877" i="6"/>
  <c r="W877" i="6"/>
  <c r="Y877" i="6"/>
  <c r="AE877" i="6" s="1"/>
  <c r="AA877" i="6"/>
  <c r="L877" i="6"/>
  <c r="N877" i="6"/>
  <c r="Q877" i="6"/>
  <c r="S877" i="6"/>
  <c r="U877" i="6"/>
  <c r="X877" i="6"/>
  <c r="AD877" i="6" s="1"/>
  <c r="Z877" i="6"/>
  <c r="AF877" i="6" s="1"/>
  <c r="I877" i="6"/>
  <c r="J877" i="6"/>
  <c r="B875" i="9"/>
  <c r="M875" i="6"/>
  <c r="P875" i="6"/>
  <c r="R875" i="6"/>
  <c r="T875" i="6"/>
  <c r="W875" i="6"/>
  <c r="Y875" i="6"/>
  <c r="AE875" i="6" s="1"/>
  <c r="AA875" i="6"/>
  <c r="L875" i="6"/>
  <c r="N875" i="6"/>
  <c r="Q875" i="6"/>
  <c r="S875" i="6"/>
  <c r="U875" i="6"/>
  <c r="X875" i="6"/>
  <c r="AD875" i="6" s="1"/>
  <c r="Z875" i="6"/>
  <c r="AF875" i="6" s="1"/>
  <c r="I875" i="6"/>
  <c r="J875" i="6"/>
  <c r="B873" i="9"/>
  <c r="M873" i="6"/>
  <c r="P873" i="6"/>
  <c r="R873" i="6"/>
  <c r="T873" i="6"/>
  <c r="W873" i="6"/>
  <c r="Y873" i="6"/>
  <c r="AE873" i="6" s="1"/>
  <c r="AA873" i="6"/>
  <c r="L873" i="6"/>
  <c r="N873" i="6"/>
  <c r="Q873" i="6"/>
  <c r="S873" i="6"/>
  <c r="U873" i="6"/>
  <c r="X873" i="6"/>
  <c r="AD873" i="6" s="1"/>
  <c r="Z873" i="6"/>
  <c r="AF873" i="6" s="1"/>
  <c r="I873" i="6"/>
  <c r="J873" i="6"/>
  <c r="B871" i="9"/>
  <c r="L871" i="6"/>
  <c r="N871" i="6"/>
  <c r="Q871" i="6"/>
  <c r="S871" i="6"/>
  <c r="U871" i="6"/>
  <c r="X871" i="6"/>
  <c r="AD871" i="6" s="1"/>
  <c r="Z871" i="6"/>
  <c r="AF871" i="6" s="1"/>
  <c r="M871" i="6"/>
  <c r="P871" i="6"/>
  <c r="R871" i="6"/>
  <c r="T871" i="6"/>
  <c r="W871" i="6"/>
  <c r="Y871" i="6"/>
  <c r="AE871" i="6" s="1"/>
  <c r="AA871" i="6"/>
  <c r="I871" i="6"/>
  <c r="J871" i="6"/>
  <c r="B869" i="9"/>
  <c r="L869" i="6"/>
  <c r="N869" i="6"/>
  <c r="Q869" i="6"/>
  <c r="S869" i="6"/>
  <c r="U869" i="6"/>
  <c r="X869" i="6"/>
  <c r="AD869" i="6" s="1"/>
  <c r="Z869" i="6"/>
  <c r="AF869" i="6" s="1"/>
  <c r="M869" i="6"/>
  <c r="P869" i="6"/>
  <c r="R869" i="6"/>
  <c r="T869" i="6"/>
  <c r="W869" i="6"/>
  <c r="Y869" i="6"/>
  <c r="AE869" i="6" s="1"/>
  <c r="AA869" i="6"/>
  <c r="I869" i="6"/>
  <c r="J869" i="6"/>
  <c r="B867" i="9"/>
  <c r="L867" i="6"/>
  <c r="N867" i="6"/>
  <c r="Q867" i="6"/>
  <c r="S867" i="6"/>
  <c r="U867" i="6"/>
  <c r="X867" i="6"/>
  <c r="AD867" i="6" s="1"/>
  <c r="Z867" i="6"/>
  <c r="AF867" i="6" s="1"/>
  <c r="M867" i="6"/>
  <c r="P867" i="6"/>
  <c r="R867" i="6"/>
  <c r="T867" i="6"/>
  <c r="W867" i="6"/>
  <c r="Y867" i="6"/>
  <c r="AE867" i="6" s="1"/>
  <c r="AA867" i="6"/>
  <c r="I867" i="6"/>
  <c r="J867" i="6"/>
  <c r="B865" i="9"/>
  <c r="L865" i="6"/>
  <c r="N865" i="6"/>
  <c r="Q865" i="6"/>
  <c r="S865" i="6"/>
  <c r="U865" i="6"/>
  <c r="X865" i="6"/>
  <c r="AD865" i="6" s="1"/>
  <c r="Z865" i="6"/>
  <c r="AF865" i="6" s="1"/>
  <c r="M865" i="6"/>
  <c r="P865" i="6"/>
  <c r="R865" i="6"/>
  <c r="T865" i="6"/>
  <c r="W865" i="6"/>
  <c r="Y865" i="6"/>
  <c r="AE865" i="6" s="1"/>
  <c r="AA865" i="6"/>
  <c r="I865" i="6"/>
  <c r="J865" i="6"/>
  <c r="B863" i="9"/>
  <c r="M863" i="6"/>
  <c r="P863" i="6"/>
  <c r="R863" i="6"/>
  <c r="T863" i="6"/>
  <c r="W863" i="6"/>
  <c r="Y863" i="6"/>
  <c r="AE863" i="6" s="1"/>
  <c r="AA863" i="6"/>
  <c r="L863" i="6"/>
  <c r="N863" i="6"/>
  <c r="Q863" i="6"/>
  <c r="S863" i="6"/>
  <c r="U863" i="6"/>
  <c r="X863" i="6"/>
  <c r="AD863" i="6" s="1"/>
  <c r="Z863" i="6"/>
  <c r="AF863" i="6" s="1"/>
  <c r="I863" i="6"/>
  <c r="J863" i="6"/>
  <c r="B861" i="9"/>
  <c r="M861" i="6"/>
  <c r="P861" i="6"/>
  <c r="R861" i="6"/>
  <c r="T861" i="6"/>
  <c r="W861" i="6"/>
  <c r="Y861" i="6"/>
  <c r="AE861" i="6" s="1"/>
  <c r="AA861" i="6"/>
  <c r="L861" i="6"/>
  <c r="N861" i="6"/>
  <c r="Q861" i="6"/>
  <c r="S861" i="6"/>
  <c r="U861" i="6"/>
  <c r="X861" i="6"/>
  <c r="AD861" i="6" s="1"/>
  <c r="Z861" i="6"/>
  <c r="AF861" i="6" s="1"/>
  <c r="I861" i="6"/>
  <c r="J861" i="6"/>
  <c r="B859" i="9"/>
  <c r="M859" i="6"/>
  <c r="P859" i="6"/>
  <c r="R859" i="6"/>
  <c r="T859" i="6"/>
  <c r="W859" i="6"/>
  <c r="Y859" i="6"/>
  <c r="AE859" i="6" s="1"/>
  <c r="AA859" i="6"/>
  <c r="L859" i="6"/>
  <c r="N859" i="6"/>
  <c r="Q859" i="6"/>
  <c r="S859" i="6"/>
  <c r="U859" i="6"/>
  <c r="X859" i="6"/>
  <c r="AD859" i="6" s="1"/>
  <c r="Z859" i="6"/>
  <c r="AF859" i="6" s="1"/>
  <c r="I859" i="6"/>
  <c r="J859" i="6"/>
  <c r="B857" i="9"/>
  <c r="M857" i="6"/>
  <c r="P857" i="6"/>
  <c r="R857" i="6"/>
  <c r="T857" i="6"/>
  <c r="W857" i="6"/>
  <c r="Y857" i="6"/>
  <c r="AE857" i="6" s="1"/>
  <c r="AA857" i="6"/>
  <c r="L857" i="6"/>
  <c r="N857" i="6"/>
  <c r="Q857" i="6"/>
  <c r="S857" i="6"/>
  <c r="U857" i="6"/>
  <c r="X857" i="6"/>
  <c r="AD857" i="6" s="1"/>
  <c r="Z857" i="6"/>
  <c r="AF857" i="6" s="1"/>
  <c r="I857" i="6"/>
  <c r="J857" i="6"/>
  <c r="B855" i="9"/>
  <c r="L855" i="6"/>
  <c r="N855" i="6"/>
  <c r="Q855" i="6"/>
  <c r="S855" i="6"/>
  <c r="U855" i="6"/>
  <c r="X855" i="6"/>
  <c r="AD855" i="6" s="1"/>
  <c r="Z855" i="6"/>
  <c r="AF855" i="6" s="1"/>
  <c r="M855" i="6"/>
  <c r="P855" i="6"/>
  <c r="R855" i="6"/>
  <c r="T855" i="6"/>
  <c r="W855" i="6"/>
  <c r="Y855" i="6"/>
  <c r="AE855" i="6" s="1"/>
  <c r="AA855" i="6"/>
  <c r="I855" i="6"/>
  <c r="J855" i="6"/>
  <c r="B853" i="9"/>
  <c r="L853" i="6"/>
  <c r="N853" i="6"/>
  <c r="Q853" i="6"/>
  <c r="S853" i="6"/>
  <c r="U853" i="6"/>
  <c r="X853" i="6"/>
  <c r="AD853" i="6" s="1"/>
  <c r="Z853" i="6"/>
  <c r="AF853" i="6" s="1"/>
  <c r="M853" i="6"/>
  <c r="P853" i="6"/>
  <c r="R853" i="6"/>
  <c r="T853" i="6"/>
  <c r="W853" i="6"/>
  <c r="Y853" i="6"/>
  <c r="AE853" i="6" s="1"/>
  <c r="AA853" i="6"/>
  <c r="I853" i="6"/>
  <c r="J853" i="6"/>
  <c r="B851" i="9"/>
  <c r="L851" i="6"/>
  <c r="N851" i="6"/>
  <c r="Q851" i="6"/>
  <c r="S851" i="6"/>
  <c r="U851" i="6"/>
  <c r="X851" i="6"/>
  <c r="AD851" i="6" s="1"/>
  <c r="Z851" i="6"/>
  <c r="AF851" i="6" s="1"/>
  <c r="M851" i="6"/>
  <c r="P851" i="6"/>
  <c r="R851" i="6"/>
  <c r="T851" i="6"/>
  <c r="W851" i="6"/>
  <c r="Y851" i="6"/>
  <c r="AE851" i="6" s="1"/>
  <c r="AA851" i="6"/>
  <c r="I851" i="6"/>
  <c r="J851" i="6"/>
  <c r="B849" i="9"/>
  <c r="L849" i="6"/>
  <c r="N849" i="6"/>
  <c r="Q849" i="6"/>
  <c r="S849" i="6"/>
  <c r="U849" i="6"/>
  <c r="X849" i="6"/>
  <c r="AD849" i="6" s="1"/>
  <c r="Z849" i="6"/>
  <c r="AF849" i="6" s="1"/>
  <c r="M849" i="6"/>
  <c r="P849" i="6"/>
  <c r="R849" i="6"/>
  <c r="T849" i="6"/>
  <c r="W849" i="6"/>
  <c r="Y849" i="6"/>
  <c r="AE849" i="6" s="1"/>
  <c r="AA849" i="6"/>
  <c r="I849" i="6"/>
  <c r="J849" i="6"/>
  <c r="B847" i="9"/>
  <c r="M847" i="6"/>
  <c r="P847" i="6"/>
  <c r="R847" i="6"/>
  <c r="T847" i="6"/>
  <c r="W847" i="6"/>
  <c r="Y847" i="6"/>
  <c r="AE847" i="6" s="1"/>
  <c r="AA847" i="6"/>
  <c r="L847" i="6"/>
  <c r="N847" i="6"/>
  <c r="Q847" i="6"/>
  <c r="S847" i="6"/>
  <c r="U847" i="6"/>
  <c r="X847" i="6"/>
  <c r="AD847" i="6" s="1"/>
  <c r="Z847" i="6"/>
  <c r="AF847" i="6" s="1"/>
  <c r="I847" i="6"/>
  <c r="J847" i="6"/>
  <c r="B845" i="9"/>
  <c r="M845" i="6"/>
  <c r="P845" i="6"/>
  <c r="R845" i="6"/>
  <c r="T845" i="6"/>
  <c r="W845" i="6"/>
  <c r="Y845" i="6"/>
  <c r="AE845" i="6" s="1"/>
  <c r="AA845" i="6"/>
  <c r="L845" i="6"/>
  <c r="N845" i="6"/>
  <c r="Q845" i="6"/>
  <c r="S845" i="6"/>
  <c r="U845" i="6"/>
  <c r="X845" i="6"/>
  <c r="AD845" i="6" s="1"/>
  <c r="Z845" i="6"/>
  <c r="AF845" i="6" s="1"/>
  <c r="I845" i="6"/>
  <c r="J845" i="6"/>
  <c r="B843" i="9"/>
  <c r="M843" i="6"/>
  <c r="P843" i="6"/>
  <c r="R843" i="6"/>
  <c r="T843" i="6"/>
  <c r="W843" i="6"/>
  <c r="Y843" i="6"/>
  <c r="AE843" i="6" s="1"/>
  <c r="AA843" i="6"/>
  <c r="L843" i="6"/>
  <c r="N843" i="6"/>
  <c r="Q843" i="6"/>
  <c r="S843" i="6"/>
  <c r="U843" i="6"/>
  <c r="X843" i="6"/>
  <c r="AD843" i="6" s="1"/>
  <c r="Z843" i="6"/>
  <c r="AF843" i="6" s="1"/>
  <c r="I843" i="6"/>
  <c r="J843" i="6"/>
  <c r="B841" i="9"/>
  <c r="M841" i="6"/>
  <c r="P841" i="6"/>
  <c r="R841" i="6"/>
  <c r="T841" i="6"/>
  <c r="W841" i="6"/>
  <c r="Y841" i="6"/>
  <c r="AE841" i="6" s="1"/>
  <c r="AA841" i="6"/>
  <c r="L841" i="6"/>
  <c r="N841" i="6"/>
  <c r="Q841" i="6"/>
  <c r="S841" i="6"/>
  <c r="U841" i="6"/>
  <c r="X841" i="6"/>
  <c r="AD841" i="6" s="1"/>
  <c r="Z841" i="6"/>
  <c r="AF841" i="6" s="1"/>
  <c r="I841" i="6"/>
  <c r="J841" i="6"/>
  <c r="B839" i="9"/>
  <c r="L839" i="6"/>
  <c r="N839" i="6"/>
  <c r="Q839" i="6"/>
  <c r="S839" i="6"/>
  <c r="U839" i="6"/>
  <c r="X839" i="6"/>
  <c r="AD839" i="6" s="1"/>
  <c r="Z839" i="6"/>
  <c r="AF839" i="6" s="1"/>
  <c r="M839" i="6"/>
  <c r="P839" i="6"/>
  <c r="R839" i="6"/>
  <c r="T839" i="6"/>
  <c r="W839" i="6"/>
  <c r="Y839" i="6"/>
  <c r="AE839" i="6" s="1"/>
  <c r="AA839" i="6"/>
  <c r="I839" i="6"/>
  <c r="J839" i="6"/>
  <c r="B837" i="9"/>
  <c r="L837" i="6"/>
  <c r="N837" i="6"/>
  <c r="Q837" i="6"/>
  <c r="S837" i="6"/>
  <c r="U837" i="6"/>
  <c r="X837" i="6"/>
  <c r="AD837" i="6" s="1"/>
  <c r="Z837" i="6"/>
  <c r="AF837" i="6" s="1"/>
  <c r="M837" i="6"/>
  <c r="P837" i="6"/>
  <c r="R837" i="6"/>
  <c r="T837" i="6"/>
  <c r="W837" i="6"/>
  <c r="Y837" i="6"/>
  <c r="AE837" i="6" s="1"/>
  <c r="AA837" i="6"/>
  <c r="I837" i="6"/>
  <c r="J837" i="6"/>
  <c r="B835" i="9"/>
  <c r="L835" i="6"/>
  <c r="N835" i="6"/>
  <c r="Q835" i="6"/>
  <c r="S835" i="6"/>
  <c r="U835" i="6"/>
  <c r="X835" i="6"/>
  <c r="AD835" i="6" s="1"/>
  <c r="Z835" i="6"/>
  <c r="AF835" i="6" s="1"/>
  <c r="M835" i="6"/>
  <c r="P835" i="6"/>
  <c r="R835" i="6"/>
  <c r="T835" i="6"/>
  <c r="W835" i="6"/>
  <c r="Y835" i="6"/>
  <c r="AE835" i="6" s="1"/>
  <c r="AA835" i="6"/>
  <c r="I835" i="6"/>
  <c r="J835" i="6"/>
  <c r="B833" i="9"/>
  <c r="L833" i="6"/>
  <c r="N833" i="6"/>
  <c r="Q833" i="6"/>
  <c r="S833" i="6"/>
  <c r="U833" i="6"/>
  <c r="X833" i="6"/>
  <c r="AD833" i="6" s="1"/>
  <c r="Z833" i="6"/>
  <c r="AF833" i="6" s="1"/>
  <c r="M833" i="6"/>
  <c r="P833" i="6"/>
  <c r="R833" i="6"/>
  <c r="T833" i="6"/>
  <c r="W833" i="6"/>
  <c r="Y833" i="6"/>
  <c r="AE833" i="6" s="1"/>
  <c r="AA833" i="6"/>
  <c r="I833" i="6"/>
  <c r="J833" i="6"/>
  <c r="B831" i="9"/>
  <c r="M831" i="6"/>
  <c r="P831" i="6"/>
  <c r="R831" i="6"/>
  <c r="T831" i="6"/>
  <c r="W831" i="6"/>
  <c r="Y831" i="6"/>
  <c r="AE831" i="6" s="1"/>
  <c r="AA831" i="6"/>
  <c r="L831" i="6"/>
  <c r="N831" i="6"/>
  <c r="Q831" i="6"/>
  <c r="S831" i="6"/>
  <c r="U831" i="6"/>
  <c r="X831" i="6"/>
  <c r="AD831" i="6" s="1"/>
  <c r="Z831" i="6"/>
  <c r="AF831" i="6" s="1"/>
  <c r="I831" i="6"/>
  <c r="J831" i="6"/>
  <c r="B829" i="9"/>
  <c r="M829" i="6"/>
  <c r="P829" i="6"/>
  <c r="R829" i="6"/>
  <c r="T829" i="6"/>
  <c r="W829" i="6"/>
  <c r="Y829" i="6"/>
  <c r="AE829" i="6" s="1"/>
  <c r="AA829" i="6"/>
  <c r="L829" i="6"/>
  <c r="N829" i="6"/>
  <c r="Q829" i="6"/>
  <c r="S829" i="6"/>
  <c r="U829" i="6"/>
  <c r="X829" i="6"/>
  <c r="AD829" i="6" s="1"/>
  <c r="Z829" i="6"/>
  <c r="AF829" i="6" s="1"/>
  <c r="I829" i="6"/>
  <c r="J829" i="6"/>
  <c r="B827" i="9"/>
  <c r="M827" i="6"/>
  <c r="P827" i="6"/>
  <c r="R827" i="6"/>
  <c r="T827" i="6"/>
  <c r="W827" i="6"/>
  <c r="Y827" i="6"/>
  <c r="AE827" i="6" s="1"/>
  <c r="AA827" i="6"/>
  <c r="L827" i="6"/>
  <c r="N827" i="6"/>
  <c r="Q827" i="6"/>
  <c r="S827" i="6"/>
  <c r="U827" i="6"/>
  <c r="X827" i="6"/>
  <c r="AD827" i="6" s="1"/>
  <c r="Z827" i="6"/>
  <c r="AF827" i="6" s="1"/>
  <c r="I827" i="6"/>
  <c r="J827" i="6"/>
  <c r="B825" i="9"/>
  <c r="M825" i="6"/>
  <c r="P825" i="6"/>
  <c r="R825" i="6"/>
  <c r="T825" i="6"/>
  <c r="W825" i="6"/>
  <c r="Y825" i="6"/>
  <c r="AE825" i="6" s="1"/>
  <c r="AA825" i="6"/>
  <c r="L825" i="6"/>
  <c r="N825" i="6"/>
  <c r="Q825" i="6"/>
  <c r="S825" i="6"/>
  <c r="U825" i="6"/>
  <c r="X825" i="6"/>
  <c r="AD825" i="6" s="1"/>
  <c r="Z825" i="6"/>
  <c r="AF825" i="6" s="1"/>
  <c r="I825" i="6"/>
  <c r="J825" i="6"/>
  <c r="B823" i="9"/>
  <c r="L823" i="6"/>
  <c r="N823" i="6"/>
  <c r="Q823" i="6"/>
  <c r="S823" i="6"/>
  <c r="U823" i="6"/>
  <c r="X823" i="6"/>
  <c r="AD823" i="6" s="1"/>
  <c r="Z823" i="6"/>
  <c r="AF823" i="6" s="1"/>
  <c r="M823" i="6"/>
  <c r="P823" i="6"/>
  <c r="R823" i="6"/>
  <c r="T823" i="6"/>
  <c r="W823" i="6"/>
  <c r="Y823" i="6"/>
  <c r="AE823" i="6" s="1"/>
  <c r="AA823" i="6"/>
  <c r="I823" i="6"/>
  <c r="J823" i="6"/>
  <c r="B821" i="9"/>
  <c r="L821" i="6"/>
  <c r="N821" i="6"/>
  <c r="Q821" i="6"/>
  <c r="S821" i="6"/>
  <c r="U821" i="6"/>
  <c r="X821" i="6"/>
  <c r="AD821" i="6" s="1"/>
  <c r="Z821" i="6"/>
  <c r="AF821" i="6" s="1"/>
  <c r="M821" i="6"/>
  <c r="P821" i="6"/>
  <c r="R821" i="6"/>
  <c r="T821" i="6"/>
  <c r="W821" i="6"/>
  <c r="Y821" i="6"/>
  <c r="AE821" i="6" s="1"/>
  <c r="AA821" i="6"/>
  <c r="I821" i="6"/>
  <c r="J821" i="6"/>
  <c r="B819" i="9"/>
  <c r="L819" i="6"/>
  <c r="N819" i="6"/>
  <c r="Q819" i="6"/>
  <c r="S819" i="6"/>
  <c r="U819" i="6"/>
  <c r="X819" i="6"/>
  <c r="AD819" i="6" s="1"/>
  <c r="Z819" i="6"/>
  <c r="AF819" i="6" s="1"/>
  <c r="M819" i="6"/>
  <c r="P819" i="6"/>
  <c r="R819" i="6"/>
  <c r="T819" i="6"/>
  <c r="W819" i="6"/>
  <c r="Y819" i="6"/>
  <c r="AE819" i="6" s="1"/>
  <c r="AA819" i="6"/>
  <c r="I819" i="6"/>
  <c r="J819" i="6"/>
  <c r="B817" i="9"/>
  <c r="L817" i="6"/>
  <c r="N817" i="6"/>
  <c r="Q817" i="6"/>
  <c r="S817" i="6"/>
  <c r="U817" i="6"/>
  <c r="X817" i="6"/>
  <c r="AD817" i="6" s="1"/>
  <c r="Z817" i="6"/>
  <c r="AF817" i="6" s="1"/>
  <c r="M817" i="6"/>
  <c r="P817" i="6"/>
  <c r="R817" i="6"/>
  <c r="T817" i="6"/>
  <c r="W817" i="6"/>
  <c r="Y817" i="6"/>
  <c r="AE817" i="6" s="1"/>
  <c r="AA817" i="6"/>
  <c r="I817" i="6"/>
  <c r="J817" i="6"/>
  <c r="B815" i="9"/>
  <c r="M815" i="6"/>
  <c r="P815" i="6"/>
  <c r="R815" i="6"/>
  <c r="T815" i="6"/>
  <c r="W815" i="6"/>
  <c r="Y815" i="6"/>
  <c r="AE815" i="6" s="1"/>
  <c r="AA815" i="6"/>
  <c r="L815" i="6"/>
  <c r="N815" i="6"/>
  <c r="Q815" i="6"/>
  <c r="S815" i="6"/>
  <c r="U815" i="6"/>
  <c r="X815" i="6"/>
  <c r="AD815" i="6" s="1"/>
  <c r="Z815" i="6"/>
  <c r="AF815" i="6" s="1"/>
  <c r="I815" i="6"/>
  <c r="J815" i="6"/>
  <c r="B813" i="9"/>
  <c r="M813" i="6"/>
  <c r="P813" i="6"/>
  <c r="R813" i="6"/>
  <c r="T813" i="6"/>
  <c r="W813" i="6"/>
  <c r="Y813" i="6"/>
  <c r="AE813" i="6" s="1"/>
  <c r="AA813" i="6"/>
  <c r="L813" i="6"/>
  <c r="N813" i="6"/>
  <c r="Q813" i="6"/>
  <c r="S813" i="6"/>
  <c r="U813" i="6"/>
  <c r="X813" i="6"/>
  <c r="AD813" i="6" s="1"/>
  <c r="Z813" i="6"/>
  <c r="AF813" i="6" s="1"/>
  <c r="I813" i="6"/>
  <c r="J813" i="6"/>
  <c r="B811" i="9"/>
  <c r="M811" i="6"/>
  <c r="P811" i="6"/>
  <c r="R811" i="6"/>
  <c r="T811" i="6"/>
  <c r="W811" i="6"/>
  <c r="Y811" i="6"/>
  <c r="AE811" i="6" s="1"/>
  <c r="AA811" i="6"/>
  <c r="L811" i="6"/>
  <c r="N811" i="6"/>
  <c r="Q811" i="6"/>
  <c r="S811" i="6"/>
  <c r="U811" i="6"/>
  <c r="X811" i="6"/>
  <c r="AD811" i="6" s="1"/>
  <c r="Z811" i="6"/>
  <c r="AF811" i="6" s="1"/>
  <c r="I811" i="6"/>
  <c r="J811" i="6"/>
  <c r="B809" i="9"/>
  <c r="M809" i="6"/>
  <c r="P809" i="6"/>
  <c r="R809" i="6"/>
  <c r="T809" i="6"/>
  <c r="W809" i="6"/>
  <c r="Y809" i="6"/>
  <c r="AE809" i="6" s="1"/>
  <c r="AA809" i="6"/>
  <c r="L809" i="6"/>
  <c r="N809" i="6"/>
  <c r="Q809" i="6"/>
  <c r="S809" i="6"/>
  <c r="U809" i="6"/>
  <c r="X809" i="6"/>
  <c r="AD809" i="6" s="1"/>
  <c r="Z809" i="6"/>
  <c r="AF809" i="6" s="1"/>
  <c r="I809" i="6"/>
  <c r="J809" i="6"/>
  <c r="B807" i="9"/>
  <c r="L807" i="6"/>
  <c r="N807" i="6"/>
  <c r="Q807" i="6"/>
  <c r="S807" i="6"/>
  <c r="U807" i="6"/>
  <c r="X807" i="6"/>
  <c r="AD807" i="6" s="1"/>
  <c r="Z807" i="6"/>
  <c r="AF807" i="6" s="1"/>
  <c r="M807" i="6"/>
  <c r="P807" i="6"/>
  <c r="R807" i="6"/>
  <c r="T807" i="6"/>
  <c r="W807" i="6"/>
  <c r="Y807" i="6"/>
  <c r="AE807" i="6" s="1"/>
  <c r="AA807" i="6"/>
  <c r="I807" i="6"/>
  <c r="J807" i="6"/>
  <c r="B805" i="9"/>
  <c r="L805" i="6"/>
  <c r="N805" i="6"/>
  <c r="Q805" i="6"/>
  <c r="S805" i="6"/>
  <c r="U805" i="6"/>
  <c r="X805" i="6"/>
  <c r="AD805" i="6" s="1"/>
  <c r="Z805" i="6"/>
  <c r="AF805" i="6" s="1"/>
  <c r="M805" i="6"/>
  <c r="P805" i="6"/>
  <c r="R805" i="6"/>
  <c r="T805" i="6"/>
  <c r="W805" i="6"/>
  <c r="Y805" i="6"/>
  <c r="AE805" i="6" s="1"/>
  <c r="AA805" i="6"/>
  <c r="I805" i="6"/>
  <c r="J805" i="6"/>
  <c r="B803" i="9"/>
  <c r="L803" i="6"/>
  <c r="N803" i="6"/>
  <c r="Q803" i="6"/>
  <c r="S803" i="6"/>
  <c r="U803" i="6"/>
  <c r="X803" i="6"/>
  <c r="AD803" i="6" s="1"/>
  <c r="Z803" i="6"/>
  <c r="AF803" i="6" s="1"/>
  <c r="M803" i="6"/>
  <c r="P803" i="6"/>
  <c r="R803" i="6"/>
  <c r="T803" i="6"/>
  <c r="W803" i="6"/>
  <c r="Y803" i="6"/>
  <c r="AE803" i="6" s="1"/>
  <c r="AA803" i="6"/>
  <c r="I803" i="6"/>
  <c r="J803" i="6"/>
  <c r="B801" i="9"/>
  <c r="L801" i="6"/>
  <c r="N801" i="6"/>
  <c r="Q801" i="6"/>
  <c r="S801" i="6"/>
  <c r="U801" i="6"/>
  <c r="X801" i="6"/>
  <c r="AD801" i="6" s="1"/>
  <c r="Z801" i="6"/>
  <c r="AF801" i="6" s="1"/>
  <c r="M801" i="6"/>
  <c r="P801" i="6"/>
  <c r="R801" i="6"/>
  <c r="T801" i="6"/>
  <c r="W801" i="6"/>
  <c r="Y801" i="6"/>
  <c r="AE801" i="6" s="1"/>
  <c r="AA801" i="6"/>
  <c r="I801" i="6"/>
  <c r="J801" i="6"/>
  <c r="B799" i="9"/>
  <c r="M799" i="6"/>
  <c r="P799" i="6"/>
  <c r="R799" i="6"/>
  <c r="T799" i="6"/>
  <c r="W799" i="6"/>
  <c r="Y799" i="6"/>
  <c r="AE799" i="6" s="1"/>
  <c r="AA799" i="6"/>
  <c r="L799" i="6"/>
  <c r="N799" i="6"/>
  <c r="Q799" i="6"/>
  <c r="S799" i="6"/>
  <c r="U799" i="6"/>
  <c r="X799" i="6"/>
  <c r="AD799" i="6" s="1"/>
  <c r="Z799" i="6"/>
  <c r="AF799" i="6" s="1"/>
  <c r="I799" i="6"/>
  <c r="J799" i="6"/>
  <c r="B797" i="9"/>
  <c r="M797" i="6"/>
  <c r="P797" i="6"/>
  <c r="R797" i="6"/>
  <c r="T797" i="6"/>
  <c r="W797" i="6"/>
  <c r="Y797" i="6"/>
  <c r="AE797" i="6" s="1"/>
  <c r="AA797" i="6"/>
  <c r="L797" i="6"/>
  <c r="N797" i="6"/>
  <c r="Q797" i="6"/>
  <c r="S797" i="6"/>
  <c r="U797" i="6"/>
  <c r="X797" i="6"/>
  <c r="AD797" i="6" s="1"/>
  <c r="Z797" i="6"/>
  <c r="AF797" i="6" s="1"/>
  <c r="I797" i="6"/>
  <c r="J797" i="6"/>
  <c r="B795" i="9"/>
  <c r="M795" i="6"/>
  <c r="P795" i="6"/>
  <c r="R795" i="6"/>
  <c r="T795" i="6"/>
  <c r="W795" i="6"/>
  <c r="Y795" i="6"/>
  <c r="AE795" i="6" s="1"/>
  <c r="AA795" i="6"/>
  <c r="L795" i="6"/>
  <c r="N795" i="6"/>
  <c r="Q795" i="6"/>
  <c r="S795" i="6"/>
  <c r="U795" i="6"/>
  <c r="X795" i="6"/>
  <c r="AD795" i="6" s="1"/>
  <c r="Z795" i="6"/>
  <c r="AF795" i="6" s="1"/>
  <c r="I795" i="6"/>
  <c r="J795" i="6"/>
  <c r="B793" i="9"/>
  <c r="M793" i="6"/>
  <c r="P793" i="6"/>
  <c r="R793" i="6"/>
  <c r="T793" i="6"/>
  <c r="W793" i="6"/>
  <c r="Y793" i="6"/>
  <c r="AE793" i="6" s="1"/>
  <c r="AA793" i="6"/>
  <c r="L793" i="6"/>
  <c r="N793" i="6"/>
  <c r="Q793" i="6"/>
  <c r="S793" i="6"/>
  <c r="U793" i="6"/>
  <c r="X793" i="6"/>
  <c r="AD793" i="6" s="1"/>
  <c r="Z793" i="6"/>
  <c r="AF793" i="6" s="1"/>
  <c r="I793" i="6"/>
  <c r="J793" i="6"/>
  <c r="B791" i="9"/>
  <c r="L791" i="6"/>
  <c r="N791" i="6"/>
  <c r="Q791" i="6"/>
  <c r="S791" i="6"/>
  <c r="U791" i="6"/>
  <c r="X791" i="6"/>
  <c r="AD791" i="6" s="1"/>
  <c r="Z791" i="6"/>
  <c r="AF791" i="6" s="1"/>
  <c r="M791" i="6"/>
  <c r="P791" i="6"/>
  <c r="R791" i="6"/>
  <c r="T791" i="6"/>
  <c r="W791" i="6"/>
  <c r="Y791" i="6"/>
  <c r="AE791" i="6" s="1"/>
  <c r="AA791" i="6"/>
  <c r="I791" i="6"/>
  <c r="J791" i="6"/>
  <c r="B789" i="9"/>
  <c r="L789" i="6"/>
  <c r="N789" i="6"/>
  <c r="Q789" i="6"/>
  <c r="S789" i="6"/>
  <c r="U789" i="6"/>
  <c r="X789" i="6"/>
  <c r="AD789" i="6" s="1"/>
  <c r="Z789" i="6"/>
  <c r="AF789" i="6" s="1"/>
  <c r="M789" i="6"/>
  <c r="P789" i="6"/>
  <c r="R789" i="6"/>
  <c r="T789" i="6"/>
  <c r="W789" i="6"/>
  <c r="Y789" i="6"/>
  <c r="AE789" i="6" s="1"/>
  <c r="AA789" i="6"/>
  <c r="I789" i="6"/>
  <c r="J789" i="6"/>
  <c r="B787" i="9"/>
  <c r="L787" i="6"/>
  <c r="N787" i="6"/>
  <c r="Q787" i="6"/>
  <c r="S787" i="6"/>
  <c r="U787" i="6"/>
  <c r="X787" i="6"/>
  <c r="AD787" i="6" s="1"/>
  <c r="Z787" i="6"/>
  <c r="AF787" i="6" s="1"/>
  <c r="M787" i="6"/>
  <c r="P787" i="6"/>
  <c r="R787" i="6"/>
  <c r="T787" i="6"/>
  <c r="W787" i="6"/>
  <c r="Y787" i="6"/>
  <c r="AE787" i="6" s="1"/>
  <c r="AA787" i="6"/>
  <c r="I787" i="6"/>
  <c r="J787" i="6"/>
  <c r="B785" i="9"/>
  <c r="L785" i="6"/>
  <c r="N785" i="6"/>
  <c r="Q785" i="6"/>
  <c r="S785" i="6"/>
  <c r="U785" i="6"/>
  <c r="X785" i="6"/>
  <c r="AD785" i="6" s="1"/>
  <c r="Z785" i="6"/>
  <c r="AF785" i="6" s="1"/>
  <c r="M785" i="6"/>
  <c r="P785" i="6"/>
  <c r="R785" i="6"/>
  <c r="T785" i="6"/>
  <c r="W785" i="6"/>
  <c r="Y785" i="6"/>
  <c r="AE785" i="6" s="1"/>
  <c r="AA785" i="6"/>
  <c r="I785" i="6"/>
  <c r="J785" i="6"/>
  <c r="B783" i="9"/>
  <c r="M783" i="6"/>
  <c r="P783" i="6"/>
  <c r="R783" i="6"/>
  <c r="T783" i="6"/>
  <c r="W783" i="6"/>
  <c r="Y783" i="6"/>
  <c r="AE783" i="6" s="1"/>
  <c r="AA783" i="6"/>
  <c r="L783" i="6"/>
  <c r="N783" i="6"/>
  <c r="Q783" i="6"/>
  <c r="S783" i="6"/>
  <c r="U783" i="6"/>
  <c r="X783" i="6"/>
  <c r="AD783" i="6" s="1"/>
  <c r="Z783" i="6"/>
  <c r="AF783" i="6" s="1"/>
  <c r="I783" i="6"/>
  <c r="J783" i="6"/>
  <c r="B781" i="9"/>
  <c r="M781" i="6"/>
  <c r="P781" i="6"/>
  <c r="R781" i="6"/>
  <c r="T781" i="6"/>
  <c r="W781" i="6"/>
  <c r="Y781" i="6"/>
  <c r="AE781" i="6" s="1"/>
  <c r="AA781" i="6"/>
  <c r="L781" i="6"/>
  <c r="N781" i="6"/>
  <c r="Q781" i="6"/>
  <c r="S781" i="6"/>
  <c r="U781" i="6"/>
  <c r="X781" i="6"/>
  <c r="AD781" i="6" s="1"/>
  <c r="Z781" i="6"/>
  <c r="AF781" i="6" s="1"/>
  <c r="I781" i="6"/>
  <c r="J781" i="6"/>
  <c r="B779" i="9"/>
  <c r="M779" i="6"/>
  <c r="P779" i="6"/>
  <c r="R779" i="6"/>
  <c r="T779" i="6"/>
  <c r="W779" i="6"/>
  <c r="Y779" i="6"/>
  <c r="AE779" i="6" s="1"/>
  <c r="AA779" i="6"/>
  <c r="L779" i="6"/>
  <c r="N779" i="6"/>
  <c r="Q779" i="6"/>
  <c r="S779" i="6"/>
  <c r="U779" i="6"/>
  <c r="X779" i="6"/>
  <c r="AD779" i="6" s="1"/>
  <c r="Z779" i="6"/>
  <c r="AF779" i="6" s="1"/>
  <c r="I779" i="6"/>
  <c r="J779" i="6"/>
  <c r="B777" i="9"/>
  <c r="M777" i="6"/>
  <c r="P777" i="6"/>
  <c r="R777" i="6"/>
  <c r="T777" i="6"/>
  <c r="W777" i="6"/>
  <c r="Y777" i="6"/>
  <c r="AE777" i="6" s="1"/>
  <c r="AA777" i="6"/>
  <c r="L777" i="6"/>
  <c r="N777" i="6"/>
  <c r="Q777" i="6"/>
  <c r="S777" i="6"/>
  <c r="U777" i="6"/>
  <c r="X777" i="6"/>
  <c r="AD777" i="6" s="1"/>
  <c r="Z777" i="6"/>
  <c r="AF777" i="6" s="1"/>
  <c r="I777" i="6"/>
  <c r="J777" i="6"/>
  <c r="B775" i="9"/>
  <c r="L775" i="6"/>
  <c r="N775" i="6"/>
  <c r="Q775" i="6"/>
  <c r="S775" i="6"/>
  <c r="U775" i="6"/>
  <c r="X775" i="6"/>
  <c r="AD775" i="6" s="1"/>
  <c r="Z775" i="6"/>
  <c r="AF775" i="6" s="1"/>
  <c r="M775" i="6"/>
  <c r="P775" i="6"/>
  <c r="R775" i="6"/>
  <c r="T775" i="6"/>
  <c r="W775" i="6"/>
  <c r="Y775" i="6"/>
  <c r="AE775" i="6" s="1"/>
  <c r="AA775" i="6"/>
  <c r="I775" i="6"/>
  <c r="J775" i="6"/>
  <c r="B773" i="9"/>
  <c r="L773" i="6"/>
  <c r="N773" i="6"/>
  <c r="Q773" i="6"/>
  <c r="S773" i="6"/>
  <c r="U773" i="6"/>
  <c r="X773" i="6"/>
  <c r="AD773" i="6" s="1"/>
  <c r="Z773" i="6"/>
  <c r="AF773" i="6" s="1"/>
  <c r="M773" i="6"/>
  <c r="P773" i="6"/>
  <c r="R773" i="6"/>
  <c r="T773" i="6"/>
  <c r="W773" i="6"/>
  <c r="Y773" i="6"/>
  <c r="AE773" i="6" s="1"/>
  <c r="AA773" i="6"/>
  <c r="I773" i="6"/>
  <c r="J773" i="6"/>
  <c r="B771" i="9"/>
  <c r="L771" i="6"/>
  <c r="N771" i="6"/>
  <c r="Q771" i="6"/>
  <c r="S771" i="6"/>
  <c r="U771" i="6"/>
  <c r="X771" i="6"/>
  <c r="AD771" i="6" s="1"/>
  <c r="Z771" i="6"/>
  <c r="AF771" i="6" s="1"/>
  <c r="M771" i="6"/>
  <c r="P771" i="6"/>
  <c r="R771" i="6"/>
  <c r="T771" i="6"/>
  <c r="W771" i="6"/>
  <c r="Y771" i="6"/>
  <c r="AE771" i="6" s="1"/>
  <c r="AA771" i="6"/>
  <c r="I771" i="6"/>
  <c r="J771" i="6"/>
  <c r="B769" i="9"/>
  <c r="L769" i="6"/>
  <c r="N769" i="6"/>
  <c r="Q769" i="6"/>
  <c r="S769" i="6"/>
  <c r="U769" i="6"/>
  <c r="X769" i="6"/>
  <c r="AD769" i="6" s="1"/>
  <c r="Z769" i="6"/>
  <c r="AF769" i="6" s="1"/>
  <c r="M769" i="6"/>
  <c r="P769" i="6"/>
  <c r="R769" i="6"/>
  <c r="T769" i="6"/>
  <c r="W769" i="6"/>
  <c r="Y769" i="6"/>
  <c r="AE769" i="6" s="1"/>
  <c r="AA769" i="6"/>
  <c r="I769" i="6"/>
  <c r="J769" i="6"/>
  <c r="B767" i="9"/>
  <c r="M767" i="6"/>
  <c r="P767" i="6"/>
  <c r="R767" i="6"/>
  <c r="T767" i="6"/>
  <c r="W767" i="6"/>
  <c r="Y767" i="6"/>
  <c r="AE767" i="6" s="1"/>
  <c r="AA767" i="6"/>
  <c r="L767" i="6"/>
  <c r="N767" i="6"/>
  <c r="Q767" i="6"/>
  <c r="S767" i="6"/>
  <c r="U767" i="6"/>
  <c r="X767" i="6"/>
  <c r="AD767" i="6" s="1"/>
  <c r="Z767" i="6"/>
  <c r="AF767" i="6" s="1"/>
  <c r="I767" i="6"/>
  <c r="J767" i="6"/>
  <c r="B765" i="9"/>
  <c r="M765" i="6"/>
  <c r="P765" i="6"/>
  <c r="R765" i="6"/>
  <c r="T765" i="6"/>
  <c r="W765" i="6"/>
  <c r="Y765" i="6"/>
  <c r="AE765" i="6" s="1"/>
  <c r="AA765" i="6"/>
  <c r="L765" i="6"/>
  <c r="N765" i="6"/>
  <c r="Q765" i="6"/>
  <c r="S765" i="6"/>
  <c r="U765" i="6"/>
  <c r="X765" i="6"/>
  <c r="AD765" i="6" s="1"/>
  <c r="Z765" i="6"/>
  <c r="AF765" i="6" s="1"/>
  <c r="I765" i="6"/>
  <c r="J765" i="6"/>
  <c r="B763" i="9"/>
  <c r="M763" i="6"/>
  <c r="P763" i="6"/>
  <c r="R763" i="6"/>
  <c r="T763" i="6"/>
  <c r="W763" i="6"/>
  <c r="Y763" i="6"/>
  <c r="AE763" i="6" s="1"/>
  <c r="AA763" i="6"/>
  <c r="L763" i="6"/>
  <c r="N763" i="6"/>
  <c r="Q763" i="6"/>
  <c r="S763" i="6"/>
  <c r="U763" i="6"/>
  <c r="X763" i="6"/>
  <c r="AD763" i="6" s="1"/>
  <c r="Z763" i="6"/>
  <c r="AF763" i="6" s="1"/>
  <c r="I763" i="6"/>
  <c r="J763" i="6"/>
  <c r="B761" i="9"/>
  <c r="M761" i="6"/>
  <c r="P761" i="6"/>
  <c r="R761" i="6"/>
  <c r="T761" i="6"/>
  <c r="W761" i="6"/>
  <c r="Y761" i="6"/>
  <c r="AE761" i="6" s="1"/>
  <c r="AA761" i="6"/>
  <c r="L761" i="6"/>
  <c r="N761" i="6"/>
  <c r="Q761" i="6"/>
  <c r="S761" i="6"/>
  <c r="U761" i="6"/>
  <c r="X761" i="6"/>
  <c r="AD761" i="6" s="1"/>
  <c r="Z761" i="6"/>
  <c r="AF761" i="6" s="1"/>
  <c r="I761" i="6"/>
  <c r="J761" i="6"/>
  <c r="B759" i="9"/>
  <c r="L759" i="6"/>
  <c r="N759" i="6"/>
  <c r="Q759" i="6"/>
  <c r="S759" i="6"/>
  <c r="U759" i="6"/>
  <c r="X759" i="6"/>
  <c r="AD759" i="6" s="1"/>
  <c r="Z759" i="6"/>
  <c r="AF759" i="6" s="1"/>
  <c r="M759" i="6"/>
  <c r="P759" i="6"/>
  <c r="R759" i="6"/>
  <c r="T759" i="6"/>
  <c r="W759" i="6"/>
  <c r="Y759" i="6"/>
  <c r="AE759" i="6" s="1"/>
  <c r="AA759" i="6"/>
  <c r="I759" i="6"/>
  <c r="J759" i="6"/>
  <c r="B757" i="9"/>
  <c r="L757" i="6"/>
  <c r="N757" i="6"/>
  <c r="Q757" i="6"/>
  <c r="S757" i="6"/>
  <c r="U757" i="6"/>
  <c r="X757" i="6"/>
  <c r="AD757" i="6" s="1"/>
  <c r="Z757" i="6"/>
  <c r="AF757" i="6" s="1"/>
  <c r="M757" i="6"/>
  <c r="P757" i="6"/>
  <c r="R757" i="6"/>
  <c r="T757" i="6"/>
  <c r="W757" i="6"/>
  <c r="Y757" i="6"/>
  <c r="AE757" i="6" s="1"/>
  <c r="AA757" i="6"/>
  <c r="I757" i="6"/>
  <c r="J757" i="6"/>
  <c r="B755" i="9"/>
  <c r="L755" i="6"/>
  <c r="N755" i="6"/>
  <c r="Q755" i="6"/>
  <c r="S755" i="6"/>
  <c r="U755" i="6"/>
  <c r="X755" i="6"/>
  <c r="AD755" i="6" s="1"/>
  <c r="Z755" i="6"/>
  <c r="AF755" i="6" s="1"/>
  <c r="M755" i="6"/>
  <c r="P755" i="6"/>
  <c r="R755" i="6"/>
  <c r="T755" i="6"/>
  <c r="W755" i="6"/>
  <c r="Y755" i="6"/>
  <c r="AE755" i="6" s="1"/>
  <c r="AA755" i="6"/>
  <c r="I755" i="6"/>
  <c r="J755" i="6"/>
  <c r="B753" i="9"/>
  <c r="L753" i="6"/>
  <c r="N753" i="6"/>
  <c r="Q753" i="6"/>
  <c r="S753" i="6"/>
  <c r="U753" i="6"/>
  <c r="X753" i="6"/>
  <c r="AD753" i="6" s="1"/>
  <c r="Z753" i="6"/>
  <c r="AF753" i="6" s="1"/>
  <c r="M753" i="6"/>
  <c r="P753" i="6"/>
  <c r="R753" i="6"/>
  <c r="T753" i="6"/>
  <c r="W753" i="6"/>
  <c r="Y753" i="6"/>
  <c r="AE753" i="6" s="1"/>
  <c r="AA753" i="6"/>
  <c r="I753" i="6"/>
  <c r="J753" i="6"/>
  <c r="B751" i="9"/>
  <c r="M751" i="6"/>
  <c r="P751" i="6"/>
  <c r="R751" i="6"/>
  <c r="T751" i="6"/>
  <c r="W751" i="6"/>
  <c r="Y751" i="6"/>
  <c r="AE751" i="6" s="1"/>
  <c r="AA751" i="6"/>
  <c r="L751" i="6"/>
  <c r="N751" i="6"/>
  <c r="Q751" i="6"/>
  <c r="S751" i="6"/>
  <c r="U751" i="6"/>
  <c r="X751" i="6"/>
  <c r="AD751" i="6" s="1"/>
  <c r="Z751" i="6"/>
  <c r="AF751" i="6" s="1"/>
  <c r="I751" i="6"/>
  <c r="J751" i="6"/>
  <c r="B749" i="9"/>
  <c r="M749" i="6"/>
  <c r="P749" i="6"/>
  <c r="R749" i="6"/>
  <c r="T749" i="6"/>
  <c r="W749" i="6"/>
  <c r="Y749" i="6"/>
  <c r="AE749" i="6" s="1"/>
  <c r="AA749" i="6"/>
  <c r="L749" i="6"/>
  <c r="N749" i="6"/>
  <c r="Q749" i="6"/>
  <c r="S749" i="6"/>
  <c r="U749" i="6"/>
  <c r="X749" i="6"/>
  <c r="AD749" i="6" s="1"/>
  <c r="Z749" i="6"/>
  <c r="AF749" i="6" s="1"/>
  <c r="I749" i="6"/>
  <c r="J749" i="6"/>
  <c r="B747" i="9"/>
  <c r="M747" i="6"/>
  <c r="P747" i="6"/>
  <c r="R747" i="6"/>
  <c r="T747" i="6"/>
  <c r="W747" i="6"/>
  <c r="Y747" i="6"/>
  <c r="AE747" i="6" s="1"/>
  <c r="AA747" i="6"/>
  <c r="L747" i="6"/>
  <c r="N747" i="6"/>
  <c r="Q747" i="6"/>
  <c r="S747" i="6"/>
  <c r="U747" i="6"/>
  <c r="X747" i="6"/>
  <c r="AD747" i="6" s="1"/>
  <c r="Z747" i="6"/>
  <c r="AF747" i="6" s="1"/>
  <c r="I747" i="6"/>
  <c r="J747" i="6"/>
  <c r="B745" i="9"/>
  <c r="M745" i="6"/>
  <c r="P745" i="6"/>
  <c r="R745" i="6"/>
  <c r="T745" i="6"/>
  <c r="W745" i="6"/>
  <c r="Y745" i="6"/>
  <c r="AE745" i="6" s="1"/>
  <c r="AA745" i="6"/>
  <c r="L745" i="6"/>
  <c r="N745" i="6"/>
  <c r="Q745" i="6"/>
  <c r="S745" i="6"/>
  <c r="U745" i="6"/>
  <c r="X745" i="6"/>
  <c r="AD745" i="6" s="1"/>
  <c r="Z745" i="6"/>
  <c r="AF745" i="6" s="1"/>
  <c r="I745" i="6"/>
  <c r="J745" i="6"/>
  <c r="B743" i="9"/>
  <c r="L743" i="6"/>
  <c r="N743" i="6"/>
  <c r="Q743" i="6"/>
  <c r="S743" i="6"/>
  <c r="U743" i="6"/>
  <c r="X743" i="6"/>
  <c r="AD743" i="6" s="1"/>
  <c r="Z743" i="6"/>
  <c r="AF743" i="6" s="1"/>
  <c r="M743" i="6"/>
  <c r="P743" i="6"/>
  <c r="R743" i="6"/>
  <c r="T743" i="6"/>
  <c r="W743" i="6"/>
  <c r="Y743" i="6"/>
  <c r="AE743" i="6" s="1"/>
  <c r="AA743" i="6"/>
  <c r="I743" i="6"/>
  <c r="J743" i="6"/>
  <c r="B741" i="9"/>
  <c r="L741" i="6"/>
  <c r="N741" i="6"/>
  <c r="Q741" i="6"/>
  <c r="S741" i="6"/>
  <c r="U741" i="6"/>
  <c r="X741" i="6"/>
  <c r="AD741" i="6" s="1"/>
  <c r="Z741" i="6"/>
  <c r="AF741" i="6" s="1"/>
  <c r="M741" i="6"/>
  <c r="P741" i="6"/>
  <c r="R741" i="6"/>
  <c r="T741" i="6"/>
  <c r="W741" i="6"/>
  <c r="Y741" i="6"/>
  <c r="AE741" i="6" s="1"/>
  <c r="AA741" i="6"/>
  <c r="I741" i="6"/>
  <c r="J741" i="6"/>
  <c r="B739" i="9"/>
  <c r="M739" i="6"/>
  <c r="P739" i="6"/>
  <c r="R739" i="6"/>
  <c r="T739" i="6"/>
  <c r="W739" i="6"/>
  <c r="Y739" i="6"/>
  <c r="AE739" i="6" s="1"/>
  <c r="AA739" i="6"/>
  <c r="L739" i="6"/>
  <c r="N739" i="6"/>
  <c r="Q739" i="6"/>
  <c r="S739" i="6"/>
  <c r="U739" i="6"/>
  <c r="X739" i="6"/>
  <c r="AD739" i="6" s="1"/>
  <c r="Z739" i="6"/>
  <c r="AF739" i="6" s="1"/>
  <c r="I739" i="6"/>
  <c r="J739" i="6"/>
  <c r="B737" i="9"/>
  <c r="M737" i="6"/>
  <c r="P737" i="6"/>
  <c r="R737" i="6"/>
  <c r="T737" i="6"/>
  <c r="W737" i="6"/>
  <c r="Y737" i="6"/>
  <c r="AE737" i="6" s="1"/>
  <c r="AA737" i="6"/>
  <c r="L737" i="6"/>
  <c r="N737" i="6"/>
  <c r="Q737" i="6"/>
  <c r="S737" i="6"/>
  <c r="U737" i="6"/>
  <c r="X737" i="6"/>
  <c r="AD737" i="6" s="1"/>
  <c r="Z737" i="6"/>
  <c r="AF737" i="6" s="1"/>
  <c r="I737" i="6"/>
  <c r="J737" i="6"/>
  <c r="B735" i="9"/>
  <c r="M735" i="6"/>
  <c r="P735" i="6"/>
  <c r="R735" i="6"/>
  <c r="T735" i="6"/>
  <c r="W735" i="6"/>
  <c r="Y735" i="6"/>
  <c r="AE735" i="6" s="1"/>
  <c r="AA735" i="6"/>
  <c r="L735" i="6"/>
  <c r="N735" i="6"/>
  <c r="Q735" i="6"/>
  <c r="S735" i="6"/>
  <c r="U735" i="6"/>
  <c r="X735" i="6"/>
  <c r="AD735" i="6" s="1"/>
  <c r="Z735" i="6"/>
  <c r="AF735" i="6" s="1"/>
  <c r="I735" i="6"/>
  <c r="J735" i="6"/>
  <c r="B733" i="9"/>
  <c r="M733" i="6"/>
  <c r="P733" i="6"/>
  <c r="R733" i="6"/>
  <c r="T733" i="6"/>
  <c r="W733" i="6"/>
  <c r="Y733" i="6"/>
  <c r="AE733" i="6" s="1"/>
  <c r="AA733" i="6"/>
  <c r="L733" i="6"/>
  <c r="N733" i="6"/>
  <c r="Q733" i="6"/>
  <c r="S733" i="6"/>
  <c r="U733" i="6"/>
  <c r="X733" i="6"/>
  <c r="AD733" i="6" s="1"/>
  <c r="Z733" i="6"/>
  <c r="AF733" i="6" s="1"/>
  <c r="I733" i="6"/>
  <c r="J733" i="6"/>
  <c r="B731" i="9"/>
  <c r="L731" i="6"/>
  <c r="N731" i="6"/>
  <c r="Q731" i="6"/>
  <c r="S731" i="6"/>
  <c r="U731" i="6"/>
  <c r="X731" i="6"/>
  <c r="AD731" i="6" s="1"/>
  <c r="Z731" i="6"/>
  <c r="AF731" i="6" s="1"/>
  <c r="M731" i="6"/>
  <c r="P731" i="6"/>
  <c r="R731" i="6"/>
  <c r="T731" i="6"/>
  <c r="W731" i="6"/>
  <c r="Y731" i="6"/>
  <c r="AE731" i="6" s="1"/>
  <c r="AA731" i="6"/>
  <c r="I731" i="6"/>
  <c r="J731" i="6"/>
  <c r="B729" i="9"/>
  <c r="L729" i="6"/>
  <c r="N729" i="6"/>
  <c r="Q729" i="6"/>
  <c r="S729" i="6"/>
  <c r="U729" i="6"/>
  <c r="X729" i="6"/>
  <c r="AD729" i="6" s="1"/>
  <c r="Z729" i="6"/>
  <c r="AF729" i="6" s="1"/>
  <c r="M729" i="6"/>
  <c r="P729" i="6"/>
  <c r="R729" i="6"/>
  <c r="T729" i="6"/>
  <c r="W729" i="6"/>
  <c r="Y729" i="6"/>
  <c r="AE729" i="6" s="1"/>
  <c r="AA729" i="6"/>
  <c r="I729" i="6"/>
  <c r="J729" i="6"/>
  <c r="B727" i="9"/>
  <c r="L727" i="6"/>
  <c r="N727" i="6"/>
  <c r="Q727" i="6"/>
  <c r="S727" i="6"/>
  <c r="U727" i="6"/>
  <c r="X727" i="6"/>
  <c r="AD727" i="6" s="1"/>
  <c r="Z727" i="6"/>
  <c r="AF727" i="6" s="1"/>
  <c r="M727" i="6"/>
  <c r="P727" i="6"/>
  <c r="R727" i="6"/>
  <c r="T727" i="6"/>
  <c r="W727" i="6"/>
  <c r="Y727" i="6"/>
  <c r="AE727" i="6" s="1"/>
  <c r="AA727" i="6"/>
  <c r="I727" i="6"/>
  <c r="J727" i="6"/>
  <c r="B725" i="9"/>
  <c r="L725" i="6"/>
  <c r="N725" i="6"/>
  <c r="Q725" i="6"/>
  <c r="S725" i="6"/>
  <c r="U725" i="6"/>
  <c r="P725" i="6"/>
  <c r="T725" i="6"/>
  <c r="X725" i="6"/>
  <c r="AD725" i="6" s="1"/>
  <c r="Z725" i="6"/>
  <c r="AF725" i="6" s="1"/>
  <c r="M725" i="6"/>
  <c r="R725" i="6"/>
  <c r="W725" i="6"/>
  <c r="Y725" i="6"/>
  <c r="AE725" i="6" s="1"/>
  <c r="AA725" i="6"/>
  <c r="I725" i="6"/>
  <c r="J725" i="6"/>
  <c r="B723" i="9"/>
  <c r="M723" i="6"/>
  <c r="P723" i="6"/>
  <c r="R723" i="6"/>
  <c r="T723" i="6"/>
  <c r="W723" i="6"/>
  <c r="Y723" i="6"/>
  <c r="AE723" i="6" s="1"/>
  <c r="AA723" i="6"/>
  <c r="L723" i="6"/>
  <c r="Q723" i="6"/>
  <c r="U723" i="6"/>
  <c r="Z723" i="6"/>
  <c r="AF723" i="6" s="1"/>
  <c r="N723" i="6"/>
  <c r="S723" i="6"/>
  <c r="X723" i="6"/>
  <c r="AD723" i="6" s="1"/>
  <c r="I723" i="6"/>
  <c r="J723" i="6"/>
  <c r="B721" i="9"/>
  <c r="M721" i="6"/>
  <c r="P721" i="6"/>
  <c r="R721" i="6"/>
  <c r="T721" i="6"/>
  <c r="W721" i="6"/>
  <c r="Y721" i="6"/>
  <c r="AE721" i="6" s="1"/>
  <c r="AA721" i="6"/>
  <c r="L721" i="6"/>
  <c r="Q721" i="6"/>
  <c r="U721" i="6"/>
  <c r="Z721" i="6"/>
  <c r="AF721" i="6" s="1"/>
  <c r="N721" i="6"/>
  <c r="S721" i="6"/>
  <c r="X721" i="6"/>
  <c r="AD721" i="6" s="1"/>
  <c r="I721" i="6"/>
  <c r="J721" i="6"/>
  <c r="B719" i="9"/>
  <c r="M719" i="6"/>
  <c r="P719" i="6"/>
  <c r="R719" i="6"/>
  <c r="T719" i="6"/>
  <c r="W719" i="6"/>
  <c r="Y719" i="6"/>
  <c r="AE719" i="6" s="1"/>
  <c r="AA719" i="6"/>
  <c r="L719" i="6"/>
  <c r="Q719" i="6"/>
  <c r="U719" i="6"/>
  <c r="Z719" i="6"/>
  <c r="AF719" i="6" s="1"/>
  <c r="N719" i="6"/>
  <c r="S719" i="6"/>
  <c r="X719" i="6"/>
  <c r="AD719" i="6" s="1"/>
  <c r="I719" i="6"/>
  <c r="J719" i="6"/>
  <c r="B717" i="9"/>
  <c r="M717" i="6"/>
  <c r="P717" i="6"/>
  <c r="R717" i="6"/>
  <c r="T717" i="6"/>
  <c r="W717" i="6"/>
  <c r="Y717" i="6"/>
  <c r="AE717" i="6" s="1"/>
  <c r="AA717" i="6"/>
  <c r="L717" i="6"/>
  <c r="Q717" i="6"/>
  <c r="U717" i="6"/>
  <c r="Z717" i="6"/>
  <c r="AF717" i="6" s="1"/>
  <c r="N717" i="6"/>
  <c r="S717" i="6"/>
  <c r="X717" i="6"/>
  <c r="AD717" i="6" s="1"/>
  <c r="I717" i="6"/>
  <c r="J717" i="6"/>
  <c r="B715" i="9"/>
  <c r="L715" i="6"/>
  <c r="N715" i="6"/>
  <c r="Q715" i="6"/>
  <c r="S715" i="6"/>
  <c r="U715" i="6"/>
  <c r="X715" i="6"/>
  <c r="AD715" i="6" s="1"/>
  <c r="Z715" i="6"/>
  <c r="AF715" i="6" s="1"/>
  <c r="M715" i="6"/>
  <c r="R715" i="6"/>
  <c r="W715" i="6"/>
  <c r="AA715" i="6"/>
  <c r="P715" i="6"/>
  <c r="T715" i="6"/>
  <c r="Y715" i="6"/>
  <c r="AE715" i="6" s="1"/>
  <c r="I715" i="6"/>
  <c r="J715" i="6"/>
  <c r="B713" i="9"/>
  <c r="L713" i="6"/>
  <c r="N713" i="6"/>
  <c r="Q713" i="6"/>
  <c r="S713" i="6"/>
  <c r="U713" i="6"/>
  <c r="X713" i="6"/>
  <c r="AD713" i="6" s="1"/>
  <c r="Z713" i="6"/>
  <c r="AF713" i="6" s="1"/>
  <c r="M713" i="6"/>
  <c r="R713" i="6"/>
  <c r="W713" i="6"/>
  <c r="AA713" i="6"/>
  <c r="P713" i="6"/>
  <c r="T713" i="6"/>
  <c r="Y713" i="6"/>
  <c r="AE713" i="6" s="1"/>
  <c r="I713" i="6"/>
  <c r="J713" i="6"/>
  <c r="B711" i="9"/>
  <c r="L711" i="6"/>
  <c r="N711" i="6"/>
  <c r="Q711" i="6"/>
  <c r="S711" i="6"/>
  <c r="U711" i="6"/>
  <c r="X711" i="6"/>
  <c r="AD711" i="6" s="1"/>
  <c r="Z711" i="6"/>
  <c r="AF711" i="6" s="1"/>
  <c r="M711" i="6"/>
  <c r="R711" i="6"/>
  <c r="W711" i="6"/>
  <c r="AA711" i="6"/>
  <c r="P711" i="6"/>
  <c r="T711" i="6"/>
  <c r="Y711" i="6"/>
  <c r="AE711" i="6" s="1"/>
  <c r="I711" i="6"/>
  <c r="J711" i="6"/>
  <c r="B709" i="9"/>
  <c r="L709" i="6"/>
  <c r="N709" i="6"/>
  <c r="Q709" i="6"/>
  <c r="S709" i="6"/>
  <c r="U709" i="6"/>
  <c r="X709" i="6"/>
  <c r="AD709" i="6" s="1"/>
  <c r="Z709" i="6"/>
  <c r="AF709" i="6" s="1"/>
  <c r="M709" i="6"/>
  <c r="R709" i="6"/>
  <c r="W709" i="6"/>
  <c r="AA709" i="6"/>
  <c r="P709" i="6"/>
  <c r="T709" i="6"/>
  <c r="Y709" i="6"/>
  <c r="AE709" i="6" s="1"/>
  <c r="I709" i="6"/>
  <c r="J709" i="6"/>
  <c r="B707" i="9"/>
  <c r="M707" i="6"/>
  <c r="P707" i="6"/>
  <c r="R707" i="6"/>
  <c r="T707" i="6"/>
  <c r="W707" i="6"/>
  <c r="Y707" i="6"/>
  <c r="AE707" i="6" s="1"/>
  <c r="AA707" i="6"/>
  <c r="N707" i="6"/>
  <c r="S707" i="6"/>
  <c r="X707" i="6"/>
  <c r="AD707" i="6" s="1"/>
  <c r="L707" i="6"/>
  <c r="Q707" i="6"/>
  <c r="U707" i="6"/>
  <c r="Z707" i="6"/>
  <c r="AF707" i="6" s="1"/>
  <c r="I707" i="6"/>
  <c r="J707" i="6"/>
  <c r="B705" i="9"/>
  <c r="M705" i="6"/>
  <c r="P705" i="6"/>
  <c r="R705" i="6"/>
  <c r="T705" i="6"/>
  <c r="W705" i="6"/>
  <c r="Y705" i="6"/>
  <c r="AE705" i="6" s="1"/>
  <c r="AA705" i="6"/>
  <c r="N705" i="6"/>
  <c r="S705" i="6"/>
  <c r="X705" i="6"/>
  <c r="AD705" i="6" s="1"/>
  <c r="L705" i="6"/>
  <c r="Q705" i="6"/>
  <c r="U705" i="6"/>
  <c r="Z705" i="6"/>
  <c r="AF705" i="6" s="1"/>
  <c r="I705" i="6"/>
  <c r="J705" i="6"/>
  <c r="B703" i="9"/>
  <c r="M703" i="6"/>
  <c r="P703" i="6"/>
  <c r="R703" i="6"/>
  <c r="T703" i="6"/>
  <c r="W703" i="6"/>
  <c r="Y703" i="6"/>
  <c r="AE703" i="6" s="1"/>
  <c r="AA703" i="6"/>
  <c r="N703" i="6"/>
  <c r="S703" i="6"/>
  <c r="X703" i="6"/>
  <c r="AD703" i="6" s="1"/>
  <c r="L703" i="6"/>
  <c r="Q703" i="6"/>
  <c r="U703" i="6"/>
  <c r="Z703" i="6"/>
  <c r="AF703" i="6" s="1"/>
  <c r="I703" i="6"/>
  <c r="J703" i="6"/>
  <c r="B701" i="9"/>
  <c r="M701" i="6"/>
  <c r="P701" i="6"/>
  <c r="R701" i="6"/>
  <c r="T701" i="6"/>
  <c r="W701" i="6"/>
  <c r="Y701" i="6"/>
  <c r="AE701" i="6" s="1"/>
  <c r="AA701" i="6"/>
  <c r="N701" i="6"/>
  <c r="S701" i="6"/>
  <c r="X701" i="6"/>
  <c r="AD701" i="6" s="1"/>
  <c r="L701" i="6"/>
  <c r="Q701" i="6"/>
  <c r="U701" i="6"/>
  <c r="Z701" i="6"/>
  <c r="AF701" i="6" s="1"/>
  <c r="I701" i="6"/>
  <c r="J701" i="6"/>
  <c r="B699" i="9"/>
  <c r="L699" i="6"/>
  <c r="N699" i="6"/>
  <c r="Q699" i="6"/>
  <c r="S699" i="6"/>
  <c r="U699" i="6"/>
  <c r="X699" i="6"/>
  <c r="AD699" i="6" s="1"/>
  <c r="Z699" i="6"/>
  <c r="AF699" i="6" s="1"/>
  <c r="P699" i="6"/>
  <c r="T699" i="6"/>
  <c r="Y699" i="6"/>
  <c r="AE699" i="6" s="1"/>
  <c r="M699" i="6"/>
  <c r="R699" i="6"/>
  <c r="W699" i="6"/>
  <c r="AA699" i="6"/>
  <c r="I699" i="6"/>
  <c r="J699" i="6"/>
  <c r="B697" i="9"/>
  <c r="L697" i="6"/>
  <c r="N697" i="6"/>
  <c r="Q697" i="6"/>
  <c r="S697" i="6"/>
  <c r="U697" i="6"/>
  <c r="X697" i="6"/>
  <c r="AD697" i="6" s="1"/>
  <c r="Z697" i="6"/>
  <c r="AF697" i="6" s="1"/>
  <c r="P697" i="6"/>
  <c r="T697" i="6"/>
  <c r="Y697" i="6"/>
  <c r="AE697" i="6" s="1"/>
  <c r="M697" i="6"/>
  <c r="R697" i="6"/>
  <c r="W697" i="6"/>
  <c r="AA697" i="6"/>
  <c r="I697" i="6"/>
  <c r="J697" i="6"/>
  <c r="B695" i="9"/>
  <c r="L695" i="6"/>
  <c r="N695" i="6"/>
  <c r="Q695" i="6"/>
  <c r="S695" i="6"/>
  <c r="U695" i="6"/>
  <c r="X695" i="6"/>
  <c r="AD695" i="6" s="1"/>
  <c r="Z695" i="6"/>
  <c r="AF695" i="6" s="1"/>
  <c r="P695" i="6"/>
  <c r="T695" i="6"/>
  <c r="Y695" i="6"/>
  <c r="AE695" i="6" s="1"/>
  <c r="M695" i="6"/>
  <c r="R695" i="6"/>
  <c r="W695" i="6"/>
  <c r="AA695" i="6"/>
  <c r="I695" i="6"/>
  <c r="J695" i="6"/>
  <c r="B693" i="9"/>
  <c r="L693" i="6"/>
  <c r="N693" i="6"/>
  <c r="Q693" i="6"/>
  <c r="S693" i="6"/>
  <c r="U693" i="6"/>
  <c r="X693" i="6"/>
  <c r="AD693" i="6" s="1"/>
  <c r="Z693" i="6"/>
  <c r="AF693" i="6" s="1"/>
  <c r="P693" i="6"/>
  <c r="T693" i="6"/>
  <c r="Y693" i="6"/>
  <c r="AE693" i="6" s="1"/>
  <c r="M693" i="6"/>
  <c r="R693" i="6"/>
  <c r="W693" i="6"/>
  <c r="AA693" i="6"/>
  <c r="I693" i="6"/>
  <c r="J693" i="6"/>
  <c r="B691" i="9"/>
  <c r="M691" i="6"/>
  <c r="P691" i="6"/>
  <c r="R691" i="6"/>
  <c r="T691" i="6"/>
  <c r="W691" i="6"/>
  <c r="Y691" i="6"/>
  <c r="AE691" i="6" s="1"/>
  <c r="AA691" i="6"/>
  <c r="L691" i="6"/>
  <c r="Q691" i="6"/>
  <c r="U691" i="6"/>
  <c r="Z691" i="6"/>
  <c r="AF691" i="6" s="1"/>
  <c r="N691" i="6"/>
  <c r="S691" i="6"/>
  <c r="X691" i="6"/>
  <c r="AD691" i="6" s="1"/>
  <c r="I691" i="6"/>
  <c r="J691" i="6"/>
  <c r="B689" i="9"/>
  <c r="M689" i="6"/>
  <c r="P689" i="6"/>
  <c r="R689" i="6"/>
  <c r="T689" i="6"/>
  <c r="W689" i="6"/>
  <c r="Y689" i="6"/>
  <c r="AE689" i="6" s="1"/>
  <c r="AA689" i="6"/>
  <c r="L689" i="6"/>
  <c r="N689" i="6"/>
  <c r="Q689" i="6"/>
  <c r="S689" i="6"/>
  <c r="U689" i="6"/>
  <c r="X689" i="6"/>
  <c r="AD689" i="6" s="1"/>
  <c r="Z689" i="6"/>
  <c r="AF689" i="6" s="1"/>
  <c r="I689" i="6"/>
  <c r="J689" i="6"/>
  <c r="B687" i="9"/>
  <c r="M687" i="6"/>
  <c r="P687" i="6"/>
  <c r="R687" i="6"/>
  <c r="T687" i="6"/>
  <c r="W687" i="6"/>
  <c r="Y687" i="6"/>
  <c r="AE687" i="6" s="1"/>
  <c r="AA687" i="6"/>
  <c r="L687" i="6"/>
  <c r="N687" i="6"/>
  <c r="Q687" i="6"/>
  <c r="S687" i="6"/>
  <c r="U687" i="6"/>
  <c r="X687" i="6"/>
  <c r="AD687" i="6" s="1"/>
  <c r="Z687" i="6"/>
  <c r="AF687" i="6" s="1"/>
  <c r="I687" i="6"/>
  <c r="J687" i="6"/>
  <c r="B685" i="9"/>
  <c r="M685" i="6"/>
  <c r="P685" i="6"/>
  <c r="R685" i="6"/>
  <c r="T685" i="6"/>
  <c r="W685" i="6"/>
  <c r="Y685" i="6"/>
  <c r="AE685" i="6" s="1"/>
  <c r="AA685" i="6"/>
  <c r="L685" i="6"/>
  <c r="N685" i="6"/>
  <c r="Q685" i="6"/>
  <c r="S685" i="6"/>
  <c r="U685" i="6"/>
  <c r="X685" i="6"/>
  <c r="AD685" i="6" s="1"/>
  <c r="Z685" i="6"/>
  <c r="AF685" i="6" s="1"/>
  <c r="I685" i="6"/>
  <c r="J685" i="6"/>
  <c r="B683" i="9"/>
  <c r="L683" i="6"/>
  <c r="N683" i="6"/>
  <c r="Q683" i="6"/>
  <c r="S683" i="6"/>
  <c r="U683" i="6"/>
  <c r="X683" i="6"/>
  <c r="AD683" i="6" s="1"/>
  <c r="Z683" i="6"/>
  <c r="AF683" i="6" s="1"/>
  <c r="M683" i="6"/>
  <c r="P683" i="6"/>
  <c r="R683" i="6"/>
  <c r="T683" i="6"/>
  <c r="W683" i="6"/>
  <c r="Y683" i="6"/>
  <c r="AE683" i="6" s="1"/>
  <c r="AA683" i="6"/>
  <c r="I683" i="6"/>
  <c r="J683" i="6"/>
  <c r="B681" i="9"/>
  <c r="L681" i="6"/>
  <c r="N681" i="6"/>
  <c r="Q681" i="6"/>
  <c r="S681" i="6"/>
  <c r="U681" i="6"/>
  <c r="X681" i="6"/>
  <c r="AD681" i="6" s="1"/>
  <c r="Z681" i="6"/>
  <c r="AF681" i="6" s="1"/>
  <c r="M681" i="6"/>
  <c r="P681" i="6"/>
  <c r="R681" i="6"/>
  <c r="T681" i="6"/>
  <c r="W681" i="6"/>
  <c r="Y681" i="6"/>
  <c r="AE681" i="6" s="1"/>
  <c r="AA681" i="6"/>
  <c r="I681" i="6"/>
  <c r="J681" i="6"/>
  <c r="B679" i="9"/>
  <c r="L679" i="6"/>
  <c r="N679" i="6"/>
  <c r="Q679" i="6"/>
  <c r="S679" i="6"/>
  <c r="U679" i="6"/>
  <c r="X679" i="6"/>
  <c r="AD679" i="6" s="1"/>
  <c r="Z679" i="6"/>
  <c r="AF679" i="6" s="1"/>
  <c r="M679" i="6"/>
  <c r="P679" i="6"/>
  <c r="R679" i="6"/>
  <c r="T679" i="6"/>
  <c r="W679" i="6"/>
  <c r="Y679" i="6"/>
  <c r="AE679" i="6" s="1"/>
  <c r="AA679" i="6"/>
  <c r="I679" i="6"/>
  <c r="J679" i="6"/>
  <c r="B677" i="9"/>
  <c r="L677" i="6"/>
  <c r="N677" i="6"/>
  <c r="Q677" i="6"/>
  <c r="S677" i="6"/>
  <c r="U677" i="6"/>
  <c r="X677" i="6"/>
  <c r="AD677" i="6" s="1"/>
  <c r="Z677" i="6"/>
  <c r="AF677" i="6" s="1"/>
  <c r="M677" i="6"/>
  <c r="P677" i="6"/>
  <c r="R677" i="6"/>
  <c r="T677" i="6"/>
  <c r="W677" i="6"/>
  <c r="Y677" i="6"/>
  <c r="AE677" i="6" s="1"/>
  <c r="AA677" i="6"/>
  <c r="I677" i="6"/>
  <c r="J677" i="6"/>
  <c r="B675" i="9"/>
  <c r="M675" i="6"/>
  <c r="P675" i="6"/>
  <c r="R675" i="6"/>
  <c r="T675" i="6"/>
  <c r="W675" i="6"/>
  <c r="Y675" i="6"/>
  <c r="AE675" i="6" s="1"/>
  <c r="AA675" i="6"/>
  <c r="L675" i="6"/>
  <c r="N675" i="6"/>
  <c r="Q675" i="6"/>
  <c r="S675" i="6"/>
  <c r="U675" i="6"/>
  <c r="X675" i="6"/>
  <c r="AD675" i="6" s="1"/>
  <c r="Z675" i="6"/>
  <c r="AF675" i="6" s="1"/>
  <c r="I675" i="6"/>
  <c r="J675" i="6"/>
  <c r="B673" i="9"/>
  <c r="M673" i="6"/>
  <c r="P673" i="6"/>
  <c r="R673" i="6"/>
  <c r="T673" i="6"/>
  <c r="W673" i="6"/>
  <c r="Y673" i="6"/>
  <c r="AE673" i="6" s="1"/>
  <c r="AA673" i="6"/>
  <c r="L673" i="6"/>
  <c r="N673" i="6"/>
  <c r="Q673" i="6"/>
  <c r="S673" i="6"/>
  <c r="U673" i="6"/>
  <c r="X673" i="6"/>
  <c r="AD673" i="6" s="1"/>
  <c r="Z673" i="6"/>
  <c r="AF673" i="6" s="1"/>
  <c r="I673" i="6"/>
  <c r="J673" i="6"/>
  <c r="B671" i="9"/>
  <c r="M671" i="6"/>
  <c r="P671" i="6"/>
  <c r="R671" i="6"/>
  <c r="T671" i="6"/>
  <c r="W671" i="6"/>
  <c r="Y671" i="6"/>
  <c r="AE671" i="6" s="1"/>
  <c r="AA671" i="6"/>
  <c r="L671" i="6"/>
  <c r="N671" i="6"/>
  <c r="Q671" i="6"/>
  <c r="S671" i="6"/>
  <c r="U671" i="6"/>
  <c r="X671" i="6"/>
  <c r="AD671" i="6" s="1"/>
  <c r="Z671" i="6"/>
  <c r="AF671" i="6" s="1"/>
  <c r="I671" i="6"/>
  <c r="J671" i="6"/>
  <c r="B669" i="9"/>
  <c r="M669" i="6"/>
  <c r="P669" i="6"/>
  <c r="R669" i="6"/>
  <c r="T669" i="6"/>
  <c r="W669" i="6"/>
  <c r="Y669" i="6"/>
  <c r="AE669" i="6" s="1"/>
  <c r="AA669" i="6"/>
  <c r="L669" i="6"/>
  <c r="N669" i="6"/>
  <c r="Q669" i="6"/>
  <c r="S669" i="6"/>
  <c r="U669" i="6"/>
  <c r="X669" i="6"/>
  <c r="AD669" i="6" s="1"/>
  <c r="Z669" i="6"/>
  <c r="AF669" i="6" s="1"/>
  <c r="I669" i="6"/>
  <c r="J669" i="6"/>
  <c r="B667" i="9"/>
  <c r="L667" i="6"/>
  <c r="N667" i="6"/>
  <c r="Q667" i="6"/>
  <c r="S667" i="6"/>
  <c r="U667" i="6"/>
  <c r="X667" i="6"/>
  <c r="AD667" i="6" s="1"/>
  <c r="Z667" i="6"/>
  <c r="AF667" i="6" s="1"/>
  <c r="M667" i="6"/>
  <c r="P667" i="6"/>
  <c r="R667" i="6"/>
  <c r="T667" i="6"/>
  <c r="W667" i="6"/>
  <c r="Y667" i="6"/>
  <c r="AE667" i="6" s="1"/>
  <c r="AA667" i="6"/>
  <c r="I667" i="6"/>
  <c r="J667" i="6"/>
  <c r="B665" i="9"/>
  <c r="L665" i="6"/>
  <c r="N665" i="6"/>
  <c r="Q665" i="6"/>
  <c r="S665" i="6"/>
  <c r="U665" i="6"/>
  <c r="X665" i="6"/>
  <c r="AD665" i="6" s="1"/>
  <c r="Z665" i="6"/>
  <c r="AF665" i="6" s="1"/>
  <c r="M665" i="6"/>
  <c r="P665" i="6"/>
  <c r="R665" i="6"/>
  <c r="T665" i="6"/>
  <c r="W665" i="6"/>
  <c r="Y665" i="6"/>
  <c r="AE665" i="6" s="1"/>
  <c r="AA665" i="6"/>
  <c r="I665" i="6"/>
  <c r="J665" i="6"/>
  <c r="B663" i="9"/>
  <c r="L663" i="6"/>
  <c r="N663" i="6"/>
  <c r="Q663" i="6"/>
  <c r="S663" i="6"/>
  <c r="U663" i="6"/>
  <c r="X663" i="6"/>
  <c r="AD663" i="6" s="1"/>
  <c r="Z663" i="6"/>
  <c r="AF663" i="6" s="1"/>
  <c r="M663" i="6"/>
  <c r="P663" i="6"/>
  <c r="R663" i="6"/>
  <c r="T663" i="6"/>
  <c r="W663" i="6"/>
  <c r="Y663" i="6"/>
  <c r="AE663" i="6" s="1"/>
  <c r="AA663" i="6"/>
  <c r="I663" i="6"/>
  <c r="J663" i="6"/>
  <c r="B661" i="9"/>
  <c r="L661" i="6"/>
  <c r="N661" i="6"/>
  <c r="Q661" i="6"/>
  <c r="S661" i="6"/>
  <c r="U661" i="6"/>
  <c r="X661" i="6"/>
  <c r="AD661" i="6" s="1"/>
  <c r="Z661" i="6"/>
  <c r="AF661" i="6" s="1"/>
  <c r="M661" i="6"/>
  <c r="P661" i="6"/>
  <c r="R661" i="6"/>
  <c r="T661" i="6"/>
  <c r="W661" i="6"/>
  <c r="Y661" i="6"/>
  <c r="AE661" i="6" s="1"/>
  <c r="AA661" i="6"/>
  <c r="I661" i="6"/>
  <c r="J661" i="6"/>
  <c r="B659" i="9"/>
  <c r="M659" i="6"/>
  <c r="P659" i="6"/>
  <c r="R659" i="6"/>
  <c r="T659" i="6"/>
  <c r="W659" i="6"/>
  <c r="Y659" i="6"/>
  <c r="AE659" i="6" s="1"/>
  <c r="AA659" i="6"/>
  <c r="L659" i="6"/>
  <c r="N659" i="6"/>
  <c r="Q659" i="6"/>
  <c r="S659" i="6"/>
  <c r="U659" i="6"/>
  <c r="X659" i="6"/>
  <c r="AD659" i="6" s="1"/>
  <c r="Z659" i="6"/>
  <c r="AF659" i="6" s="1"/>
  <c r="I659" i="6"/>
  <c r="J659" i="6"/>
  <c r="B657" i="9"/>
  <c r="M657" i="6"/>
  <c r="P657" i="6"/>
  <c r="R657" i="6"/>
  <c r="T657" i="6"/>
  <c r="W657" i="6"/>
  <c r="Y657" i="6"/>
  <c r="AE657" i="6" s="1"/>
  <c r="AA657" i="6"/>
  <c r="L657" i="6"/>
  <c r="N657" i="6"/>
  <c r="Q657" i="6"/>
  <c r="S657" i="6"/>
  <c r="U657" i="6"/>
  <c r="X657" i="6"/>
  <c r="AD657" i="6" s="1"/>
  <c r="Z657" i="6"/>
  <c r="AF657" i="6" s="1"/>
  <c r="I657" i="6"/>
  <c r="J657" i="6"/>
  <c r="B655" i="9"/>
  <c r="M655" i="6"/>
  <c r="P655" i="6"/>
  <c r="R655" i="6"/>
  <c r="T655" i="6"/>
  <c r="W655" i="6"/>
  <c r="Y655" i="6"/>
  <c r="AE655" i="6" s="1"/>
  <c r="AA655" i="6"/>
  <c r="L655" i="6"/>
  <c r="N655" i="6"/>
  <c r="Q655" i="6"/>
  <c r="S655" i="6"/>
  <c r="U655" i="6"/>
  <c r="X655" i="6"/>
  <c r="AD655" i="6" s="1"/>
  <c r="Z655" i="6"/>
  <c r="AF655" i="6" s="1"/>
  <c r="I655" i="6"/>
  <c r="J655" i="6"/>
  <c r="B653" i="9"/>
  <c r="M653" i="6"/>
  <c r="P653" i="6"/>
  <c r="R653" i="6"/>
  <c r="T653" i="6"/>
  <c r="W653" i="6"/>
  <c r="Y653" i="6"/>
  <c r="AE653" i="6" s="1"/>
  <c r="AA653" i="6"/>
  <c r="L653" i="6"/>
  <c r="N653" i="6"/>
  <c r="Q653" i="6"/>
  <c r="S653" i="6"/>
  <c r="U653" i="6"/>
  <c r="X653" i="6"/>
  <c r="AD653" i="6" s="1"/>
  <c r="Z653" i="6"/>
  <c r="AF653" i="6" s="1"/>
  <c r="I653" i="6"/>
  <c r="J653" i="6"/>
  <c r="B651" i="9"/>
  <c r="L651" i="6"/>
  <c r="N651" i="6"/>
  <c r="Q651" i="6"/>
  <c r="S651" i="6"/>
  <c r="U651" i="6"/>
  <c r="X651" i="6"/>
  <c r="AD651" i="6" s="1"/>
  <c r="Z651" i="6"/>
  <c r="AF651" i="6" s="1"/>
  <c r="M651" i="6"/>
  <c r="P651" i="6"/>
  <c r="R651" i="6"/>
  <c r="T651" i="6"/>
  <c r="W651" i="6"/>
  <c r="Y651" i="6"/>
  <c r="AE651" i="6" s="1"/>
  <c r="AA651" i="6"/>
  <c r="I651" i="6"/>
  <c r="J651" i="6"/>
  <c r="B649" i="9"/>
  <c r="L649" i="6"/>
  <c r="N649" i="6"/>
  <c r="Q649" i="6"/>
  <c r="S649" i="6"/>
  <c r="U649" i="6"/>
  <c r="X649" i="6"/>
  <c r="AD649" i="6" s="1"/>
  <c r="Z649" i="6"/>
  <c r="AF649" i="6" s="1"/>
  <c r="M649" i="6"/>
  <c r="P649" i="6"/>
  <c r="R649" i="6"/>
  <c r="T649" i="6"/>
  <c r="W649" i="6"/>
  <c r="Y649" i="6"/>
  <c r="AE649" i="6" s="1"/>
  <c r="AA649" i="6"/>
  <c r="I649" i="6"/>
  <c r="J649" i="6"/>
  <c r="B647" i="9"/>
  <c r="L647" i="6"/>
  <c r="N647" i="6"/>
  <c r="Q647" i="6"/>
  <c r="S647" i="6"/>
  <c r="U647" i="6"/>
  <c r="X647" i="6"/>
  <c r="AD647" i="6" s="1"/>
  <c r="Z647" i="6"/>
  <c r="AF647" i="6" s="1"/>
  <c r="M647" i="6"/>
  <c r="P647" i="6"/>
  <c r="R647" i="6"/>
  <c r="T647" i="6"/>
  <c r="W647" i="6"/>
  <c r="Y647" i="6"/>
  <c r="AE647" i="6" s="1"/>
  <c r="AA647" i="6"/>
  <c r="I647" i="6"/>
  <c r="J647" i="6"/>
  <c r="B645" i="9"/>
  <c r="L645" i="6"/>
  <c r="N645" i="6"/>
  <c r="Q645" i="6"/>
  <c r="S645" i="6"/>
  <c r="U645" i="6"/>
  <c r="X645" i="6"/>
  <c r="AD645" i="6" s="1"/>
  <c r="Z645" i="6"/>
  <c r="AF645" i="6" s="1"/>
  <c r="M645" i="6"/>
  <c r="P645" i="6"/>
  <c r="R645" i="6"/>
  <c r="T645" i="6"/>
  <c r="W645" i="6"/>
  <c r="Y645" i="6"/>
  <c r="AE645" i="6" s="1"/>
  <c r="AA645" i="6"/>
  <c r="I645" i="6"/>
  <c r="J645" i="6"/>
  <c r="B643" i="9"/>
  <c r="M643" i="6"/>
  <c r="P643" i="6"/>
  <c r="R643" i="6"/>
  <c r="T643" i="6"/>
  <c r="W643" i="6"/>
  <c r="Y643" i="6"/>
  <c r="AE643" i="6" s="1"/>
  <c r="AA643" i="6"/>
  <c r="L643" i="6"/>
  <c r="N643" i="6"/>
  <c r="Q643" i="6"/>
  <c r="S643" i="6"/>
  <c r="U643" i="6"/>
  <c r="X643" i="6"/>
  <c r="AD643" i="6" s="1"/>
  <c r="Z643" i="6"/>
  <c r="AF643" i="6" s="1"/>
  <c r="I643" i="6"/>
  <c r="J643" i="6"/>
  <c r="B641" i="9"/>
  <c r="M641" i="6"/>
  <c r="P641" i="6"/>
  <c r="R641" i="6"/>
  <c r="T641" i="6"/>
  <c r="W641" i="6"/>
  <c r="Y641" i="6"/>
  <c r="AE641" i="6" s="1"/>
  <c r="AA641" i="6"/>
  <c r="L641" i="6"/>
  <c r="N641" i="6"/>
  <c r="Q641" i="6"/>
  <c r="S641" i="6"/>
  <c r="U641" i="6"/>
  <c r="X641" i="6"/>
  <c r="AD641" i="6" s="1"/>
  <c r="Z641" i="6"/>
  <c r="AF641" i="6" s="1"/>
  <c r="I641" i="6"/>
  <c r="J641" i="6"/>
  <c r="B639" i="9"/>
  <c r="M639" i="6"/>
  <c r="P639" i="6"/>
  <c r="R639" i="6"/>
  <c r="T639" i="6"/>
  <c r="W639" i="6"/>
  <c r="Y639" i="6"/>
  <c r="AE639" i="6" s="1"/>
  <c r="AA639" i="6"/>
  <c r="L639" i="6"/>
  <c r="N639" i="6"/>
  <c r="Q639" i="6"/>
  <c r="S639" i="6"/>
  <c r="U639" i="6"/>
  <c r="X639" i="6"/>
  <c r="AD639" i="6" s="1"/>
  <c r="Z639" i="6"/>
  <c r="AF639" i="6" s="1"/>
  <c r="I639" i="6"/>
  <c r="J639" i="6"/>
  <c r="B637" i="9"/>
  <c r="M637" i="6"/>
  <c r="P637" i="6"/>
  <c r="R637" i="6"/>
  <c r="T637" i="6"/>
  <c r="W637" i="6"/>
  <c r="Y637" i="6"/>
  <c r="AE637" i="6" s="1"/>
  <c r="AA637" i="6"/>
  <c r="L637" i="6"/>
  <c r="N637" i="6"/>
  <c r="Q637" i="6"/>
  <c r="S637" i="6"/>
  <c r="U637" i="6"/>
  <c r="X637" i="6"/>
  <c r="AD637" i="6" s="1"/>
  <c r="Z637" i="6"/>
  <c r="AF637" i="6" s="1"/>
  <c r="I637" i="6"/>
  <c r="J637" i="6"/>
  <c r="B635" i="9"/>
  <c r="L635" i="6"/>
  <c r="N635" i="6"/>
  <c r="Q635" i="6"/>
  <c r="S635" i="6"/>
  <c r="U635" i="6"/>
  <c r="X635" i="6"/>
  <c r="AD635" i="6" s="1"/>
  <c r="Z635" i="6"/>
  <c r="AF635" i="6" s="1"/>
  <c r="M635" i="6"/>
  <c r="P635" i="6"/>
  <c r="R635" i="6"/>
  <c r="T635" i="6"/>
  <c r="W635" i="6"/>
  <c r="Y635" i="6"/>
  <c r="AE635" i="6" s="1"/>
  <c r="AA635" i="6"/>
  <c r="I635" i="6"/>
  <c r="J635" i="6"/>
  <c r="B633" i="9"/>
  <c r="L633" i="6"/>
  <c r="N633" i="6"/>
  <c r="Q633" i="6"/>
  <c r="S633" i="6"/>
  <c r="U633" i="6"/>
  <c r="X633" i="6"/>
  <c r="AD633" i="6" s="1"/>
  <c r="Z633" i="6"/>
  <c r="AF633" i="6" s="1"/>
  <c r="M633" i="6"/>
  <c r="P633" i="6"/>
  <c r="R633" i="6"/>
  <c r="T633" i="6"/>
  <c r="W633" i="6"/>
  <c r="Y633" i="6"/>
  <c r="AE633" i="6" s="1"/>
  <c r="AA633" i="6"/>
  <c r="I633" i="6"/>
  <c r="J633" i="6"/>
  <c r="B631" i="9"/>
  <c r="L631" i="6"/>
  <c r="N631" i="6"/>
  <c r="Q631" i="6"/>
  <c r="S631" i="6"/>
  <c r="U631" i="6"/>
  <c r="X631" i="6"/>
  <c r="AD631" i="6" s="1"/>
  <c r="Z631" i="6"/>
  <c r="AF631" i="6" s="1"/>
  <c r="M631" i="6"/>
  <c r="P631" i="6"/>
  <c r="R631" i="6"/>
  <c r="T631" i="6"/>
  <c r="W631" i="6"/>
  <c r="Y631" i="6"/>
  <c r="AE631" i="6" s="1"/>
  <c r="AA631" i="6"/>
  <c r="I631" i="6"/>
  <c r="J631" i="6"/>
  <c r="B629" i="9"/>
  <c r="L629" i="6"/>
  <c r="N629" i="6"/>
  <c r="Q629" i="6"/>
  <c r="S629" i="6"/>
  <c r="U629" i="6"/>
  <c r="X629" i="6"/>
  <c r="AD629" i="6" s="1"/>
  <c r="Z629" i="6"/>
  <c r="AF629" i="6" s="1"/>
  <c r="M629" i="6"/>
  <c r="P629" i="6"/>
  <c r="R629" i="6"/>
  <c r="T629" i="6"/>
  <c r="W629" i="6"/>
  <c r="Y629" i="6"/>
  <c r="AE629" i="6" s="1"/>
  <c r="AA629" i="6"/>
  <c r="I629" i="6"/>
  <c r="J629" i="6"/>
  <c r="B627" i="9"/>
  <c r="M627" i="6"/>
  <c r="P627" i="6"/>
  <c r="R627" i="6"/>
  <c r="T627" i="6"/>
  <c r="W627" i="6"/>
  <c r="Y627" i="6"/>
  <c r="AE627" i="6" s="1"/>
  <c r="AA627" i="6"/>
  <c r="L627" i="6"/>
  <c r="N627" i="6"/>
  <c r="Q627" i="6"/>
  <c r="S627" i="6"/>
  <c r="U627" i="6"/>
  <c r="X627" i="6"/>
  <c r="AD627" i="6" s="1"/>
  <c r="Z627" i="6"/>
  <c r="AF627" i="6" s="1"/>
  <c r="I627" i="6"/>
  <c r="J627" i="6"/>
  <c r="B625" i="9"/>
  <c r="M625" i="6"/>
  <c r="P625" i="6"/>
  <c r="R625" i="6"/>
  <c r="T625" i="6"/>
  <c r="W625" i="6"/>
  <c r="Y625" i="6"/>
  <c r="AE625" i="6" s="1"/>
  <c r="AA625" i="6"/>
  <c r="L625" i="6"/>
  <c r="N625" i="6"/>
  <c r="Q625" i="6"/>
  <c r="S625" i="6"/>
  <c r="U625" i="6"/>
  <c r="X625" i="6"/>
  <c r="AD625" i="6" s="1"/>
  <c r="Z625" i="6"/>
  <c r="AF625" i="6" s="1"/>
  <c r="I625" i="6"/>
  <c r="J625" i="6"/>
  <c r="B623" i="9"/>
  <c r="M623" i="6"/>
  <c r="P623" i="6"/>
  <c r="R623" i="6"/>
  <c r="T623" i="6"/>
  <c r="W623" i="6"/>
  <c r="Y623" i="6"/>
  <c r="AE623" i="6" s="1"/>
  <c r="AA623" i="6"/>
  <c r="L623" i="6"/>
  <c r="N623" i="6"/>
  <c r="Q623" i="6"/>
  <c r="S623" i="6"/>
  <c r="U623" i="6"/>
  <c r="X623" i="6"/>
  <c r="AD623" i="6" s="1"/>
  <c r="Z623" i="6"/>
  <c r="AF623" i="6" s="1"/>
  <c r="I623" i="6"/>
  <c r="J623" i="6"/>
  <c r="B621" i="9"/>
  <c r="M621" i="6"/>
  <c r="P621" i="6"/>
  <c r="R621" i="6"/>
  <c r="T621" i="6"/>
  <c r="W621" i="6"/>
  <c r="Y621" i="6"/>
  <c r="AE621" i="6" s="1"/>
  <c r="AA621" i="6"/>
  <c r="L621" i="6"/>
  <c r="N621" i="6"/>
  <c r="Q621" i="6"/>
  <c r="S621" i="6"/>
  <c r="U621" i="6"/>
  <c r="X621" i="6"/>
  <c r="AD621" i="6" s="1"/>
  <c r="Z621" i="6"/>
  <c r="AF621" i="6" s="1"/>
  <c r="I621" i="6"/>
  <c r="J621" i="6"/>
  <c r="B619" i="9"/>
  <c r="L619" i="6"/>
  <c r="N619" i="6"/>
  <c r="Q619" i="6"/>
  <c r="S619" i="6"/>
  <c r="U619" i="6"/>
  <c r="X619" i="6"/>
  <c r="AD619" i="6" s="1"/>
  <c r="Z619" i="6"/>
  <c r="AF619" i="6" s="1"/>
  <c r="M619" i="6"/>
  <c r="P619" i="6"/>
  <c r="R619" i="6"/>
  <c r="T619" i="6"/>
  <c r="W619" i="6"/>
  <c r="Y619" i="6"/>
  <c r="AE619" i="6" s="1"/>
  <c r="AA619" i="6"/>
  <c r="I619" i="6"/>
  <c r="J619" i="6"/>
  <c r="B617" i="9"/>
  <c r="L617" i="6"/>
  <c r="N617" i="6"/>
  <c r="Q617" i="6"/>
  <c r="S617" i="6"/>
  <c r="U617" i="6"/>
  <c r="X617" i="6"/>
  <c r="AD617" i="6" s="1"/>
  <c r="Z617" i="6"/>
  <c r="AF617" i="6" s="1"/>
  <c r="M617" i="6"/>
  <c r="P617" i="6"/>
  <c r="R617" i="6"/>
  <c r="T617" i="6"/>
  <c r="W617" i="6"/>
  <c r="Y617" i="6"/>
  <c r="AE617" i="6" s="1"/>
  <c r="AA617" i="6"/>
  <c r="I617" i="6"/>
  <c r="J617" i="6"/>
  <c r="B615" i="9"/>
  <c r="L615" i="6"/>
  <c r="N615" i="6"/>
  <c r="Q615" i="6"/>
  <c r="S615" i="6"/>
  <c r="U615" i="6"/>
  <c r="X615" i="6"/>
  <c r="AD615" i="6" s="1"/>
  <c r="Z615" i="6"/>
  <c r="AF615" i="6" s="1"/>
  <c r="M615" i="6"/>
  <c r="P615" i="6"/>
  <c r="R615" i="6"/>
  <c r="T615" i="6"/>
  <c r="W615" i="6"/>
  <c r="Y615" i="6"/>
  <c r="AE615" i="6" s="1"/>
  <c r="AA615" i="6"/>
  <c r="I615" i="6"/>
  <c r="J615" i="6"/>
  <c r="B613" i="9"/>
  <c r="L613" i="6"/>
  <c r="N613" i="6"/>
  <c r="Q613" i="6"/>
  <c r="S613" i="6"/>
  <c r="U613" i="6"/>
  <c r="X613" i="6"/>
  <c r="AD613" i="6" s="1"/>
  <c r="Z613" i="6"/>
  <c r="AF613" i="6" s="1"/>
  <c r="M613" i="6"/>
  <c r="P613" i="6"/>
  <c r="R613" i="6"/>
  <c r="T613" i="6"/>
  <c r="W613" i="6"/>
  <c r="Y613" i="6"/>
  <c r="AE613" i="6" s="1"/>
  <c r="AA613" i="6"/>
  <c r="I613" i="6"/>
  <c r="J613" i="6"/>
  <c r="B611" i="9"/>
  <c r="M611" i="6"/>
  <c r="P611" i="6"/>
  <c r="R611" i="6"/>
  <c r="T611" i="6"/>
  <c r="W611" i="6"/>
  <c r="Y611" i="6"/>
  <c r="AE611" i="6" s="1"/>
  <c r="AA611" i="6"/>
  <c r="L611" i="6"/>
  <c r="N611" i="6"/>
  <c r="Q611" i="6"/>
  <c r="S611" i="6"/>
  <c r="U611" i="6"/>
  <c r="X611" i="6"/>
  <c r="AD611" i="6" s="1"/>
  <c r="Z611" i="6"/>
  <c r="AF611" i="6" s="1"/>
  <c r="I611" i="6"/>
  <c r="J611" i="6"/>
  <c r="B609" i="9"/>
  <c r="M609" i="6"/>
  <c r="P609" i="6"/>
  <c r="R609" i="6"/>
  <c r="T609" i="6"/>
  <c r="W609" i="6"/>
  <c r="Y609" i="6"/>
  <c r="AE609" i="6" s="1"/>
  <c r="AA609" i="6"/>
  <c r="L609" i="6"/>
  <c r="N609" i="6"/>
  <c r="Q609" i="6"/>
  <c r="S609" i="6"/>
  <c r="U609" i="6"/>
  <c r="X609" i="6"/>
  <c r="AD609" i="6" s="1"/>
  <c r="Z609" i="6"/>
  <c r="AF609" i="6" s="1"/>
  <c r="I609" i="6"/>
  <c r="J609" i="6"/>
  <c r="B607" i="9"/>
  <c r="M607" i="6"/>
  <c r="P607" i="6"/>
  <c r="R607" i="6"/>
  <c r="T607" i="6"/>
  <c r="W607" i="6"/>
  <c r="Y607" i="6"/>
  <c r="AE607" i="6" s="1"/>
  <c r="AA607" i="6"/>
  <c r="L607" i="6"/>
  <c r="N607" i="6"/>
  <c r="Q607" i="6"/>
  <c r="S607" i="6"/>
  <c r="U607" i="6"/>
  <c r="X607" i="6"/>
  <c r="AD607" i="6" s="1"/>
  <c r="Z607" i="6"/>
  <c r="AF607" i="6" s="1"/>
  <c r="I607" i="6"/>
  <c r="J607" i="6"/>
  <c r="B605" i="9"/>
  <c r="M605" i="6"/>
  <c r="P605" i="6"/>
  <c r="R605" i="6"/>
  <c r="T605" i="6"/>
  <c r="W605" i="6"/>
  <c r="Y605" i="6"/>
  <c r="AE605" i="6" s="1"/>
  <c r="AA605" i="6"/>
  <c r="L605" i="6"/>
  <c r="N605" i="6"/>
  <c r="Q605" i="6"/>
  <c r="S605" i="6"/>
  <c r="U605" i="6"/>
  <c r="X605" i="6"/>
  <c r="AD605" i="6" s="1"/>
  <c r="Z605" i="6"/>
  <c r="AF605" i="6" s="1"/>
  <c r="I605" i="6"/>
  <c r="J605" i="6"/>
  <c r="B603" i="9"/>
  <c r="L603" i="6"/>
  <c r="N603" i="6"/>
  <c r="Q603" i="6"/>
  <c r="S603" i="6"/>
  <c r="U603" i="6"/>
  <c r="X603" i="6"/>
  <c r="AD603" i="6" s="1"/>
  <c r="Z603" i="6"/>
  <c r="AF603" i="6" s="1"/>
  <c r="M603" i="6"/>
  <c r="P603" i="6"/>
  <c r="R603" i="6"/>
  <c r="T603" i="6"/>
  <c r="W603" i="6"/>
  <c r="Y603" i="6"/>
  <c r="AE603" i="6" s="1"/>
  <c r="AA603" i="6"/>
  <c r="I603" i="6"/>
  <c r="J603" i="6"/>
  <c r="B601" i="9"/>
  <c r="L601" i="6"/>
  <c r="N601" i="6"/>
  <c r="Q601" i="6"/>
  <c r="S601" i="6"/>
  <c r="U601" i="6"/>
  <c r="X601" i="6"/>
  <c r="AD601" i="6" s="1"/>
  <c r="Z601" i="6"/>
  <c r="AF601" i="6" s="1"/>
  <c r="M601" i="6"/>
  <c r="P601" i="6"/>
  <c r="R601" i="6"/>
  <c r="T601" i="6"/>
  <c r="W601" i="6"/>
  <c r="Y601" i="6"/>
  <c r="AE601" i="6" s="1"/>
  <c r="AA601" i="6"/>
  <c r="I601" i="6"/>
  <c r="J601" i="6"/>
  <c r="B599" i="9"/>
  <c r="L599" i="6"/>
  <c r="N599" i="6"/>
  <c r="Q599" i="6"/>
  <c r="S599" i="6"/>
  <c r="U599" i="6"/>
  <c r="X599" i="6"/>
  <c r="AD599" i="6" s="1"/>
  <c r="Z599" i="6"/>
  <c r="AF599" i="6" s="1"/>
  <c r="M599" i="6"/>
  <c r="P599" i="6"/>
  <c r="R599" i="6"/>
  <c r="T599" i="6"/>
  <c r="W599" i="6"/>
  <c r="Y599" i="6"/>
  <c r="AE599" i="6" s="1"/>
  <c r="AA599" i="6"/>
  <c r="I599" i="6"/>
  <c r="J599" i="6"/>
  <c r="B597" i="9"/>
  <c r="L597" i="6"/>
  <c r="N597" i="6"/>
  <c r="Q597" i="6"/>
  <c r="S597" i="6"/>
  <c r="U597" i="6"/>
  <c r="X597" i="6"/>
  <c r="AD597" i="6" s="1"/>
  <c r="Z597" i="6"/>
  <c r="AF597" i="6" s="1"/>
  <c r="M597" i="6"/>
  <c r="P597" i="6"/>
  <c r="R597" i="6"/>
  <c r="T597" i="6"/>
  <c r="W597" i="6"/>
  <c r="Y597" i="6"/>
  <c r="AE597" i="6" s="1"/>
  <c r="AA597" i="6"/>
  <c r="I597" i="6"/>
  <c r="J597" i="6"/>
  <c r="B595" i="9"/>
  <c r="M595" i="6"/>
  <c r="P595" i="6"/>
  <c r="R595" i="6"/>
  <c r="T595" i="6"/>
  <c r="W595" i="6"/>
  <c r="Y595" i="6"/>
  <c r="AE595" i="6" s="1"/>
  <c r="AA595" i="6"/>
  <c r="L595" i="6"/>
  <c r="N595" i="6"/>
  <c r="Q595" i="6"/>
  <c r="S595" i="6"/>
  <c r="U595" i="6"/>
  <c r="X595" i="6"/>
  <c r="AD595" i="6" s="1"/>
  <c r="Z595" i="6"/>
  <c r="AF595" i="6" s="1"/>
  <c r="I595" i="6"/>
  <c r="J595" i="6"/>
  <c r="B593" i="9"/>
  <c r="M593" i="6"/>
  <c r="P593" i="6"/>
  <c r="R593" i="6"/>
  <c r="T593" i="6"/>
  <c r="W593" i="6"/>
  <c r="Y593" i="6"/>
  <c r="AE593" i="6" s="1"/>
  <c r="AA593" i="6"/>
  <c r="L593" i="6"/>
  <c r="N593" i="6"/>
  <c r="Q593" i="6"/>
  <c r="S593" i="6"/>
  <c r="U593" i="6"/>
  <c r="X593" i="6"/>
  <c r="AD593" i="6" s="1"/>
  <c r="Z593" i="6"/>
  <c r="AF593" i="6" s="1"/>
  <c r="I593" i="6"/>
  <c r="J593" i="6"/>
  <c r="B591" i="9"/>
  <c r="M591" i="6"/>
  <c r="P591" i="6"/>
  <c r="R591" i="6"/>
  <c r="T591" i="6"/>
  <c r="W591" i="6"/>
  <c r="Y591" i="6"/>
  <c r="AE591" i="6" s="1"/>
  <c r="AA591" i="6"/>
  <c r="L591" i="6"/>
  <c r="N591" i="6"/>
  <c r="Q591" i="6"/>
  <c r="S591" i="6"/>
  <c r="U591" i="6"/>
  <c r="X591" i="6"/>
  <c r="AD591" i="6" s="1"/>
  <c r="Z591" i="6"/>
  <c r="AF591" i="6" s="1"/>
  <c r="I591" i="6"/>
  <c r="J591" i="6"/>
  <c r="B589" i="9"/>
  <c r="M589" i="6"/>
  <c r="P589" i="6"/>
  <c r="R589" i="6"/>
  <c r="T589" i="6"/>
  <c r="W589" i="6"/>
  <c r="Y589" i="6"/>
  <c r="AE589" i="6" s="1"/>
  <c r="AA589" i="6"/>
  <c r="L589" i="6"/>
  <c r="N589" i="6"/>
  <c r="Q589" i="6"/>
  <c r="S589" i="6"/>
  <c r="U589" i="6"/>
  <c r="X589" i="6"/>
  <c r="AD589" i="6" s="1"/>
  <c r="Z589" i="6"/>
  <c r="AF589" i="6" s="1"/>
  <c r="I589" i="6"/>
  <c r="J589" i="6"/>
  <c r="B587" i="9"/>
  <c r="L587" i="6"/>
  <c r="N587" i="6"/>
  <c r="Q587" i="6"/>
  <c r="S587" i="6"/>
  <c r="U587" i="6"/>
  <c r="X587" i="6"/>
  <c r="AD587" i="6" s="1"/>
  <c r="Z587" i="6"/>
  <c r="AF587" i="6" s="1"/>
  <c r="M587" i="6"/>
  <c r="P587" i="6"/>
  <c r="R587" i="6"/>
  <c r="T587" i="6"/>
  <c r="W587" i="6"/>
  <c r="Y587" i="6"/>
  <c r="AE587" i="6" s="1"/>
  <c r="AA587" i="6"/>
  <c r="I587" i="6"/>
  <c r="J587" i="6"/>
  <c r="B585" i="9"/>
  <c r="L585" i="6"/>
  <c r="N585" i="6"/>
  <c r="Q585" i="6"/>
  <c r="S585" i="6"/>
  <c r="U585" i="6"/>
  <c r="X585" i="6"/>
  <c r="AD585" i="6" s="1"/>
  <c r="Z585" i="6"/>
  <c r="AF585" i="6" s="1"/>
  <c r="M585" i="6"/>
  <c r="P585" i="6"/>
  <c r="R585" i="6"/>
  <c r="T585" i="6"/>
  <c r="W585" i="6"/>
  <c r="Y585" i="6"/>
  <c r="AE585" i="6" s="1"/>
  <c r="AA585" i="6"/>
  <c r="I585" i="6"/>
  <c r="J585" i="6"/>
  <c r="B583" i="9"/>
  <c r="L583" i="6"/>
  <c r="N583" i="6"/>
  <c r="Q583" i="6"/>
  <c r="S583" i="6"/>
  <c r="U583" i="6"/>
  <c r="X583" i="6"/>
  <c r="AD583" i="6" s="1"/>
  <c r="Z583" i="6"/>
  <c r="AF583" i="6" s="1"/>
  <c r="M583" i="6"/>
  <c r="P583" i="6"/>
  <c r="R583" i="6"/>
  <c r="T583" i="6"/>
  <c r="W583" i="6"/>
  <c r="Y583" i="6"/>
  <c r="AE583" i="6" s="1"/>
  <c r="AA583" i="6"/>
  <c r="I583" i="6"/>
  <c r="J583" i="6"/>
  <c r="B581" i="9"/>
  <c r="L581" i="6"/>
  <c r="N581" i="6"/>
  <c r="Q581" i="6"/>
  <c r="S581" i="6"/>
  <c r="U581" i="6"/>
  <c r="X581" i="6"/>
  <c r="AD581" i="6" s="1"/>
  <c r="Z581" i="6"/>
  <c r="AF581" i="6" s="1"/>
  <c r="M581" i="6"/>
  <c r="P581" i="6"/>
  <c r="R581" i="6"/>
  <c r="T581" i="6"/>
  <c r="W581" i="6"/>
  <c r="Y581" i="6"/>
  <c r="AE581" i="6" s="1"/>
  <c r="AA581" i="6"/>
  <c r="I581" i="6"/>
  <c r="J581" i="6"/>
  <c r="B579" i="9"/>
  <c r="M579" i="6"/>
  <c r="P579" i="6"/>
  <c r="R579" i="6"/>
  <c r="T579" i="6"/>
  <c r="W579" i="6"/>
  <c r="Y579" i="6"/>
  <c r="AE579" i="6" s="1"/>
  <c r="AA579" i="6"/>
  <c r="L579" i="6"/>
  <c r="N579" i="6"/>
  <c r="Q579" i="6"/>
  <c r="S579" i="6"/>
  <c r="U579" i="6"/>
  <c r="X579" i="6"/>
  <c r="AD579" i="6" s="1"/>
  <c r="Z579" i="6"/>
  <c r="AF579" i="6" s="1"/>
  <c r="I579" i="6"/>
  <c r="J579" i="6"/>
  <c r="B577" i="9"/>
  <c r="M577" i="6"/>
  <c r="P577" i="6"/>
  <c r="R577" i="6"/>
  <c r="T577" i="6"/>
  <c r="W577" i="6"/>
  <c r="Y577" i="6"/>
  <c r="AE577" i="6" s="1"/>
  <c r="AA577" i="6"/>
  <c r="L577" i="6"/>
  <c r="N577" i="6"/>
  <c r="Q577" i="6"/>
  <c r="S577" i="6"/>
  <c r="U577" i="6"/>
  <c r="X577" i="6"/>
  <c r="AD577" i="6" s="1"/>
  <c r="Z577" i="6"/>
  <c r="AF577" i="6" s="1"/>
  <c r="I577" i="6"/>
  <c r="J577" i="6"/>
  <c r="B575" i="9"/>
  <c r="M575" i="6"/>
  <c r="P575" i="6"/>
  <c r="R575" i="6"/>
  <c r="T575" i="6"/>
  <c r="W575" i="6"/>
  <c r="Y575" i="6"/>
  <c r="AE575" i="6" s="1"/>
  <c r="AA575" i="6"/>
  <c r="L575" i="6"/>
  <c r="N575" i="6"/>
  <c r="Q575" i="6"/>
  <c r="S575" i="6"/>
  <c r="U575" i="6"/>
  <c r="X575" i="6"/>
  <c r="AD575" i="6" s="1"/>
  <c r="Z575" i="6"/>
  <c r="AF575" i="6" s="1"/>
  <c r="I575" i="6"/>
  <c r="J575" i="6"/>
  <c r="B573" i="9"/>
  <c r="M573" i="6"/>
  <c r="P573" i="6"/>
  <c r="R573" i="6"/>
  <c r="T573" i="6"/>
  <c r="W573" i="6"/>
  <c r="Y573" i="6"/>
  <c r="AE573" i="6" s="1"/>
  <c r="AA573" i="6"/>
  <c r="L573" i="6"/>
  <c r="N573" i="6"/>
  <c r="Q573" i="6"/>
  <c r="S573" i="6"/>
  <c r="U573" i="6"/>
  <c r="X573" i="6"/>
  <c r="AD573" i="6" s="1"/>
  <c r="Z573" i="6"/>
  <c r="AF573" i="6" s="1"/>
  <c r="I573" i="6"/>
  <c r="J573" i="6"/>
  <c r="B571" i="9"/>
  <c r="L571" i="6"/>
  <c r="N571" i="6"/>
  <c r="Q571" i="6"/>
  <c r="S571" i="6"/>
  <c r="U571" i="6"/>
  <c r="X571" i="6"/>
  <c r="AD571" i="6" s="1"/>
  <c r="Z571" i="6"/>
  <c r="AF571" i="6" s="1"/>
  <c r="M571" i="6"/>
  <c r="P571" i="6"/>
  <c r="R571" i="6"/>
  <c r="T571" i="6"/>
  <c r="W571" i="6"/>
  <c r="Y571" i="6"/>
  <c r="AE571" i="6" s="1"/>
  <c r="AA571" i="6"/>
  <c r="I571" i="6"/>
  <c r="J571" i="6"/>
  <c r="B569" i="9"/>
  <c r="L569" i="6"/>
  <c r="N569" i="6"/>
  <c r="Q569" i="6"/>
  <c r="S569" i="6"/>
  <c r="U569" i="6"/>
  <c r="X569" i="6"/>
  <c r="AD569" i="6" s="1"/>
  <c r="Z569" i="6"/>
  <c r="AF569" i="6" s="1"/>
  <c r="M569" i="6"/>
  <c r="P569" i="6"/>
  <c r="R569" i="6"/>
  <c r="T569" i="6"/>
  <c r="W569" i="6"/>
  <c r="Y569" i="6"/>
  <c r="AE569" i="6" s="1"/>
  <c r="AA569" i="6"/>
  <c r="I569" i="6"/>
  <c r="J569" i="6"/>
  <c r="B567" i="9"/>
  <c r="L567" i="6"/>
  <c r="N567" i="6"/>
  <c r="Q567" i="6"/>
  <c r="S567" i="6"/>
  <c r="U567" i="6"/>
  <c r="X567" i="6"/>
  <c r="AD567" i="6" s="1"/>
  <c r="Z567" i="6"/>
  <c r="AF567" i="6" s="1"/>
  <c r="M567" i="6"/>
  <c r="P567" i="6"/>
  <c r="R567" i="6"/>
  <c r="T567" i="6"/>
  <c r="W567" i="6"/>
  <c r="Y567" i="6"/>
  <c r="AE567" i="6" s="1"/>
  <c r="AA567" i="6"/>
  <c r="I567" i="6"/>
  <c r="J567" i="6"/>
  <c r="B565" i="9"/>
  <c r="L565" i="6"/>
  <c r="N565" i="6"/>
  <c r="Q565" i="6"/>
  <c r="S565" i="6"/>
  <c r="U565" i="6"/>
  <c r="X565" i="6"/>
  <c r="AD565" i="6" s="1"/>
  <c r="Z565" i="6"/>
  <c r="AF565" i="6" s="1"/>
  <c r="M565" i="6"/>
  <c r="P565" i="6"/>
  <c r="R565" i="6"/>
  <c r="T565" i="6"/>
  <c r="W565" i="6"/>
  <c r="Y565" i="6"/>
  <c r="AE565" i="6" s="1"/>
  <c r="AA565" i="6"/>
  <c r="I565" i="6"/>
  <c r="J565" i="6"/>
  <c r="B563" i="9"/>
  <c r="M563" i="6"/>
  <c r="P563" i="6"/>
  <c r="R563" i="6"/>
  <c r="T563" i="6"/>
  <c r="W563" i="6"/>
  <c r="Y563" i="6"/>
  <c r="AE563" i="6" s="1"/>
  <c r="AA563" i="6"/>
  <c r="L563" i="6"/>
  <c r="N563" i="6"/>
  <c r="Q563" i="6"/>
  <c r="S563" i="6"/>
  <c r="U563" i="6"/>
  <c r="X563" i="6"/>
  <c r="AD563" i="6" s="1"/>
  <c r="Z563" i="6"/>
  <c r="AF563" i="6" s="1"/>
  <c r="I563" i="6"/>
  <c r="J563" i="6"/>
  <c r="B561" i="9"/>
  <c r="M561" i="6"/>
  <c r="P561" i="6"/>
  <c r="R561" i="6"/>
  <c r="T561" i="6"/>
  <c r="W561" i="6"/>
  <c r="Y561" i="6"/>
  <c r="AE561" i="6" s="1"/>
  <c r="AA561" i="6"/>
  <c r="L561" i="6"/>
  <c r="N561" i="6"/>
  <c r="Q561" i="6"/>
  <c r="S561" i="6"/>
  <c r="U561" i="6"/>
  <c r="X561" i="6"/>
  <c r="AD561" i="6" s="1"/>
  <c r="Z561" i="6"/>
  <c r="AF561" i="6" s="1"/>
  <c r="I561" i="6"/>
  <c r="J561" i="6"/>
  <c r="B559" i="9"/>
  <c r="M559" i="6"/>
  <c r="P559" i="6"/>
  <c r="R559" i="6"/>
  <c r="T559" i="6"/>
  <c r="W559" i="6"/>
  <c r="Y559" i="6"/>
  <c r="AE559" i="6" s="1"/>
  <c r="AA559" i="6"/>
  <c r="L559" i="6"/>
  <c r="N559" i="6"/>
  <c r="Q559" i="6"/>
  <c r="S559" i="6"/>
  <c r="U559" i="6"/>
  <c r="X559" i="6"/>
  <c r="AD559" i="6" s="1"/>
  <c r="Z559" i="6"/>
  <c r="AF559" i="6" s="1"/>
  <c r="I559" i="6"/>
  <c r="J559" i="6"/>
  <c r="B557" i="9"/>
  <c r="M557" i="6"/>
  <c r="P557" i="6"/>
  <c r="R557" i="6"/>
  <c r="T557" i="6"/>
  <c r="W557" i="6"/>
  <c r="Y557" i="6"/>
  <c r="AE557" i="6" s="1"/>
  <c r="AA557" i="6"/>
  <c r="L557" i="6"/>
  <c r="N557" i="6"/>
  <c r="Q557" i="6"/>
  <c r="S557" i="6"/>
  <c r="U557" i="6"/>
  <c r="X557" i="6"/>
  <c r="AD557" i="6" s="1"/>
  <c r="Z557" i="6"/>
  <c r="AF557" i="6" s="1"/>
  <c r="I557" i="6"/>
  <c r="J557" i="6"/>
  <c r="B555" i="9"/>
  <c r="L555" i="6"/>
  <c r="N555" i="6"/>
  <c r="Q555" i="6"/>
  <c r="S555" i="6"/>
  <c r="U555" i="6"/>
  <c r="X555" i="6"/>
  <c r="AD555" i="6" s="1"/>
  <c r="Z555" i="6"/>
  <c r="AF555" i="6" s="1"/>
  <c r="M555" i="6"/>
  <c r="P555" i="6"/>
  <c r="R555" i="6"/>
  <c r="T555" i="6"/>
  <c r="W555" i="6"/>
  <c r="Y555" i="6"/>
  <c r="AE555" i="6" s="1"/>
  <c r="AA555" i="6"/>
  <c r="I555" i="6"/>
  <c r="J555" i="6"/>
  <c r="B553" i="9"/>
  <c r="L553" i="6"/>
  <c r="N553" i="6"/>
  <c r="Q553" i="6"/>
  <c r="S553" i="6"/>
  <c r="U553" i="6"/>
  <c r="X553" i="6"/>
  <c r="AD553" i="6" s="1"/>
  <c r="Z553" i="6"/>
  <c r="AF553" i="6" s="1"/>
  <c r="M553" i="6"/>
  <c r="P553" i="6"/>
  <c r="R553" i="6"/>
  <c r="T553" i="6"/>
  <c r="W553" i="6"/>
  <c r="Y553" i="6"/>
  <c r="AE553" i="6" s="1"/>
  <c r="AA553" i="6"/>
  <c r="I553" i="6"/>
  <c r="J553" i="6"/>
  <c r="B551" i="9"/>
  <c r="L551" i="6"/>
  <c r="N551" i="6"/>
  <c r="Q551" i="6"/>
  <c r="S551" i="6"/>
  <c r="U551" i="6"/>
  <c r="X551" i="6"/>
  <c r="AD551" i="6" s="1"/>
  <c r="Z551" i="6"/>
  <c r="AF551" i="6" s="1"/>
  <c r="M551" i="6"/>
  <c r="P551" i="6"/>
  <c r="R551" i="6"/>
  <c r="T551" i="6"/>
  <c r="W551" i="6"/>
  <c r="Y551" i="6"/>
  <c r="AE551" i="6" s="1"/>
  <c r="AA551" i="6"/>
  <c r="I551" i="6"/>
  <c r="J551" i="6"/>
  <c r="B549" i="9"/>
  <c r="L549" i="6"/>
  <c r="N549" i="6"/>
  <c r="Q549" i="6"/>
  <c r="S549" i="6"/>
  <c r="U549" i="6"/>
  <c r="X549" i="6"/>
  <c r="AD549" i="6" s="1"/>
  <c r="Z549" i="6"/>
  <c r="AF549" i="6" s="1"/>
  <c r="M549" i="6"/>
  <c r="P549" i="6"/>
  <c r="R549" i="6"/>
  <c r="T549" i="6"/>
  <c r="W549" i="6"/>
  <c r="Y549" i="6"/>
  <c r="AE549" i="6" s="1"/>
  <c r="AA549" i="6"/>
  <c r="I549" i="6"/>
  <c r="J549" i="6"/>
  <c r="B547" i="9"/>
  <c r="M547" i="6"/>
  <c r="P547" i="6"/>
  <c r="R547" i="6"/>
  <c r="T547" i="6"/>
  <c r="W547" i="6"/>
  <c r="Y547" i="6"/>
  <c r="AE547" i="6" s="1"/>
  <c r="AA547" i="6"/>
  <c r="L547" i="6"/>
  <c r="N547" i="6"/>
  <c r="Q547" i="6"/>
  <c r="S547" i="6"/>
  <c r="U547" i="6"/>
  <c r="X547" i="6"/>
  <c r="AD547" i="6" s="1"/>
  <c r="Z547" i="6"/>
  <c r="AF547" i="6" s="1"/>
  <c r="I547" i="6"/>
  <c r="J547" i="6"/>
  <c r="B545" i="9"/>
  <c r="M545" i="6"/>
  <c r="P545" i="6"/>
  <c r="R545" i="6"/>
  <c r="T545" i="6"/>
  <c r="W545" i="6"/>
  <c r="Y545" i="6"/>
  <c r="AE545" i="6" s="1"/>
  <c r="AA545" i="6"/>
  <c r="L545" i="6"/>
  <c r="N545" i="6"/>
  <c r="Q545" i="6"/>
  <c r="S545" i="6"/>
  <c r="U545" i="6"/>
  <c r="X545" i="6"/>
  <c r="AD545" i="6" s="1"/>
  <c r="Z545" i="6"/>
  <c r="AF545" i="6" s="1"/>
  <c r="I545" i="6"/>
  <c r="J545" i="6"/>
  <c r="B543" i="9"/>
  <c r="M543" i="6"/>
  <c r="P543" i="6"/>
  <c r="R543" i="6"/>
  <c r="T543" i="6"/>
  <c r="W543" i="6"/>
  <c r="Y543" i="6"/>
  <c r="AE543" i="6" s="1"/>
  <c r="AA543" i="6"/>
  <c r="L543" i="6"/>
  <c r="N543" i="6"/>
  <c r="Q543" i="6"/>
  <c r="S543" i="6"/>
  <c r="U543" i="6"/>
  <c r="X543" i="6"/>
  <c r="AD543" i="6" s="1"/>
  <c r="Z543" i="6"/>
  <c r="AF543" i="6" s="1"/>
  <c r="I543" i="6"/>
  <c r="J543" i="6"/>
  <c r="B541" i="9"/>
  <c r="M541" i="6"/>
  <c r="P541" i="6"/>
  <c r="R541" i="6"/>
  <c r="T541" i="6"/>
  <c r="W541" i="6"/>
  <c r="Y541" i="6"/>
  <c r="AE541" i="6" s="1"/>
  <c r="AA541" i="6"/>
  <c r="L541" i="6"/>
  <c r="N541" i="6"/>
  <c r="Q541" i="6"/>
  <c r="S541" i="6"/>
  <c r="U541" i="6"/>
  <c r="X541" i="6"/>
  <c r="AD541" i="6" s="1"/>
  <c r="Z541" i="6"/>
  <c r="AF541" i="6" s="1"/>
  <c r="I541" i="6"/>
  <c r="J541" i="6"/>
  <c r="B539" i="9"/>
  <c r="L539" i="6"/>
  <c r="N539" i="6"/>
  <c r="Q539" i="6"/>
  <c r="S539" i="6"/>
  <c r="U539" i="6"/>
  <c r="X539" i="6"/>
  <c r="AD539" i="6" s="1"/>
  <c r="Z539" i="6"/>
  <c r="AF539" i="6" s="1"/>
  <c r="M539" i="6"/>
  <c r="P539" i="6"/>
  <c r="R539" i="6"/>
  <c r="T539" i="6"/>
  <c r="W539" i="6"/>
  <c r="Y539" i="6"/>
  <c r="AE539" i="6" s="1"/>
  <c r="AA539" i="6"/>
  <c r="I539" i="6"/>
  <c r="J539" i="6"/>
  <c r="B537" i="9"/>
  <c r="L537" i="6"/>
  <c r="N537" i="6"/>
  <c r="Q537" i="6"/>
  <c r="S537" i="6"/>
  <c r="U537" i="6"/>
  <c r="X537" i="6"/>
  <c r="AD537" i="6" s="1"/>
  <c r="Z537" i="6"/>
  <c r="AF537" i="6" s="1"/>
  <c r="M537" i="6"/>
  <c r="P537" i="6"/>
  <c r="R537" i="6"/>
  <c r="T537" i="6"/>
  <c r="W537" i="6"/>
  <c r="Y537" i="6"/>
  <c r="AE537" i="6" s="1"/>
  <c r="AA537" i="6"/>
  <c r="I537" i="6"/>
  <c r="J537" i="6"/>
  <c r="B535" i="9"/>
  <c r="L535" i="6"/>
  <c r="N535" i="6"/>
  <c r="Q535" i="6"/>
  <c r="S535" i="6"/>
  <c r="U535" i="6"/>
  <c r="X535" i="6"/>
  <c r="AD535" i="6" s="1"/>
  <c r="Z535" i="6"/>
  <c r="AF535" i="6" s="1"/>
  <c r="M535" i="6"/>
  <c r="P535" i="6"/>
  <c r="R535" i="6"/>
  <c r="T535" i="6"/>
  <c r="W535" i="6"/>
  <c r="Y535" i="6"/>
  <c r="AE535" i="6" s="1"/>
  <c r="AA535" i="6"/>
  <c r="I535" i="6"/>
  <c r="J535" i="6"/>
  <c r="B533" i="9"/>
  <c r="L533" i="6"/>
  <c r="N533" i="6"/>
  <c r="Q533" i="6"/>
  <c r="S533" i="6"/>
  <c r="U533" i="6"/>
  <c r="X533" i="6"/>
  <c r="AD533" i="6" s="1"/>
  <c r="Z533" i="6"/>
  <c r="AF533" i="6" s="1"/>
  <c r="M533" i="6"/>
  <c r="P533" i="6"/>
  <c r="R533" i="6"/>
  <c r="T533" i="6"/>
  <c r="W533" i="6"/>
  <c r="Y533" i="6"/>
  <c r="AE533" i="6" s="1"/>
  <c r="AA533" i="6"/>
  <c r="I533" i="6"/>
  <c r="J533" i="6"/>
  <c r="B531" i="9"/>
  <c r="M531" i="6"/>
  <c r="P531" i="6"/>
  <c r="R531" i="6"/>
  <c r="T531" i="6"/>
  <c r="W531" i="6"/>
  <c r="Y531" i="6"/>
  <c r="AE531" i="6" s="1"/>
  <c r="AA531" i="6"/>
  <c r="L531" i="6"/>
  <c r="N531" i="6"/>
  <c r="Q531" i="6"/>
  <c r="S531" i="6"/>
  <c r="U531" i="6"/>
  <c r="X531" i="6"/>
  <c r="AD531" i="6" s="1"/>
  <c r="Z531" i="6"/>
  <c r="AF531" i="6" s="1"/>
  <c r="I531" i="6"/>
  <c r="J531" i="6"/>
  <c r="B529" i="9"/>
  <c r="M529" i="6"/>
  <c r="P529" i="6"/>
  <c r="R529" i="6"/>
  <c r="T529" i="6"/>
  <c r="W529" i="6"/>
  <c r="Y529" i="6"/>
  <c r="AE529" i="6" s="1"/>
  <c r="AA529" i="6"/>
  <c r="L529" i="6"/>
  <c r="N529" i="6"/>
  <c r="Q529" i="6"/>
  <c r="S529" i="6"/>
  <c r="U529" i="6"/>
  <c r="X529" i="6"/>
  <c r="AD529" i="6" s="1"/>
  <c r="Z529" i="6"/>
  <c r="AF529" i="6" s="1"/>
  <c r="I529" i="6"/>
  <c r="J529" i="6"/>
  <c r="B527" i="9"/>
  <c r="M527" i="6"/>
  <c r="P527" i="6"/>
  <c r="R527" i="6"/>
  <c r="T527" i="6"/>
  <c r="W527" i="6"/>
  <c r="Y527" i="6"/>
  <c r="AE527" i="6" s="1"/>
  <c r="AA527" i="6"/>
  <c r="L527" i="6"/>
  <c r="N527" i="6"/>
  <c r="Q527" i="6"/>
  <c r="S527" i="6"/>
  <c r="U527" i="6"/>
  <c r="X527" i="6"/>
  <c r="AD527" i="6" s="1"/>
  <c r="Z527" i="6"/>
  <c r="AF527" i="6" s="1"/>
  <c r="I527" i="6"/>
  <c r="J527" i="6"/>
  <c r="B525" i="9"/>
  <c r="M525" i="6"/>
  <c r="P525" i="6"/>
  <c r="R525" i="6"/>
  <c r="T525" i="6"/>
  <c r="W525" i="6"/>
  <c r="Y525" i="6"/>
  <c r="AE525" i="6" s="1"/>
  <c r="AA525" i="6"/>
  <c r="L525" i="6"/>
  <c r="N525" i="6"/>
  <c r="Q525" i="6"/>
  <c r="S525" i="6"/>
  <c r="U525" i="6"/>
  <c r="X525" i="6"/>
  <c r="AD525" i="6" s="1"/>
  <c r="Z525" i="6"/>
  <c r="AF525" i="6" s="1"/>
  <c r="I525" i="6"/>
  <c r="J525" i="6"/>
  <c r="B523" i="9"/>
  <c r="L523" i="6"/>
  <c r="N523" i="6"/>
  <c r="Q523" i="6"/>
  <c r="S523" i="6"/>
  <c r="U523" i="6"/>
  <c r="X523" i="6"/>
  <c r="AD523" i="6" s="1"/>
  <c r="Z523" i="6"/>
  <c r="AF523" i="6" s="1"/>
  <c r="M523" i="6"/>
  <c r="P523" i="6"/>
  <c r="R523" i="6"/>
  <c r="T523" i="6"/>
  <c r="W523" i="6"/>
  <c r="Y523" i="6"/>
  <c r="AE523" i="6" s="1"/>
  <c r="AA523" i="6"/>
  <c r="I523" i="6"/>
  <c r="J523" i="6"/>
  <c r="B521" i="9"/>
  <c r="L521" i="6"/>
  <c r="N521" i="6"/>
  <c r="Q521" i="6"/>
  <c r="S521" i="6"/>
  <c r="U521" i="6"/>
  <c r="X521" i="6"/>
  <c r="AD521" i="6" s="1"/>
  <c r="Z521" i="6"/>
  <c r="AF521" i="6" s="1"/>
  <c r="M521" i="6"/>
  <c r="P521" i="6"/>
  <c r="R521" i="6"/>
  <c r="T521" i="6"/>
  <c r="W521" i="6"/>
  <c r="Y521" i="6"/>
  <c r="AE521" i="6" s="1"/>
  <c r="AA521" i="6"/>
  <c r="I521" i="6"/>
  <c r="J521" i="6"/>
  <c r="B519" i="9"/>
  <c r="L519" i="6"/>
  <c r="N519" i="6"/>
  <c r="Q519" i="6"/>
  <c r="S519" i="6"/>
  <c r="U519" i="6"/>
  <c r="X519" i="6"/>
  <c r="AD519" i="6" s="1"/>
  <c r="Z519" i="6"/>
  <c r="AF519" i="6" s="1"/>
  <c r="M519" i="6"/>
  <c r="P519" i="6"/>
  <c r="R519" i="6"/>
  <c r="T519" i="6"/>
  <c r="W519" i="6"/>
  <c r="Y519" i="6"/>
  <c r="AE519" i="6" s="1"/>
  <c r="AA519" i="6"/>
  <c r="I519" i="6"/>
  <c r="J519" i="6"/>
  <c r="B517" i="9"/>
  <c r="L517" i="6"/>
  <c r="N517" i="6"/>
  <c r="Q517" i="6"/>
  <c r="S517" i="6"/>
  <c r="U517" i="6"/>
  <c r="X517" i="6"/>
  <c r="AD517" i="6" s="1"/>
  <c r="Z517" i="6"/>
  <c r="AF517" i="6" s="1"/>
  <c r="M517" i="6"/>
  <c r="P517" i="6"/>
  <c r="R517" i="6"/>
  <c r="T517" i="6"/>
  <c r="W517" i="6"/>
  <c r="Y517" i="6"/>
  <c r="AE517" i="6" s="1"/>
  <c r="AA517" i="6"/>
  <c r="I517" i="6"/>
  <c r="J517" i="6"/>
  <c r="B515" i="9"/>
  <c r="M515" i="6"/>
  <c r="P515" i="6"/>
  <c r="R515" i="6"/>
  <c r="T515" i="6"/>
  <c r="W515" i="6"/>
  <c r="Y515" i="6"/>
  <c r="AE515" i="6" s="1"/>
  <c r="AA515" i="6"/>
  <c r="L515" i="6"/>
  <c r="N515" i="6"/>
  <c r="Q515" i="6"/>
  <c r="S515" i="6"/>
  <c r="U515" i="6"/>
  <c r="X515" i="6"/>
  <c r="AD515" i="6" s="1"/>
  <c r="Z515" i="6"/>
  <c r="AF515" i="6" s="1"/>
  <c r="I515" i="6"/>
  <c r="J515" i="6"/>
  <c r="B513" i="9"/>
  <c r="M513" i="6"/>
  <c r="P513" i="6"/>
  <c r="R513" i="6"/>
  <c r="T513" i="6"/>
  <c r="W513" i="6"/>
  <c r="Y513" i="6"/>
  <c r="AE513" i="6" s="1"/>
  <c r="AA513" i="6"/>
  <c r="L513" i="6"/>
  <c r="N513" i="6"/>
  <c r="Q513" i="6"/>
  <c r="S513" i="6"/>
  <c r="U513" i="6"/>
  <c r="X513" i="6"/>
  <c r="AD513" i="6" s="1"/>
  <c r="Z513" i="6"/>
  <c r="AF513" i="6" s="1"/>
  <c r="I513" i="6"/>
  <c r="J513" i="6"/>
  <c r="B511" i="9"/>
  <c r="M511" i="6"/>
  <c r="P511" i="6"/>
  <c r="R511" i="6"/>
  <c r="T511" i="6"/>
  <c r="W511" i="6"/>
  <c r="Y511" i="6"/>
  <c r="AE511" i="6" s="1"/>
  <c r="AA511" i="6"/>
  <c r="N511" i="6"/>
  <c r="S511" i="6"/>
  <c r="X511" i="6"/>
  <c r="AD511" i="6" s="1"/>
  <c r="L511" i="6"/>
  <c r="Q511" i="6"/>
  <c r="U511" i="6"/>
  <c r="Z511" i="6"/>
  <c r="AF511" i="6" s="1"/>
  <c r="I511" i="6"/>
  <c r="J511" i="6"/>
  <c r="B509" i="9"/>
  <c r="M509" i="6"/>
  <c r="P509" i="6"/>
  <c r="R509" i="6"/>
  <c r="T509" i="6"/>
  <c r="W509" i="6"/>
  <c r="Y509" i="6"/>
  <c r="AE509" i="6" s="1"/>
  <c r="AA509" i="6"/>
  <c r="N509" i="6"/>
  <c r="S509" i="6"/>
  <c r="X509" i="6"/>
  <c r="AD509" i="6" s="1"/>
  <c r="L509" i="6"/>
  <c r="Q509" i="6"/>
  <c r="U509" i="6"/>
  <c r="Z509" i="6"/>
  <c r="AF509" i="6" s="1"/>
  <c r="I509" i="6"/>
  <c r="J509" i="6"/>
  <c r="B507" i="9"/>
  <c r="L507" i="6"/>
  <c r="N507" i="6"/>
  <c r="Q507" i="6"/>
  <c r="S507" i="6"/>
  <c r="U507" i="6"/>
  <c r="X507" i="6"/>
  <c r="AD507" i="6" s="1"/>
  <c r="Z507" i="6"/>
  <c r="AF507" i="6" s="1"/>
  <c r="P507" i="6"/>
  <c r="T507" i="6"/>
  <c r="Y507" i="6"/>
  <c r="AE507" i="6" s="1"/>
  <c r="M507" i="6"/>
  <c r="R507" i="6"/>
  <c r="W507" i="6"/>
  <c r="AA507" i="6"/>
  <c r="I507" i="6"/>
  <c r="J507" i="6"/>
  <c r="B505" i="9"/>
  <c r="L505" i="6"/>
  <c r="N505" i="6"/>
  <c r="Q505" i="6"/>
  <c r="S505" i="6"/>
  <c r="U505" i="6"/>
  <c r="X505" i="6"/>
  <c r="AD505" i="6" s="1"/>
  <c r="Z505" i="6"/>
  <c r="AF505" i="6" s="1"/>
  <c r="P505" i="6"/>
  <c r="T505" i="6"/>
  <c r="Y505" i="6"/>
  <c r="AE505" i="6" s="1"/>
  <c r="M505" i="6"/>
  <c r="R505" i="6"/>
  <c r="W505" i="6"/>
  <c r="AA505" i="6"/>
  <c r="I505" i="6"/>
  <c r="J505" i="6"/>
  <c r="B503" i="9"/>
  <c r="L503" i="6"/>
  <c r="N503" i="6"/>
  <c r="Q503" i="6"/>
  <c r="S503" i="6"/>
  <c r="U503" i="6"/>
  <c r="X503" i="6"/>
  <c r="AD503" i="6" s="1"/>
  <c r="Z503" i="6"/>
  <c r="AF503" i="6" s="1"/>
  <c r="P503" i="6"/>
  <c r="T503" i="6"/>
  <c r="Y503" i="6"/>
  <c r="AE503" i="6" s="1"/>
  <c r="M503" i="6"/>
  <c r="R503" i="6"/>
  <c r="W503" i="6"/>
  <c r="AA503" i="6"/>
  <c r="I503" i="6"/>
  <c r="J503" i="6"/>
  <c r="B501" i="9"/>
  <c r="L501" i="6"/>
  <c r="N501" i="6"/>
  <c r="Q501" i="6"/>
  <c r="S501" i="6"/>
  <c r="U501" i="6"/>
  <c r="X501" i="6"/>
  <c r="AD501" i="6" s="1"/>
  <c r="Z501" i="6"/>
  <c r="AF501" i="6" s="1"/>
  <c r="P501" i="6"/>
  <c r="T501" i="6"/>
  <c r="Y501" i="6"/>
  <c r="AE501" i="6" s="1"/>
  <c r="M501" i="6"/>
  <c r="R501" i="6"/>
  <c r="W501" i="6"/>
  <c r="AA501" i="6"/>
  <c r="I501" i="6"/>
  <c r="J501" i="6"/>
  <c r="B499" i="9"/>
  <c r="M499" i="6"/>
  <c r="P499" i="6"/>
  <c r="R499" i="6"/>
  <c r="T499" i="6"/>
  <c r="W499" i="6"/>
  <c r="Y499" i="6"/>
  <c r="AE499" i="6" s="1"/>
  <c r="AA499" i="6"/>
  <c r="L499" i="6"/>
  <c r="Q499" i="6"/>
  <c r="U499" i="6"/>
  <c r="Z499" i="6"/>
  <c r="AF499" i="6" s="1"/>
  <c r="N499" i="6"/>
  <c r="S499" i="6"/>
  <c r="X499" i="6"/>
  <c r="AD499" i="6" s="1"/>
  <c r="I499" i="6"/>
  <c r="J499" i="6"/>
  <c r="B497" i="9"/>
  <c r="M497" i="6"/>
  <c r="P497" i="6"/>
  <c r="R497" i="6"/>
  <c r="T497" i="6"/>
  <c r="W497" i="6"/>
  <c r="Y497" i="6"/>
  <c r="AE497" i="6" s="1"/>
  <c r="AA497" i="6"/>
  <c r="L497" i="6"/>
  <c r="Q497" i="6"/>
  <c r="U497" i="6"/>
  <c r="Z497" i="6"/>
  <c r="AF497" i="6" s="1"/>
  <c r="N497" i="6"/>
  <c r="S497" i="6"/>
  <c r="X497" i="6"/>
  <c r="AD497" i="6" s="1"/>
  <c r="I497" i="6"/>
  <c r="J497" i="6"/>
  <c r="B495" i="9"/>
  <c r="M495" i="6"/>
  <c r="P495" i="6"/>
  <c r="R495" i="6"/>
  <c r="T495" i="6"/>
  <c r="W495" i="6"/>
  <c r="Y495" i="6"/>
  <c r="AE495" i="6" s="1"/>
  <c r="AA495" i="6"/>
  <c r="L495" i="6"/>
  <c r="Q495" i="6"/>
  <c r="U495" i="6"/>
  <c r="Z495" i="6"/>
  <c r="AF495" i="6" s="1"/>
  <c r="N495" i="6"/>
  <c r="S495" i="6"/>
  <c r="X495" i="6"/>
  <c r="AD495" i="6" s="1"/>
  <c r="I495" i="6"/>
  <c r="J495" i="6"/>
  <c r="B493" i="9"/>
  <c r="M493" i="6"/>
  <c r="P493" i="6"/>
  <c r="R493" i="6"/>
  <c r="T493" i="6"/>
  <c r="W493" i="6"/>
  <c r="Y493" i="6"/>
  <c r="AE493" i="6" s="1"/>
  <c r="AA493" i="6"/>
  <c r="L493" i="6"/>
  <c r="Q493" i="6"/>
  <c r="U493" i="6"/>
  <c r="Z493" i="6"/>
  <c r="AF493" i="6" s="1"/>
  <c r="N493" i="6"/>
  <c r="S493" i="6"/>
  <c r="X493" i="6"/>
  <c r="AD493" i="6" s="1"/>
  <c r="I493" i="6"/>
  <c r="J493" i="6"/>
  <c r="B491" i="9"/>
  <c r="L491" i="6"/>
  <c r="N491" i="6"/>
  <c r="Q491" i="6"/>
  <c r="S491" i="6"/>
  <c r="U491" i="6"/>
  <c r="X491" i="6"/>
  <c r="AD491" i="6" s="1"/>
  <c r="Z491" i="6"/>
  <c r="AF491" i="6" s="1"/>
  <c r="M491" i="6"/>
  <c r="R491" i="6"/>
  <c r="W491" i="6"/>
  <c r="AA491" i="6"/>
  <c r="P491" i="6"/>
  <c r="T491" i="6"/>
  <c r="Y491" i="6"/>
  <c r="AE491" i="6" s="1"/>
  <c r="I491" i="6"/>
  <c r="J491" i="6"/>
  <c r="B489" i="9"/>
  <c r="L489" i="6"/>
  <c r="N489" i="6"/>
  <c r="Q489" i="6"/>
  <c r="S489" i="6"/>
  <c r="U489" i="6"/>
  <c r="X489" i="6"/>
  <c r="AD489" i="6" s="1"/>
  <c r="Z489" i="6"/>
  <c r="AF489" i="6" s="1"/>
  <c r="M489" i="6"/>
  <c r="R489" i="6"/>
  <c r="W489" i="6"/>
  <c r="AA489" i="6"/>
  <c r="P489" i="6"/>
  <c r="T489" i="6"/>
  <c r="Y489" i="6"/>
  <c r="AE489" i="6" s="1"/>
  <c r="I489" i="6"/>
  <c r="J489" i="6"/>
  <c r="B487" i="9"/>
  <c r="L487" i="6"/>
  <c r="N487" i="6"/>
  <c r="Q487" i="6"/>
  <c r="S487" i="6"/>
  <c r="U487" i="6"/>
  <c r="X487" i="6"/>
  <c r="AD487" i="6" s="1"/>
  <c r="Z487" i="6"/>
  <c r="AF487" i="6" s="1"/>
  <c r="M487" i="6"/>
  <c r="R487" i="6"/>
  <c r="W487" i="6"/>
  <c r="AA487" i="6"/>
  <c r="P487" i="6"/>
  <c r="T487" i="6"/>
  <c r="Y487" i="6"/>
  <c r="AE487" i="6" s="1"/>
  <c r="I487" i="6"/>
  <c r="J487" i="6"/>
  <c r="B485" i="9"/>
  <c r="L485" i="6"/>
  <c r="N485" i="6"/>
  <c r="Q485" i="6"/>
  <c r="S485" i="6"/>
  <c r="U485" i="6"/>
  <c r="X485" i="6"/>
  <c r="AD485" i="6" s="1"/>
  <c r="Z485" i="6"/>
  <c r="AF485" i="6" s="1"/>
  <c r="M485" i="6"/>
  <c r="R485" i="6"/>
  <c r="W485" i="6"/>
  <c r="AA485" i="6"/>
  <c r="P485" i="6"/>
  <c r="T485" i="6"/>
  <c r="Y485" i="6"/>
  <c r="AE485" i="6" s="1"/>
  <c r="I485" i="6"/>
  <c r="J485" i="6"/>
  <c r="B483" i="9"/>
  <c r="L483" i="6"/>
  <c r="N483" i="6"/>
  <c r="Q483" i="6"/>
  <c r="S483" i="6"/>
  <c r="U483" i="6"/>
  <c r="X483" i="6"/>
  <c r="AD483" i="6" s="1"/>
  <c r="Z483" i="6"/>
  <c r="AF483" i="6" s="1"/>
  <c r="M483" i="6"/>
  <c r="R483" i="6"/>
  <c r="W483" i="6"/>
  <c r="AA483" i="6"/>
  <c r="P483" i="6"/>
  <c r="T483" i="6"/>
  <c r="Y483" i="6"/>
  <c r="AE483" i="6" s="1"/>
  <c r="I483" i="6"/>
  <c r="J483" i="6"/>
  <c r="B481" i="9"/>
  <c r="M481" i="6"/>
  <c r="P481" i="6"/>
  <c r="R481" i="6"/>
  <c r="T481" i="6"/>
  <c r="W481" i="6"/>
  <c r="Y481" i="6"/>
  <c r="AE481" i="6" s="1"/>
  <c r="AA481" i="6"/>
  <c r="N481" i="6"/>
  <c r="S481" i="6"/>
  <c r="X481" i="6"/>
  <c r="AD481" i="6" s="1"/>
  <c r="L481" i="6"/>
  <c r="Q481" i="6"/>
  <c r="U481" i="6"/>
  <c r="Z481" i="6"/>
  <c r="AF481" i="6" s="1"/>
  <c r="I481" i="6"/>
  <c r="J481" i="6"/>
  <c r="B479" i="9"/>
  <c r="M479" i="6"/>
  <c r="P479" i="6"/>
  <c r="R479" i="6"/>
  <c r="T479" i="6"/>
  <c r="W479" i="6"/>
  <c r="Y479" i="6"/>
  <c r="AE479" i="6" s="1"/>
  <c r="AA479" i="6"/>
  <c r="L479" i="6"/>
  <c r="N479" i="6"/>
  <c r="Q479" i="6"/>
  <c r="S479" i="6"/>
  <c r="U479" i="6"/>
  <c r="X479" i="6"/>
  <c r="AD479" i="6" s="1"/>
  <c r="Z479" i="6"/>
  <c r="AF479" i="6" s="1"/>
  <c r="I479" i="6"/>
  <c r="J479" i="6"/>
  <c r="B477" i="9"/>
  <c r="M477" i="6"/>
  <c r="P477" i="6"/>
  <c r="R477" i="6"/>
  <c r="T477" i="6"/>
  <c r="W477" i="6"/>
  <c r="Y477" i="6"/>
  <c r="AE477" i="6" s="1"/>
  <c r="AA477" i="6"/>
  <c r="L477" i="6"/>
  <c r="N477" i="6"/>
  <c r="Q477" i="6"/>
  <c r="S477" i="6"/>
  <c r="U477" i="6"/>
  <c r="X477" i="6"/>
  <c r="AD477" i="6" s="1"/>
  <c r="Z477" i="6"/>
  <c r="AF477" i="6" s="1"/>
  <c r="I477" i="6"/>
  <c r="J477" i="6"/>
  <c r="B475" i="9"/>
  <c r="M475" i="6"/>
  <c r="P475" i="6"/>
  <c r="R475" i="6"/>
  <c r="T475" i="6"/>
  <c r="W475" i="6"/>
  <c r="Y475" i="6"/>
  <c r="AE475" i="6" s="1"/>
  <c r="AA475" i="6"/>
  <c r="L475" i="6"/>
  <c r="N475" i="6"/>
  <c r="Q475" i="6"/>
  <c r="S475" i="6"/>
  <c r="U475" i="6"/>
  <c r="X475" i="6"/>
  <c r="AD475" i="6" s="1"/>
  <c r="Z475" i="6"/>
  <c r="AF475" i="6" s="1"/>
  <c r="I475" i="6"/>
  <c r="J475" i="6"/>
  <c r="B473" i="9"/>
  <c r="L473" i="6"/>
  <c r="N473" i="6"/>
  <c r="Q473" i="6"/>
  <c r="S473" i="6"/>
  <c r="U473" i="6"/>
  <c r="X473" i="6"/>
  <c r="AD473" i="6" s="1"/>
  <c r="Z473" i="6"/>
  <c r="AF473" i="6" s="1"/>
  <c r="M473" i="6"/>
  <c r="P473" i="6"/>
  <c r="R473" i="6"/>
  <c r="T473" i="6"/>
  <c r="W473" i="6"/>
  <c r="Y473" i="6"/>
  <c r="AE473" i="6" s="1"/>
  <c r="AA473" i="6"/>
  <c r="I473" i="6"/>
  <c r="J473" i="6"/>
  <c r="B471" i="9"/>
  <c r="L471" i="6"/>
  <c r="N471" i="6"/>
  <c r="Q471" i="6"/>
  <c r="S471" i="6"/>
  <c r="U471" i="6"/>
  <c r="X471" i="6"/>
  <c r="AD471" i="6" s="1"/>
  <c r="Z471" i="6"/>
  <c r="AF471" i="6" s="1"/>
  <c r="M471" i="6"/>
  <c r="P471" i="6"/>
  <c r="R471" i="6"/>
  <c r="T471" i="6"/>
  <c r="W471" i="6"/>
  <c r="Y471" i="6"/>
  <c r="AE471" i="6" s="1"/>
  <c r="AA471" i="6"/>
  <c r="I471" i="6"/>
  <c r="J471" i="6"/>
  <c r="B469" i="9"/>
  <c r="L469" i="6"/>
  <c r="N469" i="6"/>
  <c r="Q469" i="6"/>
  <c r="S469" i="6"/>
  <c r="U469" i="6"/>
  <c r="X469" i="6"/>
  <c r="AD469" i="6" s="1"/>
  <c r="Z469" i="6"/>
  <c r="AF469" i="6" s="1"/>
  <c r="M469" i="6"/>
  <c r="P469" i="6"/>
  <c r="R469" i="6"/>
  <c r="T469" i="6"/>
  <c r="W469" i="6"/>
  <c r="Y469" i="6"/>
  <c r="AE469" i="6" s="1"/>
  <c r="AA469" i="6"/>
  <c r="I469" i="6"/>
  <c r="J469" i="6"/>
  <c r="B467" i="9"/>
  <c r="L467" i="6"/>
  <c r="N467" i="6"/>
  <c r="Q467" i="6"/>
  <c r="S467" i="6"/>
  <c r="U467" i="6"/>
  <c r="X467" i="6"/>
  <c r="AD467" i="6" s="1"/>
  <c r="Z467" i="6"/>
  <c r="AF467" i="6" s="1"/>
  <c r="M467" i="6"/>
  <c r="P467" i="6"/>
  <c r="R467" i="6"/>
  <c r="T467" i="6"/>
  <c r="W467" i="6"/>
  <c r="Y467" i="6"/>
  <c r="AE467" i="6" s="1"/>
  <c r="AA467" i="6"/>
  <c r="I467" i="6"/>
  <c r="J467" i="6"/>
  <c r="B465" i="9"/>
  <c r="M465" i="6"/>
  <c r="P465" i="6"/>
  <c r="R465" i="6"/>
  <c r="T465" i="6"/>
  <c r="W465" i="6"/>
  <c r="Y465" i="6"/>
  <c r="AE465" i="6" s="1"/>
  <c r="AA465" i="6"/>
  <c r="L465" i="6"/>
  <c r="N465" i="6"/>
  <c r="Q465" i="6"/>
  <c r="S465" i="6"/>
  <c r="U465" i="6"/>
  <c r="X465" i="6"/>
  <c r="AD465" i="6" s="1"/>
  <c r="Z465" i="6"/>
  <c r="AF465" i="6" s="1"/>
  <c r="I465" i="6"/>
  <c r="J465" i="6"/>
  <c r="B463" i="9"/>
  <c r="M463" i="6"/>
  <c r="P463" i="6"/>
  <c r="R463" i="6"/>
  <c r="T463" i="6"/>
  <c r="W463" i="6"/>
  <c r="Y463" i="6"/>
  <c r="AE463" i="6" s="1"/>
  <c r="AA463" i="6"/>
  <c r="L463" i="6"/>
  <c r="N463" i="6"/>
  <c r="Q463" i="6"/>
  <c r="S463" i="6"/>
  <c r="U463" i="6"/>
  <c r="X463" i="6"/>
  <c r="AD463" i="6" s="1"/>
  <c r="Z463" i="6"/>
  <c r="AF463" i="6" s="1"/>
  <c r="I463" i="6"/>
  <c r="J463" i="6"/>
  <c r="B461" i="9"/>
  <c r="M461" i="6"/>
  <c r="P461" i="6"/>
  <c r="R461" i="6"/>
  <c r="T461" i="6"/>
  <c r="W461" i="6"/>
  <c r="Y461" i="6"/>
  <c r="AE461" i="6" s="1"/>
  <c r="AA461" i="6"/>
  <c r="L461" i="6"/>
  <c r="N461" i="6"/>
  <c r="Q461" i="6"/>
  <c r="S461" i="6"/>
  <c r="U461" i="6"/>
  <c r="X461" i="6"/>
  <c r="AD461" i="6" s="1"/>
  <c r="Z461" i="6"/>
  <c r="AF461" i="6" s="1"/>
  <c r="I461" i="6"/>
  <c r="J461" i="6"/>
  <c r="B459" i="9"/>
  <c r="M459" i="6"/>
  <c r="P459" i="6"/>
  <c r="R459" i="6"/>
  <c r="T459" i="6"/>
  <c r="W459" i="6"/>
  <c r="Y459" i="6"/>
  <c r="AE459" i="6" s="1"/>
  <c r="AA459" i="6"/>
  <c r="L459" i="6"/>
  <c r="N459" i="6"/>
  <c r="Q459" i="6"/>
  <c r="S459" i="6"/>
  <c r="U459" i="6"/>
  <c r="X459" i="6"/>
  <c r="AD459" i="6" s="1"/>
  <c r="Z459" i="6"/>
  <c r="AF459" i="6" s="1"/>
  <c r="I459" i="6"/>
  <c r="J459" i="6"/>
  <c r="B457" i="9"/>
  <c r="L457" i="6"/>
  <c r="N457" i="6"/>
  <c r="Q457" i="6"/>
  <c r="S457" i="6"/>
  <c r="U457" i="6"/>
  <c r="X457" i="6"/>
  <c r="AD457" i="6" s="1"/>
  <c r="Z457" i="6"/>
  <c r="AF457" i="6" s="1"/>
  <c r="M457" i="6"/>
  <c r="P457" i="6"/>
  <c r="R457" i="6"/>
  <c r="T457" i="6"/>
  <c r="W457" i="6"/>
  <c r="Y457" i="6"/>
  <c r="AE457" i="6" s="1"/>
  <c r="AA457" i="6"/>
  <c r="I457" i="6"/>
  <c r="J457" i="6"/>
  <c r="B455" i="9"/>
  <c r="L455" i="6"/>
  <c r="N455" i="6"/>
  <c r="Q455" i="6"/>
  <c r="S455" i="6"/>
  <c r="U455" i="6"/>
  <c r="X455" i="6"/>
  <c r="AD455" i="6" s="1"/>
  <c r="Z455" i="6"/>
  <c r="AF455" i="6" s="1"/>
  <c r="M455" i="6"/>
  <c r="P455" i="6"/>
  <c r="R455" i="6"/>
  <c r="T455" i="6"/>
  <c r="W455" i="6"/>
  <c r="Y455" i="6"/>
  <c r="AE455" i="6" s="1"/>
  <c r="AA455" i="6"/>
  <c r="I455" i="6"/>
  <c r="J455" i="6"/>
  <c r="B453" i="9"/>
  <c r="L453" i="6"/>
  <c r="N453" i="6"/>
  <c r="Q453" i="6"/>
  <c r="S453" i="6"/>
  <c r="U453" i="6"/>
  <c r="X453" i="6"/>
  <c r="AD453" i="6" s="1"/>
  <c r="Z453" i="6"/>
  <c r="AF453" i="6" s="1"/>
  <c r="M453" i="6"/>
  <c r="P453" i="6"/>
  <c r="R453" i="6"/>
  <c r="T453" i="6"/>
  <c r="W453" i="6"/>
  <c r="Y453" i="6"/>
  <c r="AE453" i="6" s="1"/>
  <c r="AA453" i="6"/>
  <c r="I453" i="6"/>
  <c r="J453" i="6"/>
  <c r="B451" i="9"/>
  <c r="L451" i="6"/>
  <c r="N451" i="6"/>
  <c r="Q451" i="6"/>
  <c r="S451" i="6"/>
  <c r="U451" i="6"/>
  <c r="X451" i="6"/>
  <c r="AD451" i="6" s="1"/>
  <c r="Z451" i="6"/>
  <c r="AF451" i="6" s="1"/>
  <c r="M451" i="6"/>
  <c r="P451" i="6"/>
  <c r="R451" i="6"/>
  <c r="T451" i="6"/>
  <c r="W451" i="6"/>
  <c r="Y451" i="6"/>
  <c r="AE451" i="6" s="1"/>
  <c r="AA451" i="6"/>
  <c r="I451" i="6"/>
  <c r="J451" i="6"/>
  <c r="B449" i="9"/>
  <c r="M449" i="6"/>
  <c r="P449" i="6"/>
  <c r="R449" i="6"/>
  <c r="T449" i="6"/>
  <c r="W449" i="6"/>
  <c r="Y449" i="6"/>
  <c r="AE449" i="6" s="1"/>
  <c r="AA449" i="6"/>
  <c r="L449" i="6"/>
  <c r="N449" i="6"/>
  <c r="Q449" i="6"/>
  <c r="S449" i="6"/>
  <c r="U449" i="6"/>
  <c r="X449" i="6"/>
  <c r="AD449" i="6" s="1"/>
  <c r="Z449" i="6"/>
  <c r="AF449" i="6" s="1"/>
  <c r="I449" i="6"/>
  <c r="J449" i="6"/>
  <c r="B447" i="9"/>
  <c r="M447" i="6"/>
  <c r="P447" i="6"/>
  <c r="R447" i="6"/>
  <c r="T447" i="6"/>
  <c r="W447" i="6"/>
  <c r="Y447" i="6"/>
  <c r="AE447" i="6" s="1"/>
  <c r="AA447" i="6"/>
  <c r="L447" i="6"/>
  <c r="N447" i="6"/>
  <c r="Q447" i="6"/>
  <c r="S447" i="6"/>
  <c r="U447" i="6"/>
  <c r="X447" i="6"/>
  <c r="AD447" i="6" s="1"/>
  <c r="Z447" i="6"/>
  <c r="AF447" i="6" s="1"/>
  <c r="I447" i="6"/>
  <c r="J447" i="6"/>
  <c r="B445" i="9"/>
  <c r="M445" i="6"/>
  <c r="P445" i="6"/>
  <c r="R445" i="6"/>
  <c r="T445" i="6"/>
  <c r="W445" i="6"/>
  <c r="Y445" i="6"/>
  <c r="AE445" i="6" s="1"/>
  <c r="AA445" i="6"/>
  <c r="L445" i="6"/>
  <c r="N445" i="6"/>
  <c r="Q445" i="6"/>
  <c r="S445" i="6"/>
  <c r="U445" i="6"/>
  <c r="X445" i="6"/>
  <c r="AD445" i="6" s="1"/>
  <c r="Z445" i="6"/>
  <c r="AF445" i="6" s="1"/>
  <c r="I445" i="6"/>
  <c r="J445" i="6"/>
  <c r="B443" i="9"/>
  <c r="M443" i="6"/>
  <c r="P443" i="6"/>
  <c r="R443" i="6"/>
  <c r="T443" i="6"/>
  <c r="W443" i="6"/>
  <c r="Y443" i="6"/>
  <c r="AE443" i="6" s="1"/>
  <c r="AA443" i="6"/>
  <c r="L443" i="6"/>
  <c r="N443" i="6"/>
  <c r="Q443" i="6"/>
  <c r="S443" i="6"/>
  <c r="U443" i="6"/>
  <c r="X443" i="6"/>
  <c r="AD443" i="6" s="1"/>
  <c r="Z443" i="6"/>
  <c r="AF443" i="6" s="1"/>
  <c r="I443" i="6"/>
  <c r="J443" i="6"/>
  <c r="B441" i="9"/>
  <c r="L441" i="6"/>
  <c r="N441" i="6"/>
  <c r="Q441" i="6"/>
  <c r="S441" i="6"/>
  <c r="U441" i="6"/>
  <c r="X441" i="6"/>
  <c r="AD441" i="6" s="1"/>
  <c r="Z441" i="6"/>
  <c r="AF441" i="6" s="1"/>
  <c r="M441" i="6"/>
  <c r="P441" i="6"/>
  <c r="R441" i="6"/>
  <c r="T441" i="6"/>
  <c r="W441" i="6"/>
  <c r="Y441" i="6"/>
  <c r="AE441" i="6" s="1"/>
  <c r="AA441" i="6"/>
  <c r="I441" i="6"/>
  <c r="J441" i="6"/>
  <c r="B439" i="9"/>
  <c r="L439" i="6"/>
  <c r="N439" i="6"/>
  <c r="Q439" i="6"/>
  <c r="S439" i="6"/>
  <c r="U439" i="6"/>
  <c r="X439" i="6"/>
  <c r="AD439" i="6" s="1"/>
  <c r="Z439" i="6"/>
  <c r="AF439" i="6" s="1"/>
  <c r="M439" i="6"/>
  <c r="P439" i="6"/>
  <c r="R439" i="6"/>
  <c r="T439" i="6"/>
  <c r="W439" i="6"/>
  <c r="Y439" i="6"/>
  <c r="AE439" i="6" s="1"/>
  <c r="AA439" i="6"/>
  <c r="I439" i="6"/>
  <c r="J439" i="6"/>
  <c r="B437" i="9"/>
  <c r="L437" i="6"/>
  <c r="N437" i="6"/>
  <c r="Q437" i="6"/>
  <c r="S437" i="6"/>
  <c r="U437" i="6"/>
  <c r="X437" i="6"/>
  <c r="AD437" i="6" s="1"/>
  <c r="Z437" i="6"/>
  <c r="AF437" i="6" s="1"/>
  <c r="M437" i="6"/>
  <c r="P437" i="6"/>
  <c r="R437" i="6"/>
  <c r="T437" i="6"/>
  <c r="W437" i="6"/>
  <c r="Y437" i="6"/>
  <c r="AE437" i="6" s="1"/>
  <c r="AA437" i="6"/>
  <c r="I437" i="6"/>
  <c r="J437" i="6"/>
  <c r="B435" i="9"/>
  <c r="L435" i="6"/>
  <c r="N435" i="6"/>
  <c r="Q435" i="6"/>
  <c r="S435" i="6"/>
  <c r="U435" i="6"/>
  <c r="X435" i="6"/>
  <c r="AD435" i="6" s="1"/>
  <c r="Z435" i="6"/>
  <c r="AF435" i="6" s="1"/>
  <c r="M435" i="6"/>
  <c r="P435" i="6"/>
  <c r="R435" i="6"/>
  <c r="T435" i="6"/>
  <c r="W435" i="6"/>
  <c r="Y435" i="6"/>
  <c r="AE435" i="6" s="1"/>
  <c r="AA435" i="6"/>
  <c r="I435" i="6"/>
  <c r="J435" i="6"/>
  <c r="B433" i="9"/>
  <c r="M433" i="6"/>
  <c r="P433" i="6"/>
  <c r="R433" i="6"/>
  <c r="T433" i="6"/>
  <c r="W433" i="6"/>
  <c r="Y433" i="6"/>
  <c r="AE433" i="6" s="1"/>
  <c r="AA433" i="6"/>
  <c r="L433" i="6"/>
  <c r="N433" i="6"/>
  <c r="Q433" i="6"/>
  <c r="S433" i="6"/>
  <c r="U433" i="6"/>
  <c r="X433" i="6"/>
  <c r="AD433" i="6" s="1"/>
  <c r="Z433" i="6"/>
  <c r="AF433" i="6" s="1"/>
  <c r="I433" i="6"/>
  <c r="J433" i="6"/>
  <c r="B431" i="9"/>
  <c r="M431" i="6"/>
  <c r="P431" i="6"/>
  <c r="R431" i="6"/>
  <c r="T431" i="6"/>
  <c r="W431" i="6"/>
  <c r="Y431" i="6"/>
  <c r="AE431" i="6" s="1"/>
  <c r="AA431" i="6"/>
  <c r="L431" i="6"/>
  <c r="N431" i="6"/>
  <c r="Q431" i="6"/>
  <c r="S431" i="6"/>
  <c r="U431" i="6"/>
  <c r="X431" i="6"/>
  <c r="AD431" i="6" s="1"/>
  <c r="Z431" i="6"/>
  <c r="AF431" i="6" s="1"/>
  <c r="I431" i="6"/>
  <c r="J431" i="6"/>
  <c r="B429" i="9"/>
  <c r="M429" i="6"/>
  <c r="P429" i="6"/>
  <c r="R429" i="6"/>
  <c r="T429" i="6"/>
  <c r="W429" i="6"/>
  <c r="Y429" i="6"/>
  <c r="AE429" i="6" s="1"/>
  <c r="AA429" i="6"/>
  <c r="L429" i="6"/>
  <c r="N429" i="6"/>
  <c r="Q429" i="6"/>
  <c r="S429" i="6"/>
  <c r="U429" i="6"/>
  <c r="X429" i="6"/>
  <c r="AD429" i="6" s="1"/>
  <c r="Z429" i="6"/>
  <c r="AF429" i="6" s="1"/>
  <c r="I429" i="6"/>
  <c r="J429" i="6"/>
  <c r="B427" i="9"/>
  <c r="M427" i="6"/>
  <c r="P427" i="6"/>
  <c r="R427" i="6"/>
  <c r="T427" i="6"/>
  <c r="W427" i="6"/>
  <c r="Y427" i="6"/>
  <c r="AE427" i="6" s="1"/>
  <c r="AA427" i="6"/>
  <c r="L427" i="6"/>
  <c r="N427" i="6"/>
  <c r="Q427" i="6"/>
  <c r="S427" i="6"/>
  <c r="U427" i="6"/>
  <c r="X427" i="6"/>
  <c r="AD427" i="6" s="1"/>
  <c r="Z427" i="6"/>
  <c r="AF427" i="6" s="1"/>
  <c r="I427" i="6"/>
  <c r="J427" i="6"/>
  <c r="B425" i="9"/>
  <c r="L425" i="6"/>
  <c r="N425" i="6"/>
  <c r="Q425" i="6"/>
  <c r="S425" i="6"/>
  <c r="U425" i="6"/>
  <c r="X425" i="6"/>
  <c r="AD425" i="6" s="1"/>
  <c r="Z425" i="6"/>
  <c r="AF425" i="6" s="1"/>
  <c r="M425" i="6"/>
  <c r="P425" i="6"/>
  <c r="R425" i="6"/>
  <c r="T425" i="6"/>
  <c r="W425" i="6"/>
  <c r="Y425" i="6"/>
  <c r="AE425" i="6" s="1"/>
  <c r="AA425" i="6"/>
  <c r="I425" i="6"/>
  <c r="J425" i="6"/>
  <c r="B423" i="9"/>
  <c r="L423" i="6"/>
  <c r="N423" i="6"/>
  <c r="Q423" i="6"/>
  <c r="S423" i="6"/>
  <c r="U423" i="6"/>
  <c r="X423" i="6"/>
  <c r="AD423" i="6" s="1"/>
  <c r="Z423" i="6"/>
  <c r="AF423" i="6" s="1"/>
  <c r="M423" i="6"/>
  <c r="P423" i="6"/>
  <c r="R423" i="6"/>
  <c r="T423" i="6"/>
  <c r="W423" i="6"/>
  <c r="Y423" i="6"/>
  <c r="AE423" i="6" s="1"/>
  <c r="AA423" i="6"/>
  <c r="I423" i="6"/>
  <c r="J423" i="6"/>
  <c r="B421" i="9"/>
  <c r="L421" i="6"/>
  <c r="N421" i="6"/>
  <c r="Q421" i="6"/>
  <c r="S421" i="6"/>
  <c r="U421" i="6"/>
  <c r="X421" i="6"/>
  <c r="AD421" i="6" s="1"/>
  <c r="Z421" i="6"/>
  <c r="AF421" i="6" s="1"/>
  <c r="M421" i="6"/>
  <c r="P421" i="6"/>
  <c r="R421" i="6"/>
  <c r="T421" i="6"/>
  <c r="W421" i="6"/>
  <c r="Y421" i="6"/>
  <c r="AE421" i="6" s="1"/>
  <c r="AA421" i="6"/>
  <c r="I421" i="6"/>
  <c r="J421" i="6"/>
  <c r="B419" i="9"/>
  <c r="L419" i="6"/>
  <c r="N419" i="6"/>
  <c r="Q419" i="6"/>
  <c r="S419" i="6"/>
  <c r="U419" i="6"/>
  <c r="X419" i="6"/>
  <c r="AD419" i="6" s="1"/>
  <c r="Z419" i="6"/>
  <c r="AF419" i="6" s="1"/>
  <c r="M419" i="6"/>
  <c r="P419" i="6"/>
  <c r="R419" i="6"/>
  <c r="T419" i="6"/>
  <c r="W419" i="6"/>
  <c r="Y419" i="6"/>
  <c r="AE419" i="6" s="1"/>
  <c r="AA419" i="6"/>
  <c r="I419" i="6"/>
  <c r="J419" i="6"/>
  <c r="B417" i="9"/>
  <c r="M417" i="6"/>
  <c r="P417" i="6"/>
  <c r="R417" i="6"/>
  <c r="T417" i="6"/>
  <c r="W417" i="6"/>
  <c r="Y417" i="6"/>
  <c r="AE417" i="6" s="1"/>
  <c r="AA417" i="6"/>
  <c r="L417" i="6"/>
  <c r="N417" i="6"/>
  <c r="Q417" i="6"/>
  <c r="S417" i="6"/>
  <c r="U417" i="6"/>
  <c r="X417" i="6"/>
  <c r="AD417" i="6" s="1"/>
  <c r="Z417" i="6"/>
  <c r="AF417" i="6" s="1"/>
  <c r="I417" i="6"/>
  <c r="J417" i="6"/>
  <c r="B415" i="9"/>
  <c r="M415" i="6"/>
  <c r="P415" i="6"/>
  <c r="R415" i="6"/>
  <c r="T415" i="6"/>
  <c r="W415" i="6"/>
  <c r="Y415" i="6"/>
  <c r="AE415" i="6" s="1"/>
  <c r="AA415" i="6"/>
  <c r="L415" i="6"/>
  <c r="N415" i="6"/>
  <c r="Q415" i="6"/>
  <c r="S415" i="6"/>
  <c r="U415" i="6"/>
  <c r="X415" i="6"/>
  <c r="AD415" i="6" s="1"/>
  <c r="Z415" i="6"/>
  <c r="AF415" i="6" s="1"/>
  <c r="I415" i="6"/>
  <c r="J415" i="6"/>
  <c r="B413" i="9"/>
  <c r="M413" i="6"/>
  <c r="P413" i="6"/>
  <c r="R413" i="6"/>
  <c r="T413" i="6"/>
  <c r="W413" i="6"/>
  <c r="Y413" i="6"/>
  <c r="AE413" i="6" s="1"/>
  <c r="AA413" i="6"/>
  <c r="L413" i="6"/>
  <c r="N413" i="6"/>
  <c r="Q413" i="6"/>
  <c r="S413" i="6"/>
  <c r="U413" i="6"/>
  <c r="X413" i="6"/>
  <c r="AD413" i="6" s="1"/>
  <c r="Z413" i="6"/>
  <c r="AF413" i="6" s="1"/>
  <c r="I413" i="6"/>
  <c r="J413" i="6"/>
  <c r="B411" i="9"/>
  <c r="M411" i="6"/>
  <c r="P411" i="6"/>
  <c r="R411" i="6"/>
  <c r="T411" i="6"/>
  <c r="W411" i="6"/>
  <c r="Y411" i="6"/>
  <c r="AE411" i="6" s="1"/>
  <c r="AA411" i="6"/>
  <c r="L411" i="6"/>
  <c r="N411" i="6"/>
  <c r="Q411" i="6"/>
  <c r="S411" i="6"/>
  <c r="U411" i="6"/>
  <c r="X411" i="6"/>
  <c r="AD411" i="6" s="1"/>
  <c r="Z411" i="6"/>
  <c r="AF411" i="6" s="1"/>
  <c r="I411" i="6"/>
  <c r="J411" i="6"/>
  <c r="B409" i="9"/>
  <c r="L409" i="6"/>
  <c r="N409" i="6"/>
  <c r="Q409" i="6"/>
  <c r="S409" i="6"/>
  <c r="U409" i="6"/>
  <c r="X409" i="6"/>
  <c r="AD409" i="6" s="1"/>
  <c r="Z409" i="6"/>
  <c r="AF409" i="6" s="1"/>
  <c r="M409" i="6"/>
  <c r="P409" i="6"/>
  <c r="R409" i="6"/>
  <c r="T409" i="6"/>
  <c r="W409" i="6"/>
  <c r="Y409" i="6"/>
  <c r="AE409" i="6" s="1"/>
  <c r="AA409" i="6"/>
  <c r="I409" i="6"/>
  <c r="J409" i="6"/>
  <c r="B407" i="9"/>
  <c r="L407" i="6"/>
  <c r="N407" i="6"/>
  <c r="Q407" i="6"/>
  <c r="S407" i="6"/>
  <c r="U407" i="6"/>
  <c r="X407" i="6"/>
  <c r="AD407" i="6" s="1"/>
  <c r="Z407" i="6"/>
  <c r="AF407" i="6" s="1"/>
  <c r="M407" i="6"/>
  <c r="P407" i="6"/>
  <c r="R407" i="6"/>
  <c r="T407" i="6"/>
  <c r="W407" i="6"/>
  <c r="Y407" i="6"/>
  <c r="AE407" i="6" s="1"/>
  <c r="AA407" i="6"/>
  <c r="I407" i="6"/>
  <c r="J407" i="6"/>
  <c r="B405" i="9"/>
  <c r="L405" i="6"/>
  <c r="N405" i="6"/>
  <c r="Q405" i="6"/>
  <c r="S405" i="6"/>
  <c r="U405" i="6"/>
  <c r="X405" i="6"/>
  <c r="AD405" i="6" s="1"/>
  <c r="Z405" i="6"/>
  <c r="AF405" i="6" s="1"/>
  <c r="M405" i="6"/>
  <c r="P405" i="6"/>
  <c r="R405" i="6"/>
  <c r="T405" i="6"/>
  <c r="W405" i="6"/>
  <c r="Y405" i="6"/>
  <c r="AE405" i="6" s="1"/>
  <c r="AA405" i="6"/>
  <c r="I405" i="6"/>
  <c r="J405" i="6"/>
  <c r="B403" i="9"/>
  <c r="L403" i="6"/>
  <c r="N403" i="6"/>
  <c r="Q403" i="6"/>
  <c r="S403" i="6"/>
  <c r="U403" i="6"/>
  <c r="X403" i="6"/>
  <c r="AD403" i="6" s="1"/>
  <c r="Z403" i="6"/>
  <c r="AF403" i="6" s="1"/>
  <c r="M403" i="6"/>
  <c r="P403" i="6"/>
  <c r="R403" i="6"/>
  <c r="T403" i="6"/>
  <c r="W403" i="6"/>
  <c r="Y403" i="6"/>
  <c r="AE403" i="6" s="1"/>
  <c r="AA403" i="6"/>
  <c r="I403" i="6"/>
  <c r="J403" i="6"/>
  <c r="B401" i="9"/>
  <c r="M401" i="6"/>
  <c r="P401" i="6"/>
  <c r="R401" i="6"/>
  <c r="T401" i="6"/>
  <c r="W401" i="6"/>
  <c r="Y401" i="6"/>
  <c r="AE401" i="6" s="1"/>
  <c r="AA401" i="6"/>
  <c r="L401" i="6"/>
  <c r="N401" i="6"/>
  <c r="Q401" i="6"/>
  <c r="S401" i="6"/>
  <c r="U401" i="6"/>
  <c r="X401" i="6"/>
  <c r="AD401" i="6" s="1"/>
  <c r="Z401" i="6"/>
  <c r="AF401" i="6" s="1"/>
  <c r="I401" i="6"/>
  <c r="J401" i="6"/>
  <c r="B399" i="9"/>
  <c r="M399" i="6"/>
  <c r="P399" i="6"/>
  <c r="R399" i="6"/>
  <c r="T399" i="6"/>
  <c r="W399" i="6"/>
  <c r="Y399" i="6"/>
  <c r="AE399" i="6" s="1"/>
  <c r="AA399" i="6"/>
  <c r="L399" i="6"/>
  <c r="N399" i="6"/>
  <c r="Q399" i="6"/>
  <c r="S399" i="6"/>
  <c r="U399" i="6"/>
  <c r="X399" i="6"/>
  <c r="AD399" i="6" s="1"/>
  <c r="Z399" i="6"/>
  <c r="AF399" i="6" s="1"/>
  <c r="I399" i="6"/>
  <c r="J399" i="6"/>
  <c r="B397" i="9"/>
  <c r="M397" i="6"/>
  <c r="P397" i="6"/>
  <c r="R397" i="6"/>
  <c r="T397" i="6"/>
  <c r="W397" i="6"/>
  <c r="Y397" i="6"/>
  <c r="AE397" i="6" s="1"/>
  <c r="AA397" i="6"/>
  <c r="L397" i="6"/>
  <c r="N397" i="6"/>
  <c r="Q397" i="6"/>
  <c r="S397" i="6"/>
  <c r="U397" i="6"/>
  <c r="X397" i="6"/>
  <c r="AD397" i="6" s="1"/>
  <c r="Z397" i="6"/>
  <c r="AF397" i="6" s="1"/>
  <c r="I397" i="6"/>
  <c r="J397" i="6"/>
  <c r="B395" i="9"/>
  <c r="M395" i="6"/>
  <c r="P395" i="6"/>
  <c r="R395" i="6"/>
  <c r="T395" i="6"/>
  <c r="W395" i="6"/>
  <c r="Y395" i="6"/>
  <c r="AE395" i="6" s="1"/>
  <c r="AA395" i="6"/>
  <c r="L395" i="6"/>
  <c r="N395" i="6"/>
  <c r="Q395" i="6"/>
  <c r="S395" i="6"/>
  <c r="U395" i="6"/>
  <c r="X395" i="6"/>
  <c r="AD395" i="6" s="1"/>
  <c r="Z395" i="6"/>
  <c r="AF395" i="6" s="1"/>
  <c r="I395" i="6"/>
  <c r="J395" i="6"/>
  <c r="B393" i="9"/>
  <c r="L393" i="6"/>
  <c r="N393" i="6"/>
  <c r="Q393" i="6"/>
  <c r="S393" i="6"/>
  <c r="U393" i="6"/>
  <c r="X393" i="6"/>
  <c r="AD393" i="6" s="1"/>
  <c r="Z393" i="6"/>
  <c r="AF393" i="6" s="1"/>
  <c r="M393" i="6"/>
  <c r="P393" i="6"/>
  <c r="R393" i="6"/>
  <c r="T393" i="6"/>
  <c r="W393" i="6"/>
  <c r="Y393" i="6"/>
  <c r="AE393" i="6" s="1"/>
  <c r="AA393" i="6"/>
  <c r="I393" i="6"/>
  <c r="J393" i="6"/>
  <c r="B391" i="9"/>
  <c r="L391" i="6"/>
  <c r="N391" i="6"/>
  <c r="Q391" i="6"/>
  <c r="S391" i="6"/>
  <c r="U391" i="6"/>
  <c r="X391" i="6"/>
  <c r="AD391" i="6" s="1"/>
  <c r="Z391" i="6"/>
  <c r="AF391" i="6" s="1"/>
  <c r="M391" i="6"/>
  <c r="P391" i="6"/>
  <c r="R391" i="6"/>
  <c r="T391" i="6"/>
  <c r="W391" i="6"/>
  <c r="Y391" i="6"/>
  <c r="AE391" i="6" s="1"/>
  <c r="AA391" i="6"/>
  <c r="I391" i="6"/>
  <c r="J391" i="6"/>
  <c r="B389" i="9"/>
  <c r="L389" i="6"/>
  <c r="N389" i="6"/>
  <c r="Q389" i="6"/>
  <c r="S389" i="6"/>
  <c r="U389" i="6"/>
  <c r="X389" i="6"/>
  <c r="AD389" i="6" s="1"/>
  <c r="Z389" i="6"/>
  <c r="AF389" i="6" s="1"/>
  <c r="M389" i="6"/>
  <c r="P389" i="6"/>
  <c r="R389" i="6"/>
  <c r="T389" i="6"/>
  <c r="W389" i="6"/>
  <c r="Y389" i="6"/>
  <c r="AE389" i="6" s="1"/>
  <c r="AA389" i="6"/>
  <c r="I389" i="6"/>
  <c r="J389" i="6"/>
  <c r="B387" i="9"/>
  <c r="L387" i="6"/>
  <c r="N387" i="6"/>
  <c r="Q387" i="6"/>
  <c r="S387" i="6"/>
  <c r="U387" i="6"/>
  <c r="X387" i="6"/>
  <c r="AD387" i="6" s="1"/>
  <c r="Z387" i="6"/>
  <c r="AF387" i="6" s="1"/>
  <c r="M387" i="6"/>
  <c r="P387" i="6"/>
  <c r="R387" i="6"/>
  <c r="T387" i="6"/>
  <c r="W387" i="6"/>
  <c r="Y387" i="6"/>
  <c r="AE387" i="6" s="1"/>
  <c r="AA387" i="6"/>
  <c r="I387" i="6"/>
  <c r="J387" i="6"/>
  <c r="B385" i="9"/>
  <c r="M385" i="6"/>
  <c r="P385" i="6"/>
  <c r="R385" i="6"/>
  <c r="T385" i="6"/>
  <c r="W385" i="6"/>
  <c r="Y385" i="6"/>
  <c r="AE385" i="6" s="1"/>
  <c r="AA385" i="6"/>
  <c r="L385" i="6"/>
  <c r="N385" i="6"/>
  <c r="Q385" i="6"/>
  <c r="S385" i="6"/>
  <c r="U385" i="6"/>
  <c r="X385" i="6"/>
  <c r="AD385" i="6" s="1"/>
  <c r="Z385" i="6"/>
  <c r="AF385" i="6" s="1"/>
  <c r="I385" i="6"/>
  <c r="J385" i="6"/>
  <c r="B383" i="9"/>
  <c r="M383" i="6"/>
  <c r="P383" i="6"/>
  <c r="R383" i="6"/>
  <c r="T383" i="6"/>
  <c r="W383" i="6"/>
  <c r="Y383" i="6"/>
  <c r="AE383" i="6" s="1"/>
  <c r="AA383" i="6"/>
  <c r="L383" i="6"/>
  <c r="N383" i="6"/>
  <c r="Q383" i="6"/>
  <c r="S383" i="6"/>
  <c r="U383" i="6"/>
  <c r="X383" i="6"/>
  <c r="AD383" i="6" s="1"/>
  <c r="Z383" i="6"/>
  <c r="AF383" i="6" s="1"/>
  <c r="I383" i="6"/>
  <c r="J383" i="6"/>
  <c r="B381" i="9"/>
  <c r="M381" i="6"/>
  <c r="P381" i="6"/>
  <c r="R381" i="6"/>
  <c r="T381" i="6"/>
  <c r="W381" i="6"/>
  <c r="Y381" i="6"/>
  <c r="AE381" i="6" s="1"/>
  <c r="AA381" i="6"/>
  <c r="L381" i="6"/>
  <c r="N381" i="6"/>
  <c r="Q381" i="6"/>
  <c r="S381" i="6"/>
  <c r="U381" i="6"/>
  <c r="X381" i="6"/>
  <c r="AD381" i="6" s="1"/>
  <c r="Z381" i="6"/>
  <c r="AF381" i="6" s="1"/>
  <c r="I381" i="6"/>
  <c r="J381" i="6"/>
  <c r="B379" i="9"/>
  <c r="M379" i="6"/>
  <c r="P379" i="6"/>
  <c r="R379" i="6"/>
  <c r="T379" i="6"/>
  <c r="W379" i="6"/>
  <c r="Y379" i="6"/>
  <c r="AE379" i="6" s="1"/>
  <c r="AA379" i="6"/>
  <c r="L379" i="6"/>
  <c r="N379" i="6"/>
  <c r="Q379" i="6"/>
  <c r="S379" i="6"/>
  <c r="U379" i="6"/>
  <c r="X379" i="6"/>
  <c r="AD379" i="6" s="1"/>
  <c r="Z379" i="6"/>
  <c r="AF379" i="6" s="1"/>
  <c r="I379" i="6"/>
  <c r="J379" i="6"/>
  <c r="B377" i="9"/>
  <c r="L377" i="6"/>
  <c r="N377" i="6"/>
  <c r="Q377" i="6"/>
  <c r="S377" i="6"/>
  <c r="U377" i="6"/>
  <c r="X377" i="6"/>
  <c r="AD377" i="6" s="1"/>
  <c r="Z377" i="6"/>
  <c r="AF377" i="6" s="1"/>
  <c r="M377" i="6"/>
  <c r="P377" i="6"/>
  <c r="R377" i="6"/>
  <c r="T377" i="6"/>
  <c r="W377" i="6"/>
  <c r="Y377" i="6"/>
  <c r="AE377" i="6" s="1"/>
  <c r="AA377" i="6"/>
  <c r="I377" i="6"/>
  <c r="J377" i="6"/>
  <c r="B375" i="9"/>
  <c r="L375" i="6"/>
  <c r="N375" i="6"/>
  <c r="Q375" i="6"/>
  <c r="S375" i="6"/>
  <c r="U375" i="6"/>
  <c r="X375" i="6"/>
  <c r="AD375" i="6" s="1"/>
  <c r="Z375" i="6"/>
  <c r="AF375" i="6" s="1"/>
  <c r="M375" i="6"/>
  <c r="P375" i="6"/>
  <c r="R375" i="6"/>
  <c r="T375" i="6"/>
  <c r="W375" i="6"/>
  <c r="Y375" i="6"/>
  <c r="AE375" i="6" s="1"/>
  <c r="AA375" i="6"/>
  <c r="I375" i="6"/>
  <c r="J375" i="6"/>
  <c r="B373" i="9"/>
  <c r="L373" i="6"/>
  <c r="N373" i="6"/>
  <c r="Q373" i="6"/>
  <c r="S373" i="6"/>
  <c r="U373" i="6"/>
  <c r="X373" i="6"/>
  <c r="AD373" i="6" s="1"/>
  <c r="Z373" i="6"/>
  <c r="AF373" i="6" s="1"/>
  <c r="M373" i="6"/>
  <c r="P373" i="6"/>
  <c r="R373" i="6"/>
  <c r="T373" i="6"/>
  <c r="W373" i="6"/>
  <c r="Y373" i="6"/>
  <c r="AE373" i="6" s="1"/>
  <c r="AA373" i="6"/>
  <c r="I373" i="6"/>
  <c r="J373" i="6"/>
  <c r="B371" i="9"/>
  <c r="L371" i="6"/>
  <c r="N371" i="6"/>
  <c r="Q371" i="6"/>
  <c r="S371" i="6"/>
  <c r="U371" i="6"/>
  <c r="X371" i="6"/>
  <c r="AD371" i="6" s="1"/>
  <c r="Z371" i="6"/>
  <c r="AF371" i="6" s="1"/>
  <c r="M371" i="6"/>
  <c r="P371" i="6"/>
  <c r="R371" i="6"/>
  <c r="T371" i="6"/>
  <c r="W371" i="6"/>
  <c r="Y371" i="6"/>
  <c r="AE371" i="6" s="1"/>
  <c r="AA371" i="6"/>
  <c r="I371" i="6"/>
  <c r="J371" i="6"/>
  <c r="B369" i="9"/>
  <c r="M369" i="6"/>
  <c r="P369" i="6"/>
  <c r="R369" i="6"/>
  <c r="T369" i="6"/>
  <c r="W369" i="6"/>
  <c r="Y369" i="6"/>
  <c r="AE369" i="6" s="1"/>
  <c r="AA369" i="6"/>
  <c r="L369" i="6"/>
  <c r="N369" i="6"/>
  <c r="Q369" i="6"/>
  <c r="S369" i="6"/>
  <c r="U369" i="6"/>
  <c r="X369" i="6"/>
  <c r="AD369" i="6" s="1"/>
  <c r="Z369" i="6"/>
  <c r="AF369" i="6" s="1"/>
  <c r="I369" i="6"/>
  <c r="J369" i="6"/>
  <c r="B367" i="9"/>
  <c r="M367" i="6"/>
  <c r="P367" i="6"/>
  <c r="R367" i="6"/>
  <c r="T367" i="6"/>
  <c r="W367" i="6"/>
  <c r="Y367" i="6"/>
  <c r="AE367" i="6" s="1"/>
  <c r="AA367" i="6"/>
  <c r="L367" i="6"/>
  <c r="N367" i="6"/>
  <c r="Q367" i="6"/>
  <c r="S367" i="6"/>
  <c r="U367" i="6"/>
  <c r="X367" i="6"/>
  <c r="AD367" i="6" s="1"/>
  <c r="Z367" i="6"/>
  <c r="AF367" i="6" s="1"/>
  <c r="I367" i="6"/>
  <c r="J367" i="6"/>
  <c r="B365" i="9"/>
  <c r="M365" i="6"/>
  <c r="P365" i="6"/>
  <c r="R365" i="6"/>
  <c r="T365" i="6"/>
  <c r="W365" i="6"/>
  <c r="Y365" i="6"/>
  <c r="AE365" i="6" s="1"/>
  <c r="AA365" i="6"/>
  <c r="L365" i="6"/>
  <c r="N365" i="6"/>
  <c r="Q365" i="6"/>
  <c r="S365" i="6"/>
  <c r="U365" i="6"/>
  <c r="X365" i="6"/>
  <c r="AD365" i="6" s="1"/>
  <c r="Z365" i="6"/>
  <c r="AF365" i="6" s="1"/>
  <c r="I365" i="6"/>
  <c r="J365" i="6"/>
  <c r="B363" i="9"/>
  <c r="M363" i="6"/>
  <c r="P363" i="6"/>
  <c r="R363" i="6"/>
  <c r="T363" i="6"/>
  <c r="W363" i="6"/>
  <c r="Y363" i="6"/>
  <c r="AE363" i="6" s="1"/>
  <c r="AA363" i="6"/>
  <c r="L363" i="6"/>
  <c r="N363" i="6"/>
  <c r="Q363" i="6"/>
  <c r="S363" i="6"/>
  <c r="U363" i="6"/>
  <c r="X363" i="6"/>
  <c r="AD363" i="6" s="1"/>
  <c r="Z363" i="6"/>
  <c r="AF363" i="6" s="1"/>
  <c r="I363" i="6"/>
  <c r="J363" i="6"/>
  <c r="B361" i="9"/>
  <c r="L361" i="6"/>
  <c r="N361" i="6"/>
  <c r="Q361" i="6"/>
  <c r="S361" i="6"/>
  <c r="U361" i="6"/>
  <c r="X361" i="6"/>
  <c r="AD361" i="6" s="1"/>
  <c r="Z361" i="6"/>
  <c r="AF361" i="6" s="1"/>
  <c r="M361" i="6"/>
  <c r="P361" i="6"/>
  <c r="R361" i="6"/>
  <c r="T361" i="6"/>
  <c r="W361" i="6"/>
  <c r="Y361" i="6"/>
  <c r="AE361" i="6" s="1"/>
  <c r="AA361" i="6"/>
  <c r="I361" i="6"/>
  <c r="J361" i="6"/>
  <c r="B359" i="9"/>
  <c r="L359" i="6"/>
  <c r="N359" i="6"/>
  <c r="Q359" i="6"/>
  <c r="S359" i="6"/>
  <c r="U359" i="6"/>
  <c r="X359" i="6"/>
  <c r="AD359" i="6" s="1"/>
  <c r="Z359" i="6"/>
  <c r="AF359" i="6" s="1"/>
  <c r="M359" i="6"/>
  <c r="P359" i="6"/>
  <c r="R359" i="6"/>
  <c r="T359" i="6"/>
  <c r="W359" i="6"/>
  <c r="Y359" i="6"/>
  <c r="AE359" i="6" s="1"/>
  <c r="AA359" i="6"/>
  <c r="I359" i="6"/>
  <c r="J359" i="6"/>
  <c r="B357" i="9"/>
  <c r="L357" i="6"/>
  <c r="N357" i="6"/>
  <c r="Q357" i="6"/>
  <c r="S357" i="6"/>
  <c r="U357" i="6"/>
  <c r="X357" i="6"/>
  <c r="AD357" i="6" s="1"/>
  <c r="Z357" i="6"/>
  <c r="AF357" i="6" s="1"/>
  <c r="M357" i="6"/>
  <c r="P357" i="6"/>
  <c r="R357" i="6"/>
  <c r="T357" i="6"/>
  <c r="W357" i="6"/>
  <c r="Y357" i="6"/>
  <c r="AE357" i="6" s="1"/>
  <c r="AA357" i="6"/>
  <c r="I357" i="6"/>
  <c r="J357" i="6"/>
  <c r="B355" i="9"/>
  <c r="L355" i="6"/>
  <c r="N355" i="6"/>
  <c r="Q355" i="6"/>
  <c r="S355" i="6"/>
  <c r="U355" i="6"/>
  <c r="X355" i="6"/>
  <c r="AD355" i="6" s="1"/>
  <c r="Z355" i="6"/>
  <c r="AF355" i="6" s="1"/>
  <c r="M355" i="6"/>
  <c r="P355" i="6"/>
  <c r="R355" i="6"/>
  <c r="T355" i="6"/>
  <c r="W355" i="6"/>
  <c r="Y355" i="6"/>
  <c r="AE355" i="6" s="1"/>
  <c r="AA355" i="6"/>
  <c r="I355" i="6"/>
  <c r="J355" i="6"/>
  <c r="B353" i="9"/>
  <c r="M353" i="6"/>
  <c r="P353" i="6"/>
  <c r="R353" i="6"/>
  <c r="T353" i="6"/>
  <c r="W353" i="6"/>
  <c r="Y353" i="6"/>
  <c r="AE353" i="6" s="1"/>
  <c r="AA353" i="6"/>
  <c r="L353" i="6"/>
  <c r="N353" i="6"/>
  <c r="Q353" i="6"/>
  <c r="S353" i="6"/>
  <c r="U353" i="6"/>
  <c r="X353" i="6"/>
  <c r="AD353" i="6" s="1"/>
  <c r="Z353" i="6"/>
  <c r="AF353" i="6" s="1"/>
  <c r="I353" i="6"/>
  <c r="J353" i="6"/>
  <c r="B351" i="9"/>
  <c r="M351" i="6"/>
  <c r="P351" i="6"/>
  <c r="R351" i="6"/>
  <c r="T351" i="6"/>
  <c r="W351" i="6"/>
  <c r="Y351" i="6"/>
  <c r="AE351" i="6" s="1"/>
  <c r="AA351" i="6"/>
  <c r="L351" i="6"/>
  <c r="N351" i="6"/>
  <c r="Q351" i="6"/>
  <c r="S351" i="6"/>
  <c r="U351" i="6"/>
  <c r="X351" i="6"/>
  <c r="AD351" i="6" s="1"/>
  <c r="Z351" i="6"/>
  <c r="AF351" i="6" s="1"/>
  <c r="I351" i="6"/>
  <c r="J351" i="6"/>
  <c r="B349" i="9"/>
  <c r="M349" i="6"/>
  <c r="P349" i="6"/>
  <c r="R349" i="6"/>
  <c r="T349" i="6"/>
  <c r="W349" i="6"/>
  <c r="Y349" i="6"/>
  <c r="AE349" i="6" s="1"/>
  <c r="AA349" i="6"/>
  <c r="L349" i="6"/>
  <c r="N349" i="6"/>
  <c r="Q349" i="6"/>
  <c r="S349" i="6"/>
  <c r="U349" i="6"/>
  <c r="X349" i="6"/>
  <c r="AD349" i="6" s="1"/>
  <c r="Z349" i="6"/>
  <c r="AF349" i="6" s="1"/>
  <c r="I349" i="6"/>
  <c r="J349" i="6"/>
  <c r="B347" i="9"/>
  <c r="M347" i="6"/>
  <c r="P347" i="6"/>
  <c r="R347" i="6"/>
  <c r="T347" i="6"/>
  <c r="W347" i="6"/>
  <c r="Y347" i="6"/>
  <c r="AE347" i="6" s="1"/>
  <c r="AA347" i="6"/>
  <c r="L347" i="6"/>
  <c r="N347" i="6"/>
  <c r="Q347" i="6"/>
  <c r="S347" i="6"/>
  <c r="U347" i="6"/>
  <c r="X347" i="6"/>
  <c r="AD347" i="6" s="1"/>
  <c r="Z347" i="6"/>
  <c r="AF347" i="6" s="1"/>
  <c r="I347" i="6"/>
  <c r="J347" i="6"/>
  <c r="B345" i="9"/>
  <c r="L345" i="6"/>
  <c r="N345" i="6"/>
  <c r="Q345" i="6"/>
  <c r="S345" i="6"/>
  <c r="U345" i="6"/>
  <c r="X345" i="6"/>
  <c r="AD345" i="6" s="1"/>
  <c r="Z345" i="6"/>
  <c r="AF345" i="6" s="1"/>
  <c r="M345" i="6"/>
  <c r="P345" i="6"/>
  <c r="R345" i="6"/>
  <c r="T345" i="6"/>
  <c r="W345" i="6"/>
  <c r="Y345" i="6"/>
  <c r="AE345" i="6" s="1"/>
  <c r="AA345" i="6"/>
  <c r="I345" i="6"/>
  <c r="J345" i="6"/>
  <c r="B343" i="9"/>
  <c r="L343" i="6"/>
  <c r="N343" i="6"/>
  <c r="Q343" i="6"/>
  <c r="S343" i="6"/>
  <c r="U343" i="6"/>
  <c r="X343" i="6"/>
  <c r="AD343" i="6" s="1"/>
  <c r="Z343" i="6"/>
  <c r="AF343" i="6" s="1"/>
  <c r="M343" i="6"/>
  <c r="P343" i="6"/>
  <c r="R343" i="6"/>
  <c r="T343" i="6"/>
  <c r="W343" i="6"/>
  <c r="Y343" i="6"/>
  <c r="AE343" i="6" s="1"/>
  <c r="AA343" i="6"/>
  <c r="I343" i="6"/>
  <c r="J343" i="6"/>
  <c r="B341" i="9"/>
  <c r="L341" i="6"/>
  <c r="N341" i="6"/>
  <c r="Q341" i="6"/>
  <c r="S341" i="6"/>
  <c r="U341" i="6"/>
  <c r="X341" i="6"/>
  <c r="AD341" i="6" s="1"/>
  <c r="Z341" i="6"/>
  <c r="AF341" i="6" s="1"/>
  <c r="M341" i="6"/>
  <c r="P341" i="6"/>
  <c r="R341" i="6"/>
  <c r="T341" i="6"/>
  <c r="W341" i="6"/>
  <c r="Y341" i="6"/>
  <c r="AE341" i="6" s="1"/>
  <c r="AA341" i="6"/>
  <c r="I341" i="6"/>
  <c r="J341" i="6"/>
  <c r="B339" i="9"/>
  <c r="L339" i="6"/>
  <c r="N339" i="6"/>
  <c r="Q339" i="6"/>
  <c r="S339" i="6"/>
  <c r="U339" i="6"/>
  <c r="X339" i="6"/>
  <c r="AD339" i="6" s="1"/>
  <c r="Z339" i="6"/>
  <c r="AF339" i="6" s="1"/>
  <c r="M339" i="6"/>
  <c r="P339" i="6"/>
  <c r="R339" i="6"/>
  <c r="T339" i="6"/>
  <c r="W339" i="6"/>
  <c r="Y339" i="6"/>
  <c r="AE339" i="6" s="1"/>
  <c r="AA339" i="6"/>
  <c r="I339" i="6"/>
  <c r="J339" i="6"/>
  <c r="B337" i="9"/>
  <c r="M337" i="6"/>
  <c r="P337" i="6"/>
  <c r="R337" i="6"/>
  <c r="T337" i="6"/>
  <c r="W337" i="6"/>
  <c r="Y337" i="6"/>
  <c r="AE337" i="6" s="1"/>
  <c r="AA337" i="6"/>
  <c r="L337" i="6"/>
  <c r="N337" i="6"/>
  <c r="Q337" i="6"/>
  <c r="S337" i="6"/>
  <c r="U337" i="6"/>
  <c r="X337" i="6"/>
  <c r="AD337" i="6" s="1"/>
  <c r="Z337" i="6"/>
  <c r="AF337" i="6" s="1"/>
  <c r="I337" i="6"/>
  <c r="J337" i="6"/>
  <c r="B335" i="9"/>
  <c r="M335" i="6"/>
  <c r="P335" i="6"/>
  <c r="R335" i="6"/>
  <c r="T335" i="6"/>
  <c r="W335" i="6"/>
  <c r="Y335" i="6"/>
  <c r="AE335" i="6" s="1"/>
  <c r="AA335" i="6"/>
  <c r="L335" i="6"/>
  <c r="N335" i="6"/>
  <c r="Q335" i="6"/>
  <c r="S335" i="6"/>
  <c r="U335" i="6"/>
  <c r="X335" i="6"/>
  <c r="AD335" i="6" s="1"/>
  <c r="Z335" i="6"/>
  <c r="AF335" i="6" s="1"/>
  <c r="I335" i="6"/>
  <c r="J335" i="6"/>
  <c r="B333" i="9"/>
  <c r="M333" i="6"/>
  <c r="P333" i="6"/>
  <c r="R333" i="6"/>
  <c r="T333" i="6"/>
  <c r="W333" i="6"/>
  <c r="Y333" i="6"/>
  <c r="AE333" i="6" s="1"/>
  <c r="AA333" i="6"/>
  <c r="L333" i="6"/>
  <c r="N333" i="6"/>
  <c r="Q333" i="6"/>
  <c r="S333" i="6"/>
  <c r="U333" i="6"/>
  <c r="X333" i="6"/>
  <c r="AD333" i="6" s="1"/>
  <c r="Z333" i="6"/>
  <c r="AF333" i="6" s="1"/>
  <c r="I333" i="6"/>
  <c r="J333" i="6"/>
  <c r="B331" i="9"/>
  <c r="M331" i="6"/>
  <c r="P331" i="6"/>
  <c r="R331" i="6"/>
  <c r="T331" i="6"/>
  <c r="W331" i="6"/>
  <c r="Y331" i="6"/>
  <c r="AE331" i="6" s="1"/>
  <c r="AA331" i="6"/>
  <c r="L331" i="6"/>
  <c r="N331" i="6"/>
  <c r="Q331" i="6"/>
  <c r="S331" i="6"/>
  <c r="U331" i="6"/>
  <c r="X331" i="6"/>
  <c r="AD331" i="6" s="1"/>
  <c r="Z331" i="6"/>
  <c r="AF331" i="6" s="1"/>
  <c r="I331" i="6"/>
  <c r="J331" i="6"/>
  <c r="B329" i="9"/>
  <c r="M329" i="6"/>
  <c r="P329" i="6"/>
  <c r="R329" i="6"/>
  <c r="T329" i="6"/>
  <c r="W329" i="6"/>
  <c r="Y329" i="6"/>
  <c r="AE329" i="6" s="1"/>
  <c r="AA329" i="6"/>
  <c r="N329" i="6"/>
  <c r="S329" i="6"/>
  <c r="X329" i="6"/>
  <c r="AD329" i="6" s="1"/>
  <c r="L329" i="6"/>
  <c r="Q329" i="6"/>
  <c r="U329" i="6"/>
  <c r="Z329" i="6"/>
  <c r="AF329" i="6" s="1"/>
  <c r="I329" i="6"/>
  <c r="J329" i="6"/>
  <c r="B327" i="9"/>
  <c r="M327" i="6"/>
  <c r="P327" i="6"/>
  <c r="R327" i="6"/>
  <c r="T327" i="6"/>
  <c r="W327" i="6"/>
  <c r="Y327" i="6"/>
  <c r="AE327" i="6" s="1"/>
  <c r="AA327" i="6"/>
  <c r="N327" i="6"/>
  <c r="S327" i="6"/>
  <c r="X327" i="6"/>
  <c r="AD327" i="6" s="1"/>
  <c r="L327" i="6"/>
  <c r="Q327" i="6"/>
  <c r="U327" i="6"/>
  <c r="Z327" i="6"/>
  <c r="AF327" i="6" s="1"/>
  <c r="I327" i="6"/>
  <c r="J327" i="6"/>
  <c r="B325" i="9"/>
  <c r="M325" i="6"/>
  <c r="P325" i="6"/>
  <c r="R325" i="6"/>
  <c r="T325" i="6"/>
  <c r="W325" i="6"/>
  <c r="Y325" i="6"/>
  <c r="AE325" i="6" s="1"/>
  <c r="AA325" i="6"/>
  <c r="N325" i="6"/>
  <c r="S325" i="6"/>
  <c r="X325" i="6"/>
  <c r="AD325" i="6" s="1"/>
  <c r="L325" i="6"/>
  <c r="Q325" i="6"/>
  <c r="U325" i="6"/>
  <c r="Z325" i="6"/>
  <c r="AF325" i="6" s="1"/>
  <c r="I325" i="6"/>
  <c r="J325" i="6"/>
  <c r="B323" i="9"/>
  <c r="L323" i="6"/>
  <c r="N323" i="6"/>
  <c r="Q323" i="6"/>
  <c r="S323" i="6"/>
  <c r="U323" i="6"/>
  <c r="X323" i="6"/>
  <c r="AD323" i="6" s="1"/>
  <c r="Z323" i="6"/>
  <c r="AF323" i="6" s="1"/>
  <c r="P323" i="6"/>
  <c r="T323" i="6"/>
  <c r="Y323" i="6"/>
  <c r="AE323" i="6" s="1"/>
  <c r="M323" i="6"/>
  <c r="R323" i="6"/>
  <c r="W323" i="6"/>
  <c r="AA323" i="6"/>
  <c r="I323" i="6"/>
  <c r="J323" i="6"/>
  <c r="B321" i="9"/>
  <c r="L321" i="6"/>
  <c r="N321" i="6"/>
  <c r="Q321" i="6"/>
  <c r="S321" i="6"/>
  <c r="U321" i="6"/>
  <c r="X321" i="6"/>
  <c r="AD321" i="6" s="1"/>
  <c r="Z321" i="6"/>
  <c r="AF321" i="6" s="1"/>
  <c r="P321" i="6"/>
  <c r="T321" i="6"/>
  <c r="Y321" i="6"/>
  <c r="AE321" i="6" s="1"/>
  <c r="M321" i="6"/>
  <c r="R321" i="6"/>
  <c r="W321" i="6"/>
  <c r="AA321" i="6"/>
  <c r="I321" i="6"/>
  <c r="J321" i="6"/>
  <c r="B319" i="9"/>
  <c r="L319" i="6"/>
  <c r="N319" i="6"/>
  <c r="Q319" i="6"/>
  <c r="S319" i="6"/>
  <c r="U319" i="6"/>
  <c r="X319" i="6"/>
  <c r="AD319" i="6" s="1"/>
  <c r="Z319" i="6"/>
  <c r="AF319" i="6" s="1"/>
  <c r="P319" i="6"/>
  <c r="T319" i="6"/>
  <c r="Y319" i="6"/>
  <c r="AE319" i="6" s="1"/>
  <c r="M319" i="6"/>
  <c r="R319" i="6"/>
  <c r="W319" i="6"/>
  <c r="AA319" i="6"/>
  <c r="I319" i="6"/>
  <c r="J319" i="6"/>
  <c r="B317" i="9"/>
  <c r="L317" i="6"/>
  <c r="N317" i="6"/>
  <c r="Q317" i="6"/>
  <c r="S317" i="6"/>
  <c r="U317" i="6"/>
  <c r="X317" i="6"/>
  <c r="AD317" i="6" s="1"/>
  <c r="Z317" i="6"/>
  <c r="AF317" i="6" s="1"/>
  <c r="P317" i="6"/>
  <c r="T317" i="6"/>
  <c r="Y317" i="6"/>
  <c r="AE317" i="6" s="1"/>
  <c r="M317" i="6"/>
  <c r="R317" i="6"/>
  <c r="W317" i="6"/>
  <c r="AA317" i="6"/>
  <c r="I317" i="6"/>
  <c r="J317" i="6"/>
  <c r="B315" i="9"/>
  <c r="M315" i="6"/>
  <c r="P315" i="6"/>
  <c r="R315" i="6"/>
  <c r="T315" i="6"/>
  <c r="W315" i="6"/>
  <c r="Y315" i="6"/>
  <c r="AE315" i="6" s="1"/>
  <c r="AA315" i="6"/>
  <c r="L315" i="6"/>
  <c r="Q315" i="6"/>
  <c r="U315" i="6"/>
  <c r="Z315" i="6"/>
  <c r="AF315" i="6" s="1"/>
  <c r="N315" i="6"/>
  <c r="S315" i="6"/>
  <c r="X315" i="6"/>
  <c r="AD315" i="6" s="1"/>
  <c r="I315" i="6"/>
  <c r="J315" i="6"/>
  <c r="B313" i="9"/>
  <c r="M313" i="6"/>
  <c r="P313" i="6"/>
  <c r="R313" i="6"/>
  <c r="T313" i="6"/>
  <c r="W313" i="6"/>
  <c r="Y313" i="6"/>
  <c r="AE313" i="6" s="1"/>
  <c r="AA313" i="6"/>
  <c r="L313" i="6"/>
  <c r="Q313" i="6"/>
  <c r="U313" i="6"/>
  <c r="Z313" i="6"/>
  <c r="AF313" i="6" s="1"/>
  <c r="N313" i="6"/>
  <c r="S313" i="6"/>
  <c r="X313" i="6"/>
  <c r="AD313" i="6" s="1"/>
  <c r="I313" i="6"/>
  <c r="J313" i="6"/>
  <c r="B311" i="9"/>
  <c r="M311" i="6"/>
  <c r="P311" i="6"/>
  <c r="R311" i="6"/>
  <c r="T311" i="6"/>
  <c r="W311" i="6"/>
  <c r="Y311" i="6"/>
  <c r="AE311" i="6" s="1"/>
  <c r="AA311" i="6"/>
  <c r="L311" i="6"/>
  <c r="Q311" i="6"/>
  <c r="U311" i="6"/>
  <c r="Z311" i="6"/>
  <c r="AF311" i="6" s="1"/>
  <c r="N311" i="6"/>
  <c r="S311" i="6"/>
  <c r="X311" i="6"/>
  <c r="AD311" i="6" s="1"/>
  <c r="I311" i="6"/>
  <c r="J311" i="6"/>
  <c r="B309" i="9"/>
  <c r="M309" i="6"/>
  <c r="P309" i="6"/>
  <c r="R309" i="6"/>
  <c r="T309" i="6"/>
  <c r="W309" i="6"/>
  <c r="Y309" i="6"/>
  <c r="AE309" i="6" s="1"/>
  <c r="AA309" i="6"/>
  <c r="L309" i="6"/>
  <c r="N309" i="6"/>
  <c r="Q309" i="6"/>
  <c r="S309" i="6"/>
  <c r="U309" i="6"/>
  <c r="Z309" i="6"/>
  <c r="AF309" i="6" s="1"/>
  <c r="X309" i="6"/>
  <c r="AD309" i="6" s="1"/>
  <c r="I309" i="6"/>
  <c r="J309" i="6"/>
  <c r="B307" i="9"/>
  <c r="L307" i="6"/>
  <c r="N307" i="6"/>
  <c r="Q307" i="6"/>
  <c r="S307" i="6"/>
  <c r="U307" i="6"/>
  <c r="X307" i="6"/>
  <c r="AD307" i="6" s="1"/>
  <c r="Z307" i="6"/>
  <c r="AF307" i="6" s="1"/>
  <c r="M307" i="6"/>
  <c r="P307" i="6"/>
  <c r="R307" i="6"/>
  <c r="T307" i="6"/>
  <c r="W307" i="6"/>
  <c r="Y307" i="6"/>
  <c r="AE307" i="6" s="1"/>
  <c r="AA307" i="6"/>
  <c r="I307" i="6"/>
  <c r="J307" i="6"/>
  <c r="B305" i="9"/>
  <c r="L305" i="6"/>
  <c r="N305" i="6"/>
  <c r="Q305" i="6"/>
  <c r="S305" i="6"/>
  <c r="U305" i="6"/>
  <c r="X305" i="6"/>
  <c r="AD305" i="6" s="1"/>
  <c r="Z305" i="6"/>
  <c r="AF305" i="6" s="1"/>
  <c r="M305" i="6"/>
  <c r="P305" i="6"/>
  <c r="R305" i="6"/>
  <c r="T305" i="6"/>
  <c r="W305" i="6"/>
  <c r="Y305" i="6"/>
  <c r="AE305" i="6" s="1"/>
  <c r="AA305" i="6"/>
  <c r="I305" i="6"/>
  <c r="J305" i="6"/>
  <c r="B303" i="9"/>
  <c r="L303" i="6"/>
  <c r="N303" i="6"/>
  <c r="Q303" i="6"/>
  <c r="S303" i="6"/>
  <c r="U303" i="6"/>
  <c r="X303" i="6"/>
  <c r="AD303" i="6" s="1"/>
  <c r="Z303" i="6"/>
  <c r="AF303" i="6" s="1"/>
  <c r="M303" i="6"/>
  <c r="P303" i="6"/>
  <c r="R303" i="6"/>
  <c r="T303" i="6"/>
  <c r="W303" i="6"/>
  <c r="Y303" i="6"/>
  <c r="AE303" i="6" s="1"/>
  <c r="AA303" i="6"/>
  <c r="I303" i="6"/>
  <c r="J303" i="6"/>
  <c r="B301" i="9"/>
  <c r="L301" i="6"/>
  <c r="N301" i="6"/>
  <c r="Q301" i="6"/>
  <c r="S301" i="6"/>
  <c r="U301" i="6"/>
  <c r="X301" i="6"/>
  <c r="AD301" i="6" s="1"/>
  <c r="Z301" i="6"/>
  <c r="AF301" i="6" s="1"/>
  <c r="M301" i="6"/>
  <c r="P301" i="6"/>
  <c r="R301" i="6"/>
  <c r="T301" i="6"/>
  <c r="W301" i="6"/>
  <c r="Y301" i="6"/>
  <c r="AE301" i="6" s="1"/>
  <c r="AA301" i="6"/>
  <c r="I301" i="6"/>
  <c r="J301" i="6"/>
  <c r="B299" i="9"/>
  <c r="M299" i="6"/>
  <c r="P299" i="6"/>
  <c r="R299" i="6"/>
  <c r="T299" i="6"/>
  <c r="W299" i="6"/>
  <c r="Y299" i="6"/>
  <c r="AE299" i="6" s="1"/>
  <c r="AA299" i="6"/>
  <c r="L299" i="6"/>
  <c r="N299" i="6"/>
  <c r="Q299" i="6"/>
  <c r="S299" i="6"/>
  <c r="U299" i="6"/>
  <c r="X299" i="6"/>
  <c r="AD299" i="6" s="1"/>
  <c r="Z299" i="6"/>
  <c r="AF299" i="6" s="1"/>
  <c r="I299" i="6"/>
  <c r="J299" i="6"/>
  <c r="B297" i="9"/>
  <c r="M297" i="6"/>
  <c r="P297" i="6"/>
  <c r="R297" i="6"/>
  <c r="T297" i="6"/>
  <c r="W297" i="6"/>
  <c r="Y297" i="6"/>
  <c r="AE297" i="6" s="1"/>
  <c r="AA297" i="6"/>
  <c r="L297" i="6"/>
  <c r="N297" i="6"/>
  <c r="Q297" i="6"/>
  <c r="S297" i="6"/>
  <c r="U297" i="6"/>
  <c r="X297" i="6"/>
  <c r="AD297" i="6" s="1"/>
  <c r="Z297" i="6"/>
  <c r="AF297" i="6" s="1"/>
  <c r="I297" i="6"/>
  <c r="J297" i="6"/>
  <c r="B295" i="9"/>
  <c r="M295" i="6"/>
  <c r="P295" i="6"/>
  <c r="R295" i="6"/>
  <c r="T295" i="6"/>
  <c r="W295" i="6"/>
  <c r="Y295" i="6"/>
  <c r="AE295" i="6" s="1"/>
  <c r="AA295" i="6"/>
  <c r="L295" i="6"/>
  <c r="N295" i="6"/>
  <c r="Q295" i="6"/>
  <c r="S295" i="6"/>
  <c r="U295" i="6"/>
  <c r="X295" i="6"/>
  <c r="AD295" i="6" s="1"/>
  <c r="Z295" i="6"/>
  <c r="AF295" i="6" s="1"/>
  <c r="I295" i="6"/>
  <c r="J295" i="6"/>
  <c r="B293" i="9"/>
  <c r="M293" i="6"/>
  <c r="P293" i="6"/>
  <c r="R293" i="6"/>
  <c r="T293" i="6"/>
  <c r="W293" i="6"/>
  <c r="Y293" i="6"/>
  <c r="AE293" i="6" s="1"/>
  <c r="AA293" i="6"/>
  <c r="L293" i="6"/>
  <c r="N293" i="6"/>
  <c r="Q293" i="6"/>
  <c r="S293" i="6"/>
  <c r="U293" i="6"/>
  <c r="X293" i="6"/>
  <c r="AD293" i="6" s="1"/>
  <c r="Z293" i="6"/>
  <c r="AF293" i="6" s="1"/>
  <c r="I293" i="6"/>
  <c r="J293" i="6"/>
  <c r="B291" i="9"/>
  <c r="L291" i="6"/>
  <c r="N291" i="6"/>
  <c r="Q291" i="6"/>
  <c r="S291" i="6"/>
  <c r="U291" i="6"/>
  <c r="X291" i="6"/>
  <c r="AD291" i="6" s="1"/>
  <c r="Z291" i="6"/>
  <c r="AF291" i="6" s="1"/>
  <c r="M291" i="6"/>
  <c r="P291" i="6"/>
  <c r="R291" i="6"/>
  <c r="T291" i="6"/>
  <c r="W291" i="6"/>
  <c r="Y291" i="6"/>
  <c r="AE291" i="6" s="1"/>
  <c r="AA291" i="6"/>
  <c r="I291" i="6"/>
  <c r="J291" i="6"/>
  <c r="B289" i="9"/>
  <c r="L289" i="6"/>
  <c r="N289" i="6"/>
  <c r="Q289" i="6"/>
  <c r="S289" i="6"/>
  <c r="U289" i="6"/>
  <c r="X289" i="6"/>
  <c r="AD289" i="6" s="1"/>
  <c r="Z289" i="6"/>
  <c r="AF289" i="6" s="1"/>
  <c r="M289" i="6"/>
  <c r="P289" i="6"/>
  <c r="R289" i="6"/>
  <c r="T289" i="6"/>
  <c r="W289" i="6"/>
  <c r="Y289" i="6"/>
  <c r="AE289" i="6" s="1"/>
  <c r="AA289" i="6"/>
  <c r="I289" i="6"/>
  <c r="J289" i="6"/>
  <c r="B287" i="9"/>
  <c r="L287" i="6"/>
  <c r="N287" i="6"/>
  <c r="Q287" i="6"/>
  <c r="S287" i="6"/>
  <c r="U287" i="6"/>
  <c r="X287" i="6"/>
  <c r="AD287" i="6" s="1"/>
  <c r="Z287" i="6"/>
  <c r="AF287" i="6" s="1"/>
  <c r="M287" i="6"/>
  <c r="P287" i="6"/>
  <c r="R287" i="6"/>
  <c r="T287" i="6"/>
  <c r="W287" i="6"/>
  <c r="Y287" i="6"/>
  <c r="AE287" i="6" s="1"/>
  <c r="AA287" i="6"/>
  <c r="I287" i="6"/>
  <c r="J287" i="6"/>
  <c r="B285" i="9"/>
  <c r="L285" i="6"/>
  <c r="N285" i="6"/>
  <c r="Q285" i="6"/>
  <c r="S285" i="6"/>
  <c r="U285" i="6"/>
  <c r="X285" i="6"/>
  <c r="AD285" i="6" s="1"/>
  <c r="Z285" i="6"/>
  <c r="AF285" i="6" s="1"/>
  <c r="M285" i="6"/>
  <c r="P285" i="6"/>
  <c r="R285" i="6"/>
  <c r="T285" i="6"/>
  <c r="W285" i="6"/>
  <c r="Y285" i="6"/>
  <c r="AE285" i="6" s="1"/>
  <c r="AA285" i="6"/>
  <c r="I285" i="6"/>
  <c r="J285" i="6"/>
  <c r="B283" i="9"/>
  <c r="M283" i="6"/>
  <c r="P283" i="6"/>
  <c r="R283" i="6"/>
  <c r="T283" i="6"/>
  <c r="W283" i="6"/>
  <c r="Y283" i="6"/>
  <c r="AE283" i="6" s="1"/>
  <c r="AA283" i="6"/>
  <c r="L283" i="6"/>
  <c r="N283" i="6"/>
  <c r="Q283" i="6"/>
  <c r="S283" i="6"/>
  <c r="U283" i="6"/>
  <c r="X283" i="6"/>
  <c r="AD283" i="6" s="1"/>
  <c r="Z283" i="6"/>
  <c r="AF283" i="6" s="1"/>
  <c r="I283" i="6"/>
  <c r="J283" i="6"/>
  <c r="B281" i="9"/>
  <c r="M281" i="6"/>
  <c r="P281" i="6"/>
  <c r="R281" i="6"/>
  <c r="T281" i="6"/>
  <c r="W281" i="6"/>
  <c r="Y281" i="6"/>
  <c r="AE281" i="6" s="1"/>
  <c r="AA281" i="6"/>
  <c r="L281" i="6"/>
  <c r="N281" i="6"/>
  <c r="Q281" i="6"/>
  <c r="S281" i="6"/>
  <c r="U281" i="6"/>
  <c r="X281" i="6"/>
  <c r="AD281" i="6" s="1"/>
  <c r="Z281" i="6"/>
  <c r="AF281" i="6" s="1"/>
  <c r="I281" i="6"/>
  <c r="J281" i="6"/>
  <c r="B279" i="9"/>
  <c r="M279" i="6"/>
  <c r="P279" i="6"/>
  <c r="R279" i="6"/>
  <c r="T279" i="6"/>
  <c r="W279" i="6"/>
  <c r="Y279" i="6"/>
  <c r="AE279" i="6" s="1"/>
  <c r="AA279" i="6"/>
  <c r="L279" i="6"/>
  <c r="N279" i="6"/>
  <c r="Q279" i="6"/>
  <c r="S279" i="6"/>
  <c r="U279" i="6"/>
  <c r="X279" i="6"/>
  <c r="AD279" i="6" s="1"/>
  <c r="Z279" i="6"/>
  <c r="AF279" i="6" s="1"/>
  <c r="I279" i="6"/>
  <c r="J279" i="6"/>
  <c r="B277" i="9"/>
  <c r="M277" i="6"/>
  <c r="P277" i="6"/>
  <c r="R277" i="6"/>
  <c r="T277" i="6"/>
  <c r="W277" i="6"/>
  <c r="Y277" i="6"/>
  <c r="AE277" i="6" s="1"/>
  <c r="AA277" i="6"/>
  <c r="L277" i="6"/>
  <c r="N277" i="6"/>
  <c r="Q277" i="6"/>
  <c r="S277" i="6"/>
  <c r="U277" i="6"/>
  <c r="X277" i="6"/>
  <c r="AD277" i="6" s="1"/>
  <c r="Z277" i="6"/>
  <c r="AF277" i="6" s="1"/>
  <c r="I277" i="6"/>
  <c r="J277" i="6"/>
  <c r="B275" i="9"/>
  <c r="L275" i="6"/>
  <c r="N275" i="6"/>
  <c r="Q275" i="6"/>
  <c r="S275" i="6"/>
  <c r="U275" i="6"/>
  <c r="X275" i="6"/>
  <c r="AD275" i="6" s="1"/>
  <c r="Z275" i="6"/>
  <c r="AF275" i="6" s="1"/>
  <c r="M275" i="6"/>
  <c r="P275" i="6"/>
  <c r="R275" i="6"/>
  <c r="T275" i="6"/>
  <c r="W275" i="6"/>
  <c r="Y275" i="6"/>
  <c r="AE275" i="6" s="1"/>
  <c r="AA275" i="6"/>
  <c r="I275" i="6"/>
  <c r="J275" i="6"/>
  <c r="B273" i="9"/>
  <c r="L273" i="6"/>
  <c r="N273" i="6"/>
  <c r="Q273" i="6"/>
  <c r="S273" i="6"/>
  <c r="U273" i="6"/>
  <c r="X273" i="6"/>
  <c r="AD273" i="6" s="1"/>
  <c r="Z273" i="6"/>
  <c r="AF273" i="6" s="1"/>
  <c r="M273" i="6"/>
  <c r="P273" i="6"/>
  <c r="R273" i="6"/>
  <c r="T273" i="6"/>
  <c r="W273" i="6"/>
  <c r="Y273" i="6"/>
  <c r="AE273" i="6" s="1"/>
  <c r="AA273" i="6"/>
  <c r="I273" i="6"/>
  <c r="J273" i="6"/>
  <c r="B271" i="9"/>
  <c r="L271" i="6"/>
  <c r="N271" i="6"/>
  <c r="Q271" i="6"/>
  <c r="S271" i="6"/>
  <c r="U271" i="6"/>
  <c r="X271" i="6"/>
  <c r="AD271" i="6" s="1"/>
  <c r="Z271" i="6"/>
  <c r="AF271" i="6" s="1"/>
  <c r="M271" i="6"/>
  <c r="P271" i="6"/>
  <c r="R271" i="6"/>
  <c r="T271" i="6"/>
  <c r="W271" i="6"/>
  <c r="Y271" i="6"/>
  <c r="AE271" i="6" s="1"/>
  <c r="AA271" i="6"/>
  <c r="I271" i="6"/>
  <c r="J271" i="6"/>
  <c r="B269" i="9"/>
  <c r="L269" i="6"/>
  <c r="N269" i="6"/>
  <c r="Q269" i="6"/>
  <c r="S269" i="6"/>
  <c r="U269" i="6"/>
  <c r="X269" i="6"/>
  <c r="AD269" i="6" s="1"/>
  <c r="Z269" i="6"/>
  <c r="AF269" i="6" s="1"/>
  <c r="M269" i="6"/>
  <c r="P269" i="6"/>
  <c r="R269" i="6"/>
  <c r="T269" i="6"/>
  <c r="W269" i="6"/>
  <c r="Y269" i="6"/>
  <c r="AE269" i="6" s="1"/>
  <c r="AA269" i="6"/>
  <c r="I269" i="6"/>
  <c r="J269" i="6"/>
  <c r="B267" i="9"/>
  <c r="M267" i="6"/>
  <c r="P267" i="6"/>
  <c r="R267" i="6"/>
  <c r="T267" i="6"/>
  <c r="W267" i="6"/>
  <c r="Y267" i="6"/>
  <c r="AE267" i="6" s="1"/>
  <c r="AA267" i="6"/>
  <c r="L267" i="6"/>
  <c r="N267" i="6"/>
  <c r="Q267" i="6"/>
  <c r="S267" i="6"/>
  <c r="U267" i="6"/>
  <c r="X267" i="6"/>
  <c r="AD267" i="6" s="1"/>
  <c r="Z267" i="6"/>
  <c r="AF267" i="6" s="1"/>
  <c r="I267" i="6"/>
  <c r="J267" i="6"/>
  <c r="B265" i="9"/>
  <c r="M265" i="6"/>
  <c r="P265" i="6"/>
  <c r="R265" i="6"/>
  <c r="T265" i="6"/>
  <c r="W265" i="6"/>
  <c r="Y265" i="6"/>
  <c r="AE265" i="6" s="1"/>
  <c r="AA265" i="6"/>
  <c r="L265" i="6"/>
  <c r="N265" i="6"/>
  <c r="Q265" i="6"/>
  <c r="S265" i="6"/>
  <c r="U265" i="6"/>
  <c r="X265" i="6"/>
  <c r="AD265" i="6" s="1"/>
  <c r="Z265" i="6"/>
  <c r="AF265" i="6" s="1"/>
  <c r="I265" i="6"/>
  <c r="J265" i="6"/>
  <c r="B263" i="9"/>
  <c r="M263" i="6"/>
  <c r="P263" i="6"/>
  <c r="R263" i="6"/>
  <c r="T263" i="6"/>
  <c r="W263" i="6"/>
  <c r="Y263" i="6"/>
  <c r="AE263" i="6" s="1"/>
  <c r="AA263" i="6"/>
  <c r="L263" i="6"/>
  <c r="N263" i="6"/>
  <c r="Q263" i="6"/>
  <c r="S263" i="6"/>
  <c r="U263" i="6"/>
  <c r="X263" i="6"/>
  <c r="AD263" i="6" s="1"/>
  <c r="Z263" i="6"/>
  <c r="AF263" i="6" s="1"/>
  <c r="I263" i="6"/>
  <c r="J263" i="6"/>
  <c r="B261" i="9"/>
  <c r="M261" i="6"/>
  <c r="P261" i="6"/>
  <c r="R261" i="6"/>
  <c r="T261" i="6"/>
  <c r="W261" i="6"/>
  <c r="Y261" i="6"/>
  <c r="AE261" i="6" s="1"/>
  <c r="AA261" i="6"/>
  <c r="L261" i="6"/>
  <c r="N261" i="6"/>
  <c r="Q261" i="6"/>
  <c r="S261" i="6"/>
  <c r="U261" i="6"/>
  <c r="X261" i="6"/>
  <c r="AD261" i="6" s="1"/>
  <c r="Z261" i="6"/>
  <c r="AF261" i="6" s="1"/>
  <c r="I261" i="6"/>
  <c r="J261" i="6"/>
  <c r="B259" i="9"/>
  <c r="L259" i="6"/>
  <c r="N259" i="6"/>
  <c r="Q259" i="6"/>
  <c r="S259" i="6"/>
  <c r="U259" i="6"/>
  <c r="X259" i="6"/>
  <c r="AD259" i="6" s="1"/>
  <c r="Z259" i="6"/>
  <c r="AF259" i="6" s="1"/>
  <c r="M259" i="6"/>
  <c r="P259" i="6"/>
  <c r="R259" i="6"/>
  <c r="T259" i="6"/>
  <c r="W259" i="6"/>
  <c r="Y259" i="6"/>
  <c r="AE259" i="6" s="1"/>
  <c r="AA259" i="6"/>
  <c r="I259" i="6"/>
  <c r="J259" i="6"/>
  <c r="B257" i="9"/>
  <c r="L257" i="6"/>
  <c r="N257" i="6"/>
  <c r="Q257" i="6"/>
  <c r="S257" i="6"/>
  <c r="U257" i="6"/>
  <c r="X257" i="6"/>
  <c r="AD257" i="6" s="1"/>
  <c r="Z257" i="6"/>
  <c r="AF257" i="6" s="1"/>
  <c r="M257" i="6"/>
  <c r="P257" i="6"/>
  <c r="R257" i="6"/>
  <c r="T257" i="6"/>
  <c r="W257" i="6"/>
  <c r="Y257" i="6"/>
  <c r="AE257" i="6" s="1"/>
  <c r="AA257" i="6"/>
  <c r="I257" i="6"/>
  <c r="J257" i="6"/>
  <c r="B255" i="9"/>
  <c r="L255" i="6"/>
  <c r="N255" i="6"/>
  <c r="Q255" i="6"/>
  <c r="S255" i="6"/>
  <c r="U255" i="6"/>
  <c r="X255" i="6"/>
  <c r="AD255" i="6" s="1"/>
  <c r="Z255" i="6"/>
  <c r="AF255" i="6" s="1"/>
  <c r="M255" i="6"/>
  <c r="P255" i="6"/>
  <c r="R255" i="6"/>
  <c r="T255" i="6"/>
  <c r="W255" i="6"/>
  <c r="Y255" i="6"/>
  <c r="AE255" i="6" s="1"/>
  <c r="AA255" i="6"/>
  <c r="I255" i="6"/>
  <c r="J255" i="6"/>
  <c r="B253" i="9"/>
  <c r="L253" i="6"/>
  <c r="N253" i="6"/>
  <c r="Q253" i="6"/>
  <c r="S253" i="6"/>
  <c r="U253" i="6"/>
  <c r="X253" i="6"/>
  <c r="AD253" i="6" s="1"/>
  <c r="Z253" i="6"/>
  <c r="AF253" i="6" s="1"/>
  <c r="M253" i="6"/>
  <c r="P253" i="6"/>
  <c r="R253" i="6"/>
  <c r="T253" i="6"/>
  <c r="W253" i="6"/>
  <c r="Y253" i="6"/>
  <c r="AE253" i="6" s="1"/>
  <c r="AA253" i="6"/>
  <c r="I253" i="6"/>
  <c r="J253" i="6"/>
  <c r="B251" i="9"/>
  <c r="M251" i="6"/>
  <c r="P251" i="6"/>
  <c r="R251" i="6"/>
  <c r="T251" i="6"/>
  <c r="W251" i="6"/>
  <c r="Y251" i="6"/>
  <c r="AE251" i="6" s="1"/>
  <c r="AA251" i="6"/>
  <c r="L251" i="6"/>
  <c r="N251" i="6"/>
  <c r="Q251" i="6"/>
  <c r="S251" i="6"/>
  <c r="U251" i="6"/>
  <c r="X251" i="6"/>
  <c r="AD251" i="6" s="1"/>
  <c r="Z251" i="6"/>
  <c r="AF251" i="6" s="1"/>
  <c r="I251" i="6"/>
  <c r="J251" i="6"/>
  <c r="B249" i="9"/>
  <c r="M249" i="6"/>
  <c r="P249" i="6"/>
  <c r="R249" i="6"/>
  <c r="T249" i="6"/>
  <c r="W249" i="6"/>
  <c r="Y249" i="6"/>
  <c r="AE249" i="6" s="1"/>
  <c r="AA249" i="6"/>
  <c r="L249" i="6"/>
  <c r="N249" i="6"/>
  <c r="Q249" i="6"/>
  <c r="S249" i="6"/>
  <c r="U249" i="6"/>
  <c r="X249" i="6"/>
  <c r="AD249" i="6" s="1"/>
  <c r="Z249" i="6"/>
  <c r="AF249" i="6" s="1"/>
  <c r="I249" i="6"/>
  <c r="J249" i="6"/>
  <c r="B247" i="9"/>
  <c r="M247" i="6"/>
  <c r="P247" i="6"/>
  <c r="R247" i="6"/>
  <c r="T247" i="6"/>
  <c r="W247" i="6"/>
  <c r="Y247" i="6"/>
  <c r="AE247" i="6" s="1"/>
  <c r="AA247" i="6"/>
  <c r="L247" i="6"/>
  <c r="N247" i="6"/>
  <c r="Q247" i="6"/>
  <c r="S247" i="6"/>
  <c r="U247" i="6"/>
  <c r="X247" i="6"/>
  <c r="AD247" i="6" s="1"/>
  <c r="Z247" i="6"/>
  <c r="AF247" i="6" s="1"/>
  <c r="I247" i="6"/>
  <c r="J247" i="6"/>
  <c r="B245" i="9"/>
  <c r="M245" i="6"/>
  <c r="P245" i="6"/>
  <c r="R245" i="6"/>
  <c r="T245" i="6"/>
  <c r="W245" i="6"/>
  <c r="Y245" i="6"/>
  <c r="AE245" i="6" s="1"/>
  <c r="AA245" i="6"/>
  <c r="L245" i="6"/>
  <c r="N245" i="6"/>
  <c r="Q245" i="6"/>
  <c r="S245" i="6"/>
  <c r="U245" i="6"/>
  <c r="X245" i="6"/>
  <c r="AD245" i="6" s="1"/>
  <c r="Z245" i="6"/>
  <c r="AF245" i="6" s="1"/>
  <c r="I245" i="6"/>
  <c r="J245" i="6"/>
  <c r="B243" i="9"/>
  <c r="L243" i="6"/>
  <c r="N243" i="6"/>
  <c r="Q243" i="6"/>
  <c r="S243" i="6"/>
  <c r="U243" i="6"/>
  <c r="X243" i="6"/>
  <c r="AD243" i="6" s="1"/>
  <c r="Z243" i="6"/>
  <c r="AF243" i="6" s="1"/>
  <c r="M243" i="6"/>
  <c r="P243" i="6"/>
  <c r="R243" i="6"/>
  <c r="T243" i="6"/>
  <c r="W243" i="6"/>
  <c r="Y243" i="6"/>
  <c r="AE243" i="6" s="1"/>
  <c r="AA243" i="6"/>
  <c r="I243" i="6"/>
  <c r="J243" i="6"/>
  <c r="B241" i="9"/>
  <c r="L241" i="6"/>
  <c r="N241" i="6"/>
  <c r="Q241" i="6"/>
  <c r="S241" i="6"/>
  <c r="U241" i="6"/>
  <c r="X241" i="6"/>
  <c r="AD241" i="6" s="1"/>
  <c r="Z241" i="6"/>
  <c r="AF241" i="6" s="1"/>
  <c r="M241" i="6"/>
  <c r="P241" i="6"/>
  <c r="R241" i="6"/>
  <c r="T241" i="6"/>
  <c r="W241" i="6"/>
  <c r="Y241" i="6"/>
  <c r="AE241" i="6" s="1"/>
  <c r="AA241" i="6"/>
  <c r="I241" i="6"/>
  <c r="J241" i="6"/>
  <c r="B239" i="9"/>
  <c r="L239" i="6"/>
  <c r="N239" i="6"/>
  <c r="Q239" i="6"/>
  <c r="S239" i="6"/>
  <c r="U239" i="6"/>
  <c r="X239" i="6"/>
  <c r="AD239" i="6" s="1"/>
  <c r="Z239" i="6"/>
  <c r="AF239" i="6" s="1"/>
  <c r="M239" i="6"/>
  <c r="P239" i="6"/>
  <c r="R239" i="6"/>
  <c r="T239" i="6"/>
  <c r="W239" i="6"/>
  <c r="Y239" i="6"/>
  <c r="AE239" i="6" s="1"/>
  <c r="AA239" i="6"/>
  <c r="I239" i="6"/>
  <c r="J239" i="6"/>
  <c r="B237" i="9"/>
  <c r="L237" i="6"/>
  <c r="N237" i="6"/>
  <c r="Q237" i="6"/>
  <c r="S237" i="6"/>
  <c r="U237" i="6"/>
  <c r="X237" i="6"/>
  <c r="AD237" i="6" s="1"/>
  <c r="Z237" i="6"/>
  <c r="AF237" i="6" s="1"/>
  <c r="M237" i="6"/>
  <c r="P237" i="6"/>
  <c r="R237" i="6"/>
  <c r="T237" i="6"/>
  <c r="W237" i="6"/>
  <c r="Y237" i="6"/>
  <c r="AE237" i="6" s="1"/>
  <c r="AA237" i="6"/>
  <c r="I237" i="6"/>
  <c r="J237" i="6"/>
  <c r="B235" i="9"/>
  <c r="M235" i="6"/>
  <c r="P235" i="6"/>
  <c r="R235" i="6"/>
  <c r="T235" i="6"/>
  <c r="W235" i="6"/>
  <c r="Y235" i="6"/>
  <c r="AE235" i="6" s="1"/>
  <c r="AA235" i="6"/>
  <c r="L235" i="6"/>
  <c r="N235" i="6"/>
  <c r="Q235" i="6"/>
  <c r="S235" i="6"/>
  <c r="U235" i="6"/>
  <c r="X235" i="6"/>
  <c r="AD235" i="6" s="1"/>
  <c r="Z235" i="6"/>
  <c r="AF235" i="6" s="1"/>
  <c r="I235" i="6"/>
  <c r="J235" i="6"/>
  <c r="B233" i="9"/>
  <c r="M233" i="6"/>
  <c r="P233" i="6"/>
  <c r="R233" i="6"/>
  <c r="T233" i="6"/>
  <c r="W233" i="6"/>
  <c r="Y233" i="6"/>
  <c r="AE233" i="6" s="1"/>
  <c r="AA233" i="6"/>
  <c r="L233" i="6"/>
  <c r="N233" i="6"/>
  <c r="Q233" i="6"/>
  <c r="S233" i="6"/>
  <c r="U233" i="6"/>
  <c r="X233" i="6"/>
  <c r="AD233" i="6" s="1"/>
  <c r="Z233" i="6"/>
  <c r="AF233" i="6" s="1"/>
  <c r="I233" i="6"/>
  <c r="J233" i="6"/>
  <c r="B231" i="9"/>
  <c r="M231" i="6"/>
  <c r="P231" i="6"/>
  <c r="R231" i="6"/>
  <c r="T231" i="6"/>
  <c r="W231" i="6"/>
  <c r="Y231" i="6"/>
  <c r="AE231" i="6" s="1"/>
  <c r="AA231" i="6"/>
  <c r="L231" i="6"/>
  <c r="N231" i="6"/>
  <c r="Q231" i="6"/>
  <c r="S231" i="6"/>
  <c r="U231" i="6"/>
  <c r="X231" i="6"/>
  <c r="AD231" i="6" s="1"/>
  <c r="Z231" i="6"/>
  <c r="AF231" i="6" s="1"/>
  <c r="I231" i="6"/>
  <c r="J231" i="6"/>
  <c r="B229" i="9"/>
  <c r="M229" i="6"/>
  <c r="P229" i="6"/>
  <c r="R229" i="6"/>
  <c r="T229" i="6"/>
  <c r="W229" i="6"/>
  <c r="Y229" i="6"/>
  <c r="AE229" i="6" s="1"/>
  <c r="AA229" i="6"/>
  <c r="L229" i="6"/>
  <c r="N229" i="6"/>
  <c r="Q229" i="6"/>
  <c r="S229" i="6"/>
  <c r="U229" i="6"/>
  <c r="X229" i="6"/>
  <c r="AD229" i="6" s="1"/>
  <c r="Z229" i="6"/>
  <c r="AF229" i="6" s="1"/>
  <c r="I229" i="6"/>
  <c r="J229" i="6"/>
  <c r="B227" i="9"/>
  <c r="L227" i="6"/>
  <c r="N227" i="6"/>
  <c r="Q227" i="6"/>
  <c r="S227" i="6"/>
  <c r="U227" i="6"/>
  <c r="X227" i="6"/>
  <c r="AD227" i="6" s="1"/>
  <c r="Z227" i="6"/>
  <c r="AF227" i="6" s="1"/>
  <c r="M227" i="6"/>
  <c r="P227" i="6"/>
  <c r="R227" i="6"/>
  <c r="T227" i="6"/>
  <c r="W227" i="6"/>
  <c r="Y227" i="6"/>
  <c r="AE227" i="6" s="1"/>
  <c r="AA227" i="6"/>
  <c r="I227" i="6"/>
  <c r="J227" i="6"/>
  <c r="B225" i="9"/>
  <c r="L225" i="6"/>
  <c r="N225" i="6"/>
  <c r="Q225" i="6"/>
  <c r="S225" i="6"/>
  <c r="U225" i="6"/>
  <c r="X225" i="6"/>
  <c r="AD225" i="6" s="1"/>
  <c r="Z225" i="6"/>
  <c r="AF225" i="6" s="1"/>
  <c r="M225" i="6"/>
  <c r="P225" i="6"/>
  <c r="R225" i="6"/>
  <c r="T225" i="6"/>
  <c r="W225" i="6"/>
  <c r="Y225" i="6"/>
  <c r="AE225" i="6" s="1"/>
  <c r="AA225" i="6"/>
  <c r="I225" i="6"/>
  <c r="J225" i="6"/>
  <c r="B223" i="9"/>
  <c r="L223" i="6"/>
  <c r="N223" i="6"/>
  <c r="Q223" i="6"/>
  <c r="S223" i="6"/>
  <c r="U223" i="6"/>
  <c r="X223" i="6"/>
  <c r="AD223" i="6" s="1"/>
  <c r="Z223" i="6"/>
  <c r="AF223" i="6" s="1"/>
  <c r="M223" i="6"/>
  <c r="P223" i="6"/>
  <c r="R223" i="6"/>
  <c r="T223" i="6"/>
  <c r="W223" i="6"/>
  <c r="Y223" i="6"/>
  <c r="AE223" i="6" s="1"/>
  <c r="AA223" i="6"/>
  <c r="I223" i="6"/>
  <c r="J223" i="6"/>
  <c r="B221" i="9"/>
  <c r="L221" i="6"/>
  <c r="N221" i="6"/>
  <c r="Q221" i="6"/>
  <c r="S221" i="6"/>
  <c r="U221" i="6"/>
  <c r="X221" i="6"/>
  <c r="AD221" i="6" s="1"/>
  <c r="Z221" i="6"/>
  <c r="AF221" i="6" s="1"/>
  <c r="M221" i="6"/>
  <c r="P221" i="6"/>
  <c r="R221" i="6"/>
  <c r="T221" i="6"/>
  <c r="W221" i="6"/>
  <c r="Y221" i="6"/>
  <c r="AE221" i="6" s="1"/>
  <c r="AA221" i="6"/>
  <c r="I221" i="6"/>
  <c r="J221" i="6"/>
  <c r="B219" i="9"/>
  <c r="M219" i="6"/>
  <c r="P219" i="6"/>
  <c r="R219" i="6"/>
  <c r="T219" i="6"/>
  <c r="W219" i="6"/>
  <c r="Y219" i="6"/>
  <c r="AE219" i="6" s="1"/>
  <c r="AA219" i="6"/>
  <c r="L219" i="6"/>
  <c r="N219" i="6"/>
  <c r="Q219" i="6"/>
  <c r="S219" i="6"/>
  <c r="U219" i="6"/>
  <c r="X219" i="6"/>
  <c r="AD219" i="6" s="1"/>
  <c r="Z219" i="6"/>
  <c r="AF219" i="6" s="1"/>
  <c r="I219" i="6"/>
  <c r="J219" i="6"/>
  <c r="B217" i="9"/>
  <c r="M217" i="6"/>
  <c r="P217" i="6"/>
  <c r="R217" i="6"/>
  <c r="T217" i="6"/>
  <c r="W217" i="6"/>
  <c r="Y217" i="6"/>
  <c r="AE217" i="6" s="1"/>
  <c r="AA217" i="6"/>
  <c r="L217" i="6"/>
  <c r="N217" i="6"/>
  <c r="Q217" i="6"/>
  <c r="S217" i="6"/>
  <c r="U217" i="6"/>
  <c r="X217" i="6"/>
  <c r="AD217" i="6" s="1"/>
  <c r="Z217" i="6"/>
  <c r="AF217" i="6" s="1"/>
  <c r="I217" i="6"/>
  <c r="J217" i="6"/>
  <c r="B215" i="9"/>
  <c r="M215" i="6"/>
  <c r="P215" i="6"/>
  <c r="R215" i="6"/>
  <c r="T215" i="6"/>
  <c r="W215" i="6"/>
  <c r="Y215" i="6"/>
  <c r="AE215" i="6" s="1"/>
  <c r="AA215" i="6"/>
  <c r="L215" i="6"/>
  <c r="Q215" i="6"/>
  <c r="U215" i="6"/>
  <c r="Z215" i="6"/>
  <c r="AF215" i="6" s="1"/>
  <c r="N215" i="6"/>
  <c r="S215" i="6"/>
  <c r="X215" i="6"/>
  <c r="AD215" i="6" s="1"/>
  <c r="I215" i="6"/>
  <c r="J215" i="6"/>
  <c r="B213" i="9"/>
  <c r="M213" i="6"/>
  <c r="P213" i="6"/>
  <c r="R213" i="6"/>
  <c r="T213" i="6"/>
  <c r="W213" i="6"/>
  <c r="Y213" i="6"/>
  <c r="AE213" i="6" s="1"/>
  <c r="AA213" i="6"/>
  <c r="L213" i="6"/>
  <c r="Q213" i="6"/>
  <c r="U213" i="6"/>
  <c r="Z213" i="6"/>
  <c r="AF213" i="6" s="1"/>
  <c r="N213" i="6"/>
  <c r="S213" i="6"/>
  <c r="X213" i="6"/>
  <c r="AD213" i="6" s="1"/>
  <c r="I213" i="6"/>
  <c r="J213" i="6"/>
  <c r="B211" i="9"/>
  <c r="L211" i="6"/>
  <c r="N211" i="6"/>
  <c r="Q211" i="6"/>
  <c r="S211" i="6"/>
  <c r="U211" i="6"/>
  <c r="X211" i="6"/>
  <c r="AD211" i="6" s="1"/>
  <c r="Z211" i="6"/>
  <c r="AF211" i="6" s="1"/>
  <c r="M211" i="6"/>
  <c r="R211" i="6"/>
  <c r="W211" i="6"/>
  <c r="AA211" i="6"/>
  <c r="P211" i="6"/>
  <c r="T211" i="6"/>
  <c r="Y211" i="6"/>
  <c r="AE211" i="6" s="1"/>
  <c r="I211" i="6"/>
  <c r="J211" i="6"/>
  <c r="B209" i="9"/>
  <c r="L209" i="6"/>
  <c r="N209" i="6"/>
  <c r="Q209" i="6"/>
  <c r="S209" i="6"/>
  <c r="U209" i="6"/>
  <c r="X209" i="6"/>
  <c r="AD209" i="6" s="1"/>
  <c r="Z209" i="6"/>
  <c r="AF209" i="6" s="1"/>
  <c r="M209" i="6"/>
  <c r="P209" i="6"/>
  <c r="R209" i="6"/>
  <c r="T209" i="6"/>
  <c r="W209" i="6"/>
  <c r="Y209" i="6"/>
  <c r="AE209" i="6" s="1"/>
  <c r="AA209" i="6"/>
  <c r="I209" i="6"/>
  <c r="J209" i="6"/>
  <c r="B207" i="9"/>
  <c r="L207" i="6"/>
  <c r="N207" i="6"/>
  <c r="Q207" i="6"/>
  <c r="S207" i="6"/>
  <c r="U207" i="6"/>
  <c r="X207" i="6"/>
  <c r="AD207" i="6" s="1"/>
  <c r="Z207" i="6"/>
  <c r="AF207" i="6" s="1"/>
  <c r="M207" i="6"/>
  <c r="P207" i="6"/>
  <c r="R207" i="6"/>
  <c r="T207" i="6"/>
  <c r="W207" i="6"/>
  <c r="Y207" i="6"/>
  <c r="AE207" i="6" s="1"/>
  <c r="AA207" i="6"/>
  <c r="I207" i="6"/>
  <c r="J207" i="6"/>
  <c r="B205" i="9"/>
  <c r="L205" i="6"/>
  <c r="N205" i="6"/>
  <c r="Q205" i="6"/>
  <c r="S205" i="6"/>
  <c r="U205" i="6"/>
  <c r="X205" i="6"/>
  <c r="AD205" i="6" s="1"/>
  <c r="Z205" i="6"/>
  <c r="AF205" i="6" s="1"/>
  <c r="M205" i="6"/>
  <c r="P205" i="6"/>
  <c r="R205" i="6"/>
  <c r="T205" i="6"/>
  <c r="W205" i="6"/>
  <c r="Y205" i="6"/>
  <c r="AE205" i="6" s="1"/>
  <c r="AA205" i="6"/>
  <c r="I205" i="6"/>
  <c r="J205" i="6"/>
  <c r="B203" i="9"/>
  <c r="M203" i="6"/>
  <c r="P203" i="6"/>
  <c r="R203" i="6"/>
  <c r="T203" i="6"/>
  <c r="W203" i="6"/>
  <c r="Y203" i="6"/>
  <c r="AE203" i="6" s="1"/>
  <c r="AA203" i="6"/>
  <c r="L203" i="6"/>
  <c r="N203" i="6"/>
  <c r="Q203" i="6"/>
  <c r="S203" i="6"/>
  <c r="U203" i="6"/>
  <c r="X203" i="6"/>
  <c r="AD203" i="6" s="1"/>
  <c r="Z203" i="6"/>
  <c r="AF203" i="6" s="1"/>
  <c r="I203" i="6"/>
  <c r="J203" i="6"/>
  <c r="B201" i="9"/>
  <c r="M201" i="6"/>
  <c r="P201" i="6"/>
  <c r="R201" i="6"/>
  <c r="T201" i="6"/>
  <c r="W201" i="6"/>
  <c r="Y201" i="6"/>
  <c r="AE201" i="6" s="1"/>
  <c r="AA201" i="6"/>
  <c r="L201" i="6"/>
  <c r="N201" i="6"/>
  <c r="Q201" i="6"/>
  <c r="S201" i="6"/>
  <c r="U201" i="6"/>
  <c r="X201" i="6"/>
  <c r="AD201" i="6" s="1"/>
  <c r="Z201" i="6"/>
  <c r="AF201" i="6" s="1"/>
  <c r="I201" i="6"/>
  <c r="J201" i="6"/>
  <c r="B199" i="9"/>
  <c r="M199" i="6"/>
  <c r="P199" i="6"/>
  <c r="R199" i="6"/>
  <c r="T199" i="6"/>
  <c r="W199" i="6"/>
  <c r="Y199" i="6"/>
  <c r="AE199" i="6" s="1"/>
  <c r="AA199" i="6"/>
  <c r="L199" i="6"/>
  <c r="N199" i="6"/>
  <c r="Q199" i="6"/>
  <c r="S199" i="6"/>
  <c r="U199" i="6"/>
  <c r="X199" i="6"/>
  <c r="AD199" i="6" s="1"/>
  <c r="Z199" i="6"/>
  <c r="AF199" i="6" s="1"/>
  <c r="I199" i="6"/>
  <c r="J199" i="6"/>
  <c r="B197" i="9"/>
  <c r="M197" i="6"/>
  <c r="P197" i="6"/>
  <c r="R197" i="6"/>
  <c r="T197" i="6"/>
  <c r="W197" i="6"/>
  <c r="Y197" i="6"/>
  <c r="AE197" i="6" s="1"/>
  <c r="AA197" i="6"/>
  <c r="L197" i="6"/>
  <c r="N197" i="6"/>
  <c r="Q197" i="6"/>
  <c r="S197" i="6"/>
  <c r="U197" i="6"/>
  <c r="X197" i="6"/>
  <c r="AD197" i="6" s="1"/>
  <c r="Z197" i="6"/>
  <c r="AF197" i="6" s="1"/>
  <c r="I197" i="6"/>
  <c r="J197" i="6"/>
  <c r="B195" i="9"/>
  <c r="L195" i="6"/>
  <c r="N195" i="6"/>
  <c r="Q195" i="6"/>
  <c r="S195" i="6"/>
  <c r="U195" i="6"/>
  <c r="X195" i="6"/>
  <c r="AD195" i="6" s="1"/>
  <c r="Z195" i="6"/>
  <c r="AF195" i="6" s="1"/>
  <c r="M195" i="6"/>
  <c r="P195" i="6"/>
  <c r="R195" i="6"/>
  <c r="T195" i="6"/>
  <c r="W195" i="6"/>
  <c r="Y195" i="6"/>
  <c r="AE195" i="6" s="1"/>
  <c r="AA195" i="6"/>
  <c r="I195" i="6"/>
  <c r="J195" i="6"/>
  <c r="B193" i="9"/>
  <c r="L193" i="6"/>
  <c r="N193" i="6"/>
  <c r="Q193" i="6"/>
  <c r="S193" i="6"/>
  <c r="U193" i="6"/>
  <c r="X193" i="6"/>
  <c r="AD193" i="6" s="1"/>
  <c r="Z193" i="6"/>
  <c r="AF193" i="6" s="1"/>
  <c r="M193" i="6"/>
  <c r="P193" i="6"/>
  <c r="R193" i="6"/>
  <c r="T193" i="6"/>
  <c r="W193" i="6"/>
  <c r="Y193" i="6"/>
  <c r="AE193" i="6" s="1"/>
  <c r="AA193" i="6"/>
  <c r="I193" i="6"/>
  <c r="J193" i="6"/>
  <c r="B191" i="9"/>
  <c r="L191" i="6"/>
  <c r="N191" i="6"/>
  <c r="Q191" i="6"/>
  <c r="S191" i="6"/>
  <c r="U191" i="6"/>
  <c r="X191" i="6"/>
  <c r="AD191" i="6" s="1"/>
  <c r="Z191" i="6"/>
  <c r="AF191" i="6" s="1"/>
  <c r="M191" i="6"/>
  <c r="P191" i="6"/>
  <c r="R191" i="6"/>
  <c r="T191" i="6"/>
  <c r="W191" i="6"/>
  <c r="Y191" i="6"/>
  <c r="AE191" i="6" s="1"/>
  <c r="AA191" i="6"/>
  <c r="I191" i="6"/>
  <c r="J191" i="6"/>
  <c r="B189" i="9"/>
  <c r="L189" i="6"/>
  <c r="N189" i="6"/>
  <c r="Q189" i="6"/>
  <c r="S189" i="6"/>
  <c r="U189" i="6"/>
  <c r="X189" i="6"/>
  <c r="AD189" i="6" s="1"/>
  <c r="Z189" i="6"/>
  <c r="AF189" i="6" s="1"/>
  <c r="M189" i="6"/>
  <c r="P189" i="6"/>
  <c r="R189" i="6"/>
  <c r="T189" i="6"/>
  <c r="W189" i="6"/>
  <c r="Y189" i="6"/>
  <c r="AE189" i="6" s="1"/>
  <c r="AA189" i="6"/>
  <c r="I189" i="6"/>
  <c r="J189" i="6"/>
  <c r="B187" i="9"/>
  <c r="L187" i="6"/>
  <c r="N187" i="6"/>
  <c r="Q187" i="6"/>
  <c r="S187" i="6"/>
  <c r="U187" i="6"/>
  <c r="X187" i="6"/>
  <c r="AD187" i="6" s="1"/>
  <c r="Z187" i="6"/>
  <c r="AF187" i="6" s="1"/>
  <c r="M187" i="6"/>
  <c r="P187" i="6"/>
  <c r="R187" i="6"/>
  <c r="T187" i="6"/>
  <c r="W187" i="6"/>
  <c r="Y187" i="6"/>
  <c r="AE187" i="6" s="1"/>
  <c r="AA187" i="6"/>
  <c r="I187" i="6"/>
  <c r="J187" i="6"/>
  <c r="B185" i="9"/>
  <c r="M185" i="6"/>
  <c r="P185" i="6"/>
  <c r="R185" i="6"/>
  <c r="T185" i="6"/>
  <c r="W185" i="6"/>
  <c r="Y185" i="6"/>
  <c r="AE185" i="6" s="1"/>
  <c r="AA185" i="6"/>
  <c r="L185" i="6"/>
  <c r="N185" i="6"/>
  <c r="Q185" i="6"/>
  <c r="S185" i="6"/>
  <c r="U185" i="6"/>
  <c r="X185" i="6"/>
  <c r="AD185" i="6" s="1"/>
  <c r="Z185" i="6"/>
  <c r="AF185" i="6" s="1"/>
  <c r="I185" i="6"/>
  <c r="J185" i="6"/>
  <c r="B183" i="9"/>
  <c r="M183" i="6"/>
  <c r="P183" i="6"/>
  <c r="R183" i="6"/>
  <c r="T183" i="6"/>
  <c r="W183" i="6"/>
  <c r="Y183" i="6"/>
  <c r="AE183" i="6" s="1"/>
  <c r="AA183" i="6"/>
  <c r="L183" i="6"/>
  <c r="N183" i="6"/>
  <c r="Q183" i="6"/>
  <c r="S183" i="6"/>
  <c r="U183" i="6"/>
  <c r="X183" i="6"/>
  <c r="AD183" i="6" s="1"/>
  <c r="Z183" i="6"/>
  <c r="AF183" i="6" s="1"/>
  <c r="I183" i="6"/>
  <c r="J183" i="6"/>
  <c r="B181" i="9"/>
  <c r="M181" i="6"/>
  <c r="P181" i="6"/>
  <c r="R181" i="6"/>
  <c r="T181" i="6"/>
  <c r="W181" i="6"/>
  <c r="Y181" i="6"/>
  <c r="AE181" i="6" s="1"/>
  <c r="AA181" i="6"/>
  <c r="L181" i="6"/>
  <c r="N181" i="6"/>
  <c r="Q181" i="6"/>
  <c r="S181" i="6"/>
  <c r="U181" i="6"/>
  <c r="X181" i="6"/>
  <c r="AD181" i="6" s="1"/>
  <c r="Z181" i="6"/>
  <c r="AF181" i="6" s="1"/>
  <c r="I181" i="6"/>
  <c r="J181" i="6"/>
  <c r="B179" i="9"/>
  <c r="M179" i="6"/>
  <c r="P179" i="6"/>
  <c r="R179" i="6"/>
  <c r="T179" i="6"/>
  <c r="W179" i="6"/>
  <c r="Y179" i="6"/>
  <c r="AE179" i="6" s="1"/>
  <c r="AA179" i="6"/>
  <c r="L179" i="6"/>
  <c r="N179" i="6"/>
  <c r="Q179" i="6"/>
  <c r="S179" i="6"/>
  <c r="U179" i="6"/>
  <c r="X179" i="6"/>
  <c r="AD179" i="6" s="1"/>
  <c r="Z179" i="6"/>
  <c r="AF179" i="6" s="1"/>
  <c r="I179" i="6"/>
  <c r="J179" i="6"/>
  <c r="B177" i="9"/>
  <c r="L177" i="6"/>
  <c r="N177" i="6"/>
  <c r="Q177" i="6"/>
  <c r="S177" i="6"/>
  <c r="U177" i="6"/>
  <c r="X177" i="6"/>
  <c r="AD177" i="6" s="1"/>
  <c r="Z177" i="6"/>
  <c r="AF177" i="6" s="1"/>
  <c r="M177" i="6"/>
  <c r="P177" i="6"/>
  <c r="R177" i="6"/>
  <c r="T177" i="6"/>
  <c r="W177" i="6"/>
  <c r="Y177" i="6"/>
  <c r="AE177" i="6" s="1"/>
  <c r="AA177" i="6"/>
  <c r="I177" i="6"/>
  <c r="J177" i="6"/>
  <c r="B175" i="9"/>
  <c r="L175" i="6"/>
  <c r="N175" i="6"/>
  <c r="Q175" i="6"/>
  <c r="S175" i="6"/>
  <c r="U175" i="6"/>
  <c r="X175" i="6"/>
  <c r="AD175" i="6" s="1"/>
  <c r="Z175" i="6"/>
  <c r="AF175" i="6" s="1"/>
  <c r="M175" i="6"/>
  <c r="P175" i="6"/>
  <c r="R175" i="6"/>
  <c r="T175" i="6"/>
  <c r="W175" i="6"/>
  <c r="Y175" i="6"/>
  <c r="AE175" i="6" s="1"/>
  <c r="AA175" i="6"/>
  <c r="I175" i="6"/>
  <c r="J175" i="6"/>
  <c r="B173" i="9"/>
  <c r="L173" i="6"/>
  <c r="N173" i="6"/>
  <c r="Q173" i="6"/>
  <c r="S173" i="6"/>
  <c r="U173" i="6"/>
  <c r="X173" i="6"/>
  <c r="AD173" i="6" s="1"/>
  <c r="Z173" i="6"/>
  <c r="AF173" i="6" s="1"/>
  <c r="M173" i="6"/>
  <c r="P173" i="6"/>
  <c r="R173" i="6"/>
  <c r="T173" i="6"/>
  <c r="W173" i="6"/>
  <c r="Y173" i="6"/>
  <c r="AE173" i="6" s="1"/>
  <c r="AA173" i="6"/>
  <c r="I173" i="6"/>
  <c r="J173" i="6"/>
  <c r="B171" i="9"/>
  <c r="L171" i="6"/>
  <c r="N171" i="6"/>
  <c r="Q171" i="6"/>
  <c r="S171" i="6"/>
  <c r="U171" i="6"/>
  <c r="X171" i="6"/>
  <c r="AD171" i="6" s="1"/>
  <c r="Z171" i="6"/>
  <c r="AF171" i="6" s="1"/>
  <c r="M171" i="6"/>
  <c r="P171" i="6"/>
  <c r="R171" i="6"/>
  <c r="T171" i="6"/>
  <c r="W171" i="6"/>
  <c r="Y171" i="6"/>
  <c r="AE171" i="6" s="1"/>
  <c r="AA171" i="6"/>
  <c r="I171" i="6"/>
  <c r="J171" i="6"/>
  <c r="B169" i="9"/>
  <c r="L169" i="6"/>
  <c r="N169" i="6"/>
  <c r="Q169" i="6"/>
  <c r="S169" i="6"/>
  <c r="U169" i="6"/>
  <c r="X169" i="6"/>
  <c r="AD169" i="6" s="1"/>
  <c r="Z169" i="6"/>
  <c r="AF169" i="6" s="1"/>
  <c r="M169" i="6"/>
  <c r="P169" i="6"/>
  <c r="R169" i="6"/>
  <c r="T169" i="6"/>
  <c r="W169" i="6"/>
  <c r="Y169" i="6"/>
  <c r="AE169" i="6" s="1"/>
  <c r="AA169" i="6"/>
  <c r="I169" i="6"/>
  <c r="J169" i="6"/>
  <c r="B167" i="9"/>
  <c r="L167" i="6"/>
  <c r="N167" i="6"/>
  <c r="Q167" i="6"/>
  <c r="S167" i="6"/>
  <c r="U167" i="6"/>
  <c r="X167" i="6"/>
  <c r="AD167" i="6" s="1"/>
  <c r="Z167" i="6"/>
  <c r="AF167" i="6" s="1"/>
  <c r="M167" i="6"/>
  <c r="P167" i="6"/>
  <c r="R167" i="6"/>
  <c r="T167" i="6"/>
  <c r="W167" i="6"/>
  <c r="Y167" i="6"/>
  <c r="AE167" i="6" s="1"/>
  <c r="AA167" i="6"/>
  <c r="I167" i="6"/>
  <c r="J167" i="6"/>
  <c r="B165" i="9"/>
  <c r="L165" i="6"/>
  <c r="M165" i="6"/>
  <c r="P165" i="6"/>
  <c r="R165" i="6"/>
  <c r="T165" i="6"/>
  <c r="W165" i="6"/>
  <c r="Y165" i="6"/>
  <c r="AE165" i="6" s="1"/>
  <c r="AA165" i="6"/>
  <c r="N165" i="6"/>
  <c r="Q165" i="6"/>
  <c r="S165" i="6"/>
  <c r="U165" i="6"/>
  <c r="X165" i="6"/>
  <c r="AD165" i="6" s="1"/>
  <c r="Z165" i="6"/>
  <c r="AF165" i="6" s="1"/>
  <c r="I165" i="6"/>
  <c r="J165" i="6"/>
  <c r="B163" i="9"/>
  <c r="L163" i="6"/>
  <c r="N163" i="6"/>
  <c r="Q163" i="6"/>
  <c r="S163" i="6"/>
  <c r="U163" i="6"/>
  <c r="X163" i="6"/>
  <c r="AD163" i="6" s="1"/>
  <c r="Z163" i="6"/>
  <c r="AF163" i="6" s="1"/>
  <c r="M163" i="6"/>
  <c r="R163" i="6"/>
  <c r="W163" i="6"/>
  <c r="T163" i="6"/>
  <c r="AA163" i="6"/>
  <c r="P163" i="6"/>
  <c r="Y163" i="6"/>
  <c r="AE163" i="6" s="1"/>
  <c r="I163" i="6"/>
  <c r="J163" i="6"/>
  <c r="B161" i="9"/>
  <c r="L161" i="6"/>
  <c r="N161" i="6"/>
  <c r="Q161" i="6"/>
  <c r="S161" i="6"/>
  <c r="U161" i="6"/>
  <c r="X161" i="6"/>
  <c r="AD161" i="6" s="1"/>
  <c r="Z161" i="6"/>
  <c r="AF161" i="6" s="1"/>
  <c r="M161" i="6"/>
  <c r="R161" i="6"/>
  <c r="W161" i="6"/>
  <c r="AA161" i="6"/>
  <c r="P161" i="6"/>
  <c r="Y161" i="6"/>
  <c r="AE161" i="6" s="1"/>
  <c r="T161" i="6"/>
  <c r="I161" i="6"/>
  <c r="J161" i="6"/>
  <c r="B159" i="9"/>
  <c r="L159" i="6"/>
  <c r="N159" i="6"/>
  <c r="Q159" i="6"/>
  <c r="S159" i="6"/>
  <c r="U159" i="6"/>
  <c r="X159" i="6"/>
  <c r="AD159" i="6" s="1"/>
  <c r="Z159" i="6"/>
  <c r="AF159" i="6" s="1"/>
  <c r="M159" i="6"/>
  <c r="R159" i="6"/>
  <c r="W159" i="6"/>
  <c r="AA159" i="6"/>
  <c r="T159" i="6"/>
  <c r="P159" i="6"/>
  <c r="Y159" i="6"/>
  <c r="AE159" i="6" s="1"/>
  <c r="I159" i="6"/>
  <c r="J159" i="6"/>
  <c r="B157" i="9"/>
  <c r="M157" i="6"/>
  <c r="P157" i="6"/>
  <c r="R157" i="6"/>
  <c r="T157" i="6"/>
  <c r="W157" i="6"/>
  <c r="Y157" i="6"/>
  <c r="AE157" i="6" s="1"/>
  <c r="AA157" i="6"/>
  <c r="N157" i="6"/>
  <c r="S157" i="6"/>
  <c r="X157" i="6"/>
  <c r="AD157" i="6" s="1"/>
  <c r="Q157" i="6"/>
  <c r="Z157" i="6"/>
  <c r="AF157" i="6" s="1"/>
  <c r="L157" i="6"/>
  <c r="U157" i="6"/>
  <c r="I157" i="6"/>
  <c r="J157" i="6"/>
  <c r="B155" i="9"/>
  <c r="M155" i="6"/>
  <c r="P155" i="6"/>
  <c r="R155" i="6"/>
  <c r="T155" i="6"/>
  <c r="W155" i="6"/>
  <c r="Y155" i="6"/>
  <c r="AE155" i="6" s="1"/>
  <c r="AA155" i="6"/>
  <c r="N155" i="6"/>
  <c r="S155" i="6"/>
  <c r="X155" i="6"/>
  <c r="AD155" i="6" s="1"/>
  <c r="L155" i="6"/>
  <c r="U155" i="6"/>
  <c r="Q155" i="6"/>
  <c r="Z155" i="6"/>
  <c r="AF155" i="6" s="1"/>
  <c r="I155" i="6"/>
  <c r="J155" i="6"/>
  <c r="B153" i="9"/>
  <c r="M153" i="6"/>
  <c r="P153" i="6"/>
  <c r="R153" i="6"/>
  <c r="T153" i="6"/>
  <c r="W153" i="6"/>
  <c r="Y153" i="6"/>
  <c r="AE153" i="6" s="1"/>
  <c r="AA153" i="6"/>
  <c r="N153" i="6"/>
  <c r="S153" i="6"/>
  <c r="X153" i="6"/>
  <c r="AD153" i="6" s="1"/>
  <c r="Q153" i="6"/>
  <c r="Z153" i="6"/>
  <c r="AF153" i="6" s="1"/>
  <c r="L153" i="6"/>
  <c r="U153" i="6"/>
  <c r="I153" i="6"/>
  <c r="J153" i="6"/>
  <c r="B151" i="9"/>
  <c r="M151" i="6"/>
  <c r="P151" i="6"/>
  <c r="R151" i="6"/>
  <c r="T151" i="6"/>
  <c r="W151" i="6"/>
  <c r="Y151" i="6"/>
  <c r="AE151" i="6" s="1"/>
  <c r="AA151" i="6"/>
  <c r="N151" i="6"/>
  <c r="S151" i="6"/>
  <c r="X151" i="6"/>
  <c r="AD151" i="6" s="1"/>
  <c r="L151" i="6"/>
  <c r="Q151" i="6"/>
  <c r="U151" i="6"/>
  <c r="Z151" i="6"/>
  <c r="AF151" i="6" s="1"/>
  <c r="I151" i="6"/>
  <c r="J151" i="6"/>
  <c r="B149" i="9"/>
  <c r="L149" i="6"/>
  <c r="N149" i="6"/>
  <c r="Q149" i="6"/>
  <c r="S149" i="6"/>
  <c r="U149" i="6"/>
  <c r="X149" i="6"/>
  <c r="AD149" i="6" s="1"/>
  <c r="Z149" i="6"/>
  <c r="AF149" i="6" s="1"/>
  <c r="P149" i="6"/>
  <c r="T149" i="6"/>
  <c r="Y149" i="6"/>
  <c r="AE149" i="6" s="1"/>
  <c r="M149" i="6"/>
  <c r="R149" i="6"/>
  <c r="W149" i="6"/>
  <c r="AA149" i="6"/>
  <c r="I149" i="6"/>
  <c r="J149" i="6"/>
  <c r="B147" i="9"/>
  <c r="L147" i="6"/>
  <c r="N147" i="6"/>
  <c r="Q147" i="6"/>
  <c r="S147" i="6"/>
  <c r="U147" i="6"/>
  <c r="X147" i="6"/>
  <c r="AD147" i="6" s="1"/>
  <c r="Z147" i="6"/>
  <c r="AF147" i="6" s="1"/>
  <c r="P147" i="6"/>
  <c r="T147" i="6"/>
  <c r="Y147" i="6"/>
  <c r="AE147" i="6" s="1"/>
  <c r="M147" i="6"/>
  <c r="R147" i="6"/>
  <c r="W147" i="6"/>
  <c r="AA147" i="6"/>
  <c r="I147" i="6"/>
  <c r="J147" i="6"/>
  <c r="B145" i="9"/>
  <c r="L145" i="6"/>
  <c r="N145" i="6"/>
  <c r="Q145" i="6"/>
  <c r="S145" i="6"/>
  <c r="U145" i="6"/>
  <c r="X145" i="6"/>
  <c r="AD145" i="6" s="1"/>
  <c r="Z145" i="6"/>
  <c r="AF145" i="6" s="1"/>
  <c r="P145" i="6"/>
  <c r="T145" i="6"/>
  <c r="Y145" i="6"/>
  <c r="AE145" i="6" s="1"/>
  <c r="M145" i="6"/>
  <c r="R145" i="6"/>
  <c r="W145" i="6"/>
  <c r="AA145" i="6"/>
  <c r="I145" i="6"/>
  <c r="J145" i="6"/>
  <c r="B143" i="9"/>
  <c r="L143" i="6"/>
  <c r="N143" i="6"/>
  <c r="Q143" i="6"/>
  <c r="S143" i="6"/>
  <c r="U143" i="6"/>
  <c r="X143" i="6"/>
  <c r="AD143" i="6" s="1"/>
  <c r="Z143" i="6"/>
  <c r="AF143" i="6" s="1"/>
  <c r="P143" i="6"/>
  <c r="T143" i="6"/>
  <c r="Y143" i="6"/>
  <c r="AE143" i="6" s="1"/>
  <c r="M143" i="6"/>
  <c r="R143" i="6"/>
  <c r="W143" i="6"/>
  <c r="AA143" i="6"/>
  <c r="I143" i="6"/>
  <c r="J143" i="6"/>
  <c r="B141" i="9"/>
  <c r="M141" i="6"/>
  <c r="P141" i="6"/>
  <c r="R141" i="6"/>
  <c r="T141" i="6"/>
  <c r="W141" i="6"/>
  <c r="Y141" i="6"/>
  <c r="AE141" i="6" s="1"/>
  <c r="AA141" i="6"/>
  <c r="L141" i="6"/>
  <c r="Q141" i="6"/>
  <c r="U141" i="6"/>
  <c r="Z141" i="6"/>
  <c r="AF141" i="6" s="1"/>
  <c r="N141" i="6"/>
  <c r="S141" i="6"/>
  <c r="X141" i="6"/>
  <c r="AD141" i="6" s="1"/>
  <c r="I141" i="6"/>
  <c r="J141" i="6"/>
  <c r="B139" i="9"/>
  <c r="M139" i="6"/>
  <c r="P139" i="6"/>
  <c r="R139" i="6"/>
  <c r="T139" i="6"/>
  <c r="W139" i="6"/>
  <c r="Y139" i="6"/>
  <c r="AE139" i="6" s="1"/>
  <c r="AA139" i="6"/>
  <c r="L139" i="6"/>
  <c r="Q139" i="6"/>
  <c r="U139" i="6"/>
  <c r="Z139" i="6"/>
  <c r="AF139" i="6" s="1"/>
  <c r="N139" i="6"/>
  <c r="S139" i="6"/>
  <c r="X139" i="6"/>
  <c r="AD139" i="6" s="1"/>
  <c r="I139" i="6"/>
  <c r="J139" i="6"/>
  <c r="B137" i="9"/>
  <c r="M137" i="6"/>
  <c r="P137" i="6"/>
  <c r="R137" i="6"/>
  <c r="T137" i="6"/>
  <c r="W137" i="6"/>
  <c r="Y137" i="6"/>
  <c r="AE137" i="6" s="1"/>
  <c r="AA137" i="6"/>
  <c r="L137" i="6"/>
  <c r="Q137" i="6"/>
  <c r="U137" i="6"/>
  <c r="Z137" i="6"/>
  <c r="AF137" i="6" s="1"/>
  <c r="N137" i="6"/>
  <c r="S137" i="6"/>
  <c r="X137" i="6"/>
  <c r="AD137" i="6" s="1"/>
  <c r="I137" i="6"/>
  <c r="J137" i="6"/>
  <c r="B135" i="9"/>
  <c r="M135" i="6"/>
  <c r="P135" i="6"/>
  <c r="R135" i="6"/>
  <c r="T135" i="6"/>
  <c r="W135" i="6"/>
  <c r="Y135" i="6"/>
  <c r="AE135" i="6" s="1"/>
  <c r="AA135" i="6"/>
  <c r="L135" i="6"/>
  <c r="Q135" i="6"/>
  <c r="U135" i="6"/>
  <c r="Z135" i="6"/>
  <c r="AF135" i="6" s="1"/>
  <c r="N135" i="6"/>
  <c r="S135" i="6"/>
  <c r="X135" i="6"/>
  <c r="AD135" i="6" s="1"/>
  <c r="I135" i="6"/>
  <c r="J135" i="6"/>
  <c r="B133" i="9"/>
  <c r="L133" i="6"/>
  <c r="N133" i="6"/>
  <c r="Q133" i="6"/>
  <c r="S133" i="6"/>
  <c r="U133" i="6"/>
  <c r="X133" i="6"/>
  <c r="AD133" i="6" s="1"/>
  <c r="Z133" i="6"/>
  <c r="AF133" i="6" s="1"/>
  <c r="M133" i="6"/>
  <c r="R133" i="6"/>
  <c r="W133" i="6"/>
  <c r="AA133" i="6"/>
  <c r="P133" i="6"/>
  <c r="T133" i="6"/>
  <c r="Y133" i="6"/>
  <c r="AE133" i="6" s="1"/>
  <c r="I133" i="6"/>
  <c r="J133" i="6"/>
  <c r="B131" i="9"/>
  <c r="L131" i="6"/>
  <c r="N131" i="6"/>
  <c r="Q131" i="6"/>
  <c r="S131" i="6"/>
  <c r="U131" i="6"/>
  <c r="X131" i="6"/>
  <c r="AD131" i="6" s="1"/>
  <c r="Z131" i="6"/>
  <c r="AF131" i="6" s="1"/>
  <c r="M131" i="6"/>
  <c r="R131" i="6"/>
  <c r="W131" i="6"/>
  <c r="AA131" i="6"/>
  <c r="P131" i="6"/>
  <c r="T131" i="6"/>
  <c r="Y131" i="6"/>
  <c r="AE131" i="6" s="1"/>
  <c r="I131" i="6"/>
  <c r="J131" i="6"/>
  <c r="B129" i="9"/>
  <c r="L129" i="6"/>
  <c r="N129" i="6"/>
  <c r="Q129" i="6"/>
  <c r="S129" i="6"/>
  <c r="U129" i="6"/>
  <c r="X129" i="6"/>
  <c r="AD129" i="6" s="1"/>
  <c r="Z129" i="6"/>
  <c r="AF129" i="6" s="1"/>
  <c r="M129" i="6"/>
  <c r="R129" i="6"/>
  <c r="W129" i="6"/>
  <c r="AA129" i="6"/>
  <c r="P129" i="6"/>
  <c r="T129" i="6"/>
  <c r="Y129" i="6"/>
  <c r="AE129" i="6" s="1"/>
  <c r="I129" i="6"/>
  <c r="J129" i="6"/>
  <c r="B127" i="9"/>
  <c r="L127" i="6"/>
  <c r="N127" i="6"/>
  <c r="Q127" i="6"/>
  <c r="S127" i="6"/>
  <c r="U127" i="6"/>
  <c r="X127" i="6"/>
  <c r="AD127" i="6" s="1"/>
  <c r="Z127" i="6"/>
  <c r="AF127" i="6" s="1"/>
  <c r="M127" i="6"/>
  <c r="R127" i="6"/>
  <c r="W127" i="6"/>
  <c r="AA127" i="6"/>
  <c r="P127" i="6"/>
  <c r="T127" i="6"/>
  <c r="Y127" i="6"/>
  <c r="AE127" i="6" s="1"/>
  <c r="I127" i="6"/>
  <c r="J127" i="6"/>
  <c r="B125" i="9"/>
  <c r="M125" i="6"/>
  <c r="P125" i="6"/>
  <c r="R125" i="6"/>
  <c r="T125" i="6"/>
  <c r="W125" i="6"/>
  <c r="Y125" i="6"/>
  <c r="AE125" i="6" s="1"/>
  <c r="AA125" i="6"/>
  <c r="N125" i="6"/>
  <c r="S125" i="6"/>
  <c r="X125" i="6"/>
  <c r="AD125" i="6" s="1"/>
  <c r="L125" i="6"/>
  <c r="Q125" i="6"/>
  <c r="U125" i="6"/>
  <c r="Z125" i="6"/>
  <c r="AF125" i="6" s="1"/>
  <c r="I125" i="6"/>
  <c r="J125" i="6"/>
  <c r="B123" i="9"/>
  <c r="M123" i="6"/>
  <c r="P123" i="6"/>
  <c r="R123" i="6"/>
  <c r="T123" i="6"/>
  <c r="W123" i="6"/>
  <c r="Y123" i="6"/>
  <c r="AE123" i="6" s="1"/>
  <c r="AA123" i="6"/>
  <c r="N123" i="6"/>
  <c r="S123" i="6"/>
  <c r="X123" i="6"/>
  <c r="AD123" i="6" s="1"/>
  <c r="L123" i="6"/>
  <c r="Q123" i="6"/>
  <c r="U123" i="6"/>
  <c r="Z123" i="6"/>
  <c r="AF123" i="6" s="1"/>
  <c r="I123" i="6"/>
  <c r="J123" i="6"/>
  <c r="B121" i="9"/>
  <c r="M121" i="6"/>
  <c r="P121" i="6"/>
  <c r="R121" i="6"/>
  <c r="T121" i="6"/>
  <c r="W121" i="6"/>
  <c r="Y121" i="6"/>
  <c r="AE121" i="6" s="1"/>
  <c r="AA121" i="6"/>
  <c r="N121" i="6"/>
  <c r="S121" i="6"/>
  <c r="X121" i="6"/>
  <c r="AD121" i="6" s="1"/>
  <c r="L121" i="6"/>
  <c r="Q121" i="6"/>
  <c r="U121" i="6"/>
  <c r="Z121" i="6"/>
  <c r="AF121" i="6" s="1"/>
  <c r="I121" i="6"/>
  <c r="J121" i="6"/>
  <c r="B119" i="9"/>
  <c r="M119" i="6"/>
  <c r="P119" i="6"/>
  <c r="R119" i="6"/>
  <c r="T119" i="6"/>
  <c r="W119" i="6"/>
  <c r="Y119" i="6"/>
  <c r="AE119" i="6" s="1"/>
  <c r="AA119" i="6"/>
  <c r="N119" i="6"/>
  <c r="S119" i="6"/>
  <c r="X119" i="6"/>
  <c r="AD119" i="6" s="1"/>
  <c r="L119" i="6"/>
  <c r="Q119" i="6"/>
  <c r="U119" i="6"/>
  <c r="Z119" i="6"/>
  <c r="AF119" i="6" s="1"/>
  <c r="I119" i="6"/>
  <c r="J119" i="6"/>
  <c r="B117" i="9"/>
  <c r="L117" i="6"/>
  <c r="N117" i="6"/>
  <c r="Q117" i="6"/>
  <c r="S117" i="6"/>
  <c r="U117" i="6"/>
  <c r="X117" i="6"/>
  <c r="AD117" i="6" s="1"/>
  <c r="Z117" i="6"/>
  <c r="AF117" i="6" s="1"/>
  <c r="P117" i="6"/>
  <c r="T117" i="6"/>
  <c r="Y117" i="6"/>
  <c r="AE117" i="6" s="1"/>
  <c r="M117" i="6"/>
  <c r="R117" i="6"/>
  <c r="W117" i="6"/>
  <c r="AA117" i="6"/>
  <c r="I117" i="6"/>
  <c r="J117" i="6"/>
  <c r="B115" i="9"/>
  <c r="L115" i="6"/>
  <c r="N115" i="6"/>
  <c r="Q115" i="6"/>
  <c r="S115" i="6"/>
  <c r="U115" i="6"/>
  <c r="X115" i="6"/>
  <c r="AD115" i="6" s="1"/>
  <c r="Z115" i="6"/>
  <c r="AF115" i="6" s="1"/>
  <c r="P115" i="6"/>
  <c r="T115" i="6"/>
  <c r="Y115" i="6"/>
  <c r="AE115" i="6" s="1"/>
  <c r="M115" i="6"/>
  <c r="R115" i="6"/>
  <c r="W115" i="6"/>
  <c r="AA115" i="6"/>
  <c r="I115" i="6"/>
  <c r="J115" i="6"/>
  <c r="B113" i="9"/>
  <c r="L113" i="6"/>
  <c r="N113" i="6"/>
  <c r="Q113" i="6"/>
  <c r="S113" i="6"/>
  <c r="U113" i="6"/>
  <c r="X113" i="6"/>
  <c r="AD113" i="6" s="1"/>
  <c r="Z113" i="6"/>
  <c r="AF113" i="6" s="1"/>
  <c r="P113" i="6"/>
  <c r="T113" i="6"/>
  <c r="Y113" i="6"/>
  <c r="AE113" i="6" s="1"/>
  <c r="M113" i="6"/>
  <c r="R113" i="6"/>
  <c r="W113" i="6"/>
  <c r="AA113" i="6"/>
  <c r="I113" i="6"/>
  <c r="J113" i="6"/>
  <c r="B111" i="9"/>
  <c r="L111" i="6"/>
  <c r="N111" i="6"/>
  <c r="Q111" i="6"/>
  <c r="S111" i="6"/>
  <c r="U111" i="6"/>
  <c r="X111" i="6"/>
  <c r="AD111" i="6" s="1"/>
  <c r="Z111" i="6"/>
  <c r="AF111" i="6" s="1"/>
  <c r="P111" i="6"/>
  <c r="T111" i="6"/>
  <c r="Y111" i="6"/>
  <c r="AE111" i="6" s="1"/>
  <c r="M111" i="6"/>
  <c r="R111" i="6"/>
  <c r="W111" i="6"/>
  <c r="AA111" i="6"/>
  <c r="I111" i="6"/>
  <c r="J111" i="6"/>
  <c r="B109" i="9"/>
  <c r="M109" i="6"/>
  <c r="P109" i="6"/>
  <c r="R109" i="6"/>
  <c r="T109" i="6"/>
  <c r="W109" i="6"/>
  <c r="Y109" i="6"/>
  <c r="AE109" i="6" s="1"/>
  <c r="AA109" i="6"/>
  <c r="L109" i="6"/>
  <c r="Q109" i="6"/>
  <c r="U109" i="6"/>
  <c r="Z109" i="6"/>
  <c r="AF109" i="6" s="1"/>
  <c r="N109" i="6"/>
  <c r="S109" i="6"/>
  <c r="X109" i="6"/>
  <c r="AD109" i="6" s="1"/>
  <c r="I109" i="6"/>
  <c r="J109" i="6"/>
  <c r="B107" i="9"/>
  <c r="M107" i="6"/>
  <c r="P107" i="6"/>
  <c r="R107" i="6"/>
  <c r="T107" i="6"/>
  <c r="W107" i="6"/>
  <c r="Y107" i="6"/>
  <c r="AE107" i="6" s="1"/>
  <c r="AA107" i="6"/>
  <c r="N107" i="6"/>
  <c r="S107" i="6"/>
  <c r="L107" i="6"/>
  <c r="U107" i="6"/>
  <c r="Z107" i="6"/>
  <c r="AF107" i="6" s="1"/>
  <c r="Q107" i="6"/>
  <c r="X107" i="6"/>
  <c r="AD107" i="6" s="1"/>
  <c r="I107" i="6"/>
  <c r="J107" i="6"/>
  <c r="B105" i="9"/>
  <c r="M105" i="6"/>
  <c r="P105" i="6"/>
  <c r="R105" i="6"/>
  <c r="T105" i="6"/>
  <c r="W105" i="6"/>
  <c r="Y105" i="6"/>
  <c r="AE105" i="6" s="1"/>
  <c r="AA105" i="6"/>
  <c r="N105" i="6"/>
  <c r="S105" i="6"/>
  <c r="X105" i="6"/>
  <c r="AD105" i="6" s="1"/>
  <c r="Q105" i="6"/>
  <c r="Z105" i="6"/>
  <c r="AF105" i="6" s="1"/>
  <c r="L105" i="6"/>
  <c r="U105" i="6"/>
  <c r="I105" i="6"/>
  <c r="J105" i="6"/>
  <c r="B103" i="9"/>
  <c r="M103" i="6"/>
  <c r="P103" i="6"/>
  <c r="R103" i="6"/>
  <c r="T103" i="6"/>
  <c r="W103" i="6"/>
  <c r="Y103" i="6"/>
  <c r="AE103" i="6" s="1"/>
  <c r="AA103" i="6"/>
  <c r="N103" i="6"/>
  <c r="S103" i="6"/>
  <c r="X103" i="6"/>
  <c r="AD103" i="6" s="1"/>
  <c r="L103" i="6"/>
  <c r="U103" i="6"/>
  <c r="Q103" i="6"/>
  <c r="Z103" i="6"/>
  <c r="AF103" i="6" s="1"/>
  <c r="I103" i="6"/>
  <c r="J103" i="6"/>
  <c r="B101" i="9"/>
  <c r="L101" i="6"/>
  <c r="N101" i="6"/>
  <c r="Q101" i="6"/>
  <c r="S101" i="6"/>
  <c r="U101" i="6"/>
  <c r="X101" i="6"/>
  <c r="AD101" i="6" s="1"/>
  <c r="Z101" i="6"/>
  <c r="AF101" i="6" s="1"/>
  <c r="P101" i="6"/>
  <c r="T101" i="6"/>
  <c r="Y101" i="6"/>
  <c r="AE101" i="6" s="1"/>
  <c r="R101" i="6"/>
  <c r="AA101" i="6"/>
  <c r="M101" i="6"/>
  <c r="W101" i="6"/>
  <c r="I101" i="6"/>
  <c r="J101" i="6"/>
  <c r="B99" i="9"/>
  <c r="L99" i="6"/>
  <c r="N99" i="6"/>
  <c r="Q99" i="6"/>
  <c r="S99" i="6"/>
  <c r="U99" i="6"/>
  <c r="X99" i="6"/>
  <c r="AD99" i="6" s="1"/>
  <c r="Z99" i="6"/>
  <c r="AF99" i="6" s="1"/>
  <c r="P99" i="6"/>
  <c r="T99" i="6"/>
  <c r="Y99" i="6"/>
  <c r="AE99" i="6" s="1"/>
  <c r="M99" i="6"/>
  <c r="R99" i="6"/>
  <c r="W99" i="6"/>
  <c r="AA99" i="6"/>
  <c r="I99" i="6"/>
  <c r="J99" i="6"/>
  <c r="B97" i="9"/>
  <c r="L97" i="6"/>
  <c r="N97" i="6"/>
  <c r="Q97" i="6"/>
  <c r="S97" i="6"/>
  <c r="U97" i="6"/>
  <c r="X97" i="6"/>
  <c r="AD97" i="6" s="1"/>
  <c r="Z97" i="6"/>
  <c r="AF97" i="6" s="1"/>
  <c r="P97" i="6"/>
  <c r="T97" i="6"/>
  <c r="Y97" i="6"/>
  <c r="AE97" i="6" s="1"/>
  <c r="M97" i="6"/>
  <c r="R97" i="6"/>
  <c r="W97" i="6"/>
  <c r="AA97" i="6"/>
  <c r="I97" i="6"/>
  <c r="J97" i="6"/>
  <c r="B95" i="9"/>
  <c r="L95" i="6"/>
  <c r="N95" i="6"/>
  <c r="Q95" i="6"/>
  <c r="S95" i="6"/>
  <c r="U95" i="6"/>
  <c r="X95" i="6"/>
  <c r="AD95" i="6" s="1"/>
  <c r="Z95" i="6"/>
  <c r="AF95" i="6" s="1"/>
  <c r="P95" i="6"/>
  <c r="T95" i="6"/>
  <c r="Y95" i="6"/>
  <c r="AE95" i="6" s="1"/>
  <c r="M95" i="6"/>
  <c r="R95" i="6"/>
  <c r="W95" i="6"/>
  <c r="AA95" i="6"/>
  <c r="I95" i="6"/>
  <c r="J95" i="6"/>
  <c r="B93" i="9"/>
  <c r="M93" i="6"/>
  <c r="P93" i="6"/>
  <c r="R93" i="6"/>
  <c r="T93" i="6"/>
  <c r="W93" i="6"/>
  <c r="Y93" i="6"/>
  <c r="AE93" i="6" s="1"/>
  <c r="AA93" i="6"/>
  <c r="L93" i="6"/>
  <c r="Q93" i="6"/>
  <c r="U93" i="6"/>
  <c r="Z93" i="6"/>
  <c r="AF93" i="6" s="1"/>
  <c r="N93" i="6"/>
  <c r="S93" i="6"/>
  <c r="X93" i="6"/>
  <c r="AD93" i="6" s="1"/>
  <c r="I93" i="6"/>
  <c r="J93" i="6"/>
  <c r="B91" i="9"/>
  <c r="L91" i="6"/>
  <c r="N91" i="6"/>
  <c r="Q91" i="6"/>
  <c r="S91" i="6"/>
  <c r="U91" i="6"/>
  <c r="X91" i="6"/>
  <c r="AD91" i="6" s="1"/>
  <c r="Z91" i="6"/>
  <c r="AF91" i="6" s="1"/>
  <c r="P91" i="6"/>
  <c r="T91" i="6"/>
  <c r="Y91" i="6"/>
  <c r="AE91" i="6" s="1"/>
  <c r="M91" i="6"/>
  <c r="W91" i="6"/>
  <c r="R91" i="6"/>
  <c r="AA91" i="6"/>
  <c r="I91" i="6"/>
  <c r="J91" i="6"/>
  <c r="B89" i="9"/>
  <c r="L89" i="6"/>
  <c r="N89" i="6"/>
  <c r="Q89" i="6"/>
  <c r="S89" i="6"/>
  <c r="U89" i="6"/>
  <c r="X89" i="6"/>
  <c r="AD89" i="6" s="1"/>
  <c r="Z89" i="6"/>
  <c r="AF89" i="6" s="1"/>
  <c r="P89" i="6"/>
  <c r="T89" i="6"/>
  <c r="Y89" i="6"/>
  <c r="AE89" i="6" s="1"/>
  <c r="R89" i="6"/>
  <c r="AA89" i="6"/>
  <c r="M89" i="6"/>
  <c r="W89" i="6"/>
  <c r="I89" i="6"/>
  <c r="J89" i="6"/>
  <c r="B87" i="9"/>
  <c r="L87" i="6"/>
  <c r="N87" i="6"/>
  <c r="Q87" i="6"/>
  <c r="S87" i="6"/>
  <c r="U87" i="6"/>
  <c r="X87" i="6"/>
  <c r="AD87" i="6" s="1"/>
  <c r="Z87" i="6"/>
  <c r="AF87" i="6" s="1"/>
  <c r="P87" i="6"/>
  <c r="T87" i="6"/>
  <c r="Y87" i="6"/>
  <c r="AE87" i="6" s="1"/>
  <c r="M87" i="6"/>
  <c r="W87" i="6"/>
  <c r="R87" i="6"/>
  <c r="AA87" i="6"/>
  <c r="I87" i="6"/>
  <c r="J87" i="6"/>
  <c r="B85" i="9"/>
  <c r="M85" i="6"/>
  <c r="P85" i="6"/>
  <c r="R85" i="6"/>
  <c r="T85" i="6"/>
  <c r="W85" i="6"/>
  <c r="Y85" i="6"/>
  <c r="AE85" i="6" s="1"/>
  <c r="AA85" i="6"/>
  <c r="L85" i="6"/>
  <c r="Q85" i="6"/>
  <c r="U85" i="6"/>
  <c r="Z85" i="6"/>
  <c r="AF85" i="6" s="1"/>
  <c r="S85" i="6"/>
  <c r="N85" i="6"/>
  <c r="X85" i="6"/>
  <c r="AD85" i="6" s="1"/>
  <c r="I85" i="6"/>
  <c r="J85" i="6"/>
  <c r="B83" i="9"/>
  <c r="M83" i="6"/>
  <c r="P83" i="6"/>
  <c r="R83" i="6"/>
  <c r="T83" i="6"/>
  <c r="W83" i="6"/>
  <c r="Y83" i="6"/>
  <c r="AE83" i="6" s="1"/>
  <c r="AA83" i="6"/>
  <c r="L83" i="6"/>
  <c r="Q83" i="6"/>
  <c r="U83" i="6"/>
  <c r="Z83" i="6"/>
  <c r="AF83" i="6" s="1"/>
  <c r="N83" i="6"/>
  <c r="X83" i="6"/>
  <c r="AD83" i="6" s="1"/>
  <c r="S83" i="6"/>
  <c r="I83" i="6"/>
  <c r="J83" i="6"/>
  <c r="B81" i="9"/>
  <c r="M81" i="6"/>
  <c r="P81" i="6"/>
  <c r="R81" i="6"/>
  <c r="T81" i="6"/>
  <c r="W81" i="6"/>
  <c r="Y81" i="6"/>
  <c r="AE81" i="6" s="1"/>
  <c r="AA81" i="6"/>
  <c r="L81" i="6"/>
  <c r="Q81" i="6"/>
  <c r="U81" i="6"/>
  <c r="Z81" i="6"/>
  <c r="AF81" i="6" s="1"/>
  <c r="S81" i="6"/>
  <c r="N81" i="6"/>
  <c r="X81" i="6"/>
  <c r="AD81" i="6" s="1"/>
  <c r="I81" i="6"/>
  <c r="J81" i="6"/>
  <c r="B79" i="9"/>
  <c r="M79" i="6"/>
  <c r="P79" i="6"/>
  <c r="R79" i="6"/>
  <c r="T79" i="6"/>
  <c r="W79" i="6"/>
  <c r="Y79" i="6"/>
  <c r="AE79" i="6" s="1"/>
  <c r="AA79" i="6"/>
  <c r="L79" i="6"/>
  <c r="Q79" i="6"/>
  <c r="U79" i="6"/>
  <c r="Z79" i="6"/>
  <c r="AF79" i="6" s="1"/>
  <c r="N79" i="6"/>
  <c r="X79" i="6"/>
  <c r="AD79" i="6" s="1"/>
  <c r="S79" i="6"/>
  <c r="I79" i="6"/>
  <c r="J79" i="6"/>
  <c r="B77" i="9"/>
  <c r="L77" i="6"/>
  <c r="N77" i="6"/>
  <c r="Q77" i="6"/>
  <c r="S77" i="6"/>
  <c r="U77" i="6"/>
  <c r="X77" i="6"/>
  <c r="AD77" i="6" s="1"/>
  <c r="Z77" i="6"/>
  <c r="AF77" i="6" s="1"/>
  <c r="M77" i="6"/>
  <c r="R77" i="6"/>
  <c r="W77" i="6"/>
  <c r="AA77" i="6"/>
  <c r="T77" i="6"/>
  <c r="P77" i="6"/>
  <c r="Y77" i="6"/>
  <c r="AE77" i="6" s="1"/>
  <c r="I77" i="6"/>
  <c r="J77" i="6"/>
  <c r="B75" i="9"/>
  <c r="L75" i="6"/>
  <c r="N75" i="6"/>
  <c r="Q75" i="6"/>
  <c r="S75" i="6"/>
  <c r="U75" i="6"/>
  <c r="X75" i="6"/>
  <c r="AD75" i="6" s="1"/>
  <c r="Z75" i="6"/>
  <c r="AF75" i="6" s="1"/>
  <c r="M75" i="6"/>
  <c r="R75" i="6"/>
  <c r="W75" i="6"/>
  <c r="AA75" i="6"/>
  <c r="P75" i="6"/>
  <c r="Y75" i="6"/>
  <c r="AE75" i="6" s="1"/>
  <c r="T75" i="6"/>
  <c r="I75" i="6"/>
  <c r="J75" i="6"/>
  <c r="B73" i="9"/>
  <c r="L73" i="6"/>
  <c r="N73" i="6"/>
  <c r="Q73" i="6"/>
  <c r="S73" i="6"/>
  <c r="U73" i="6"/>
  <c r="X73" i="6"/>
  <c r="AD73" i="6" s="1"/>
  <c r="Z73" i="6"/>
  <c r="AF73" i="6" s="1"/>
  <c r="M73" i="6"/>
  <c r="R73" i="6"/>
  <c r="W73" i="6"/>
  <c r="AA73" i="6"/>
  <c r="T73" i="6"/>
  <c r="P73" i="6"/>
  <c r="Y73" i="6"/>
  <c r="AE73" i="6" s="1"/>
  <c r="I73" i="6"/>
  <c r="J73" i="6"/>
  <c r="B71" i="9"/>
  <c r="L71" i="6"/>
  <c r="N71" i="6"/>
  <c r="Q71" i="6"/>
  <c r="S71" i="6"/>
  <c r="U71" i="6"/>
  <c r="X71" i="6"/>
  <c r="AD71" i="6" s="1"/>
  <c r="Z71" i="6"/>
  <c r="AF71" i="6" s="1"/>
  <c r="M71" i="6"/>
  <c r="R71" i="6"/>
  <c r="W71" i="6"/>
  <c r="AA71" i="6"/>
  <c r="P71" i="6"/>
  <c r="Y71" i="6"/>
  <c r="AE71" i="6" s="1"/>
  <c r="T71" i="6"/>
  <c r="I71" i="6"/>
  <c r="J71" i="6"/>
  <c r="B69" i="9"/>
  <c r="M69" i="6"/>
  <c r="P69" i="6"/>
  <c r="R69" i="6"/>
  <c r="T69" i="6"/>
  <c r="W69" i="6"/>
  <c r="Y69" i="6"/>
  <c r="AE69" i="6" s="1"/>
  <c r="AA69" i="6"/>
  <c r="N69" i="6"/>
  <c r="S69" i="6"/>
  <c r="X69" i="6"/>
  <c r="AD69" i="6" s="1"/>
  <c r="L69" i="6"/>
  <c r="U69" i="6"/>
  <c r="Q69" i="6"/>
  <c r="Z69" i="6"/>
  <c r="AF69" i="6" s="1"/>
  <c r="I69" i="6"/>
  <c r="J69" i="6"/>
  <c r="B67" i="9"/>
  <c r="M67" i="6"/>
  <c r="P67" i="6"/>
  <c r="R67" i="6"/>
  <c r="T67" i="6"/>
  <c r="W67" i="6"/>
  <c r="Y67" i="6"/>
  <c r="AE67" i="6" s="1"/>
  <c r="AA67" i="6"/>
  <c r="N67" i="6"/>
  <c r="S67" i="6"/>
  <c r="X67" i="6"/>
  <c r="AD67" i="6" s="1"/>
  <c r="Q67" i="6"/>
  <c r="Z67" i="6"/>
  <c r="AF67" i="6" s="1"/>
  <c r="L67" i="6"/>
  <c r="U67" i="6"/>
  <c r="I67" i="6"/>
  <c r="J67" i="6"/>
  <c r="B65" i="9"/>
  <c r="M65" i="6"/>
  <c r="P65" i="6"/>
  <c r="R65" i="6"/>
  <c r="T65" i="6"/>
  <c r="W65" i="6"/>
  <c r="Y65" i="6"/>
  <c r="AE65" i="6" s="1"/>
  <c r="AA65" i="6"/>
  <c r="N65" i="6"/>
  <c r="S65" i="6"/>
  <c r="X65" i="6"/>
  <c r="AD65" i="6" s="1"/>
  <c r="L65" i="6"/>
  <c r="U65" i="6"/>
  <c r="Q65" i="6"/>
  <c r="Z65" i="6"/>
  <c r="AF65" i="6" s="1"/>
  <c r="I65" i="6"/>
  <c r="J65" i="6"/>
  <c r="B63" i="9"/>
  <c r="M63" i="6"/>
  <c r="P63" i="6"/>
  <c r="R63" i="6"/>
  <c r="T63" i="6"/>
  <c r="W63" i="6"/>
  <c r="Y63" i="6"/>
  <c r="AE63" i="6" s="1"/>
  <c r="AA63" i="6"/>
  <c r="N63" i="6"/>
  <c r="S63" i="6"/>
  <c r="X63" i="6"/>
  <c r="AD63" i="6" s="1"/>
  <c r="Q63" i="6"/>
  <c r="Z63" i="6"/>
  <c r="AF63" i="6" s="1"/>
  <c r="L63" i="6"/>
  <c r="U63" i="6"/>
  <c r="I63" i="6"/>
  <c r="J63" i="6"/>
  <c r="B61" i="9"/>
  <c r="L61" i="6"/>
  <c r="N61" i="6"/>
  <c r="Q61" i="6"/>
  <c r="S61" i="6"/>
  <c r="U61" i="6"/>
  <c r="X61" i="6"/>
  <c r="AD61" i="6" s="1"/>
  <c r="Z61" i="6"/>
  <c r="AF61" i="6" s="1"/>
  <c r="P61" i="6"/>
  <c r="T61" i="6"/>
  <c r="Y61" i="6"/>
  <c r="AE61" i="6" s="1"/>
  <c r="M61" i="6"/>
  <c r="W61" i="6"/>
  <c r="R61" i="6"/>
  <c r="AA61" i="6"/>
  <c r="I61" i="6"/>
  <c r="J61" i="6"/>
  <c r="B59" i="9"/>
  <c r="L59" i="6"/>
  <c r="N59" i="6"/>
  <c r="Q59" i="6"/>
  <c r="S59" i="6"/>
  <c r="U59" i="6"/>
  <c r="X59" i="6"/>
  <c r="AD59" i="6" s="1"/>
  <c r="Z59" i="6"/>
  <c r="AF59" i="6" s="1"/>
  <c r="P59" i="6"/>
  <c r="T59" i="6"/>
  <c r="Y59" i="6"/>
  <c r="AE59" i="6" s="1"/>
  <c r="M59" i="6"/>
  <c r="R59" i="6"/>
  <c r="AA59" i="6"/>
  <c r="W59" i="6"/>
  <c r="I59" i="6"/>
  <c r="J59" i="6"/>
  <c r="B57" i="9"/>
  <c r="L57" i="6"/>
  <c r="N57" i="6"/>
  <c r="Q57" i="6"/>
  <c r="S57" i="6"/>
  <c r="U57" i="6"/>
  <c r="X57" i="6"/>
  <c r="AD57" i="6" s="1"/>
  <c r="Z57" i="6"/>
  <c r="AF57" i="6" s="1"/>
  <c r="P57" i="6"/>
  <c r="T57" i="6"/>
  <c r="Y57" i="6"/>
  <c r="AE57" i="6" s="1"/>
  <c r="M57" i="6"/>
  <c r="R57" i="6"/>
  <c r="W57" i="6"/>
  <c r="AA57" i="6"/>
  <c r="I57" i="6"/>
  <c r="J57" i="6"/>
  <c r="B55" i="9"/>
  <c r="L55" i="6"/>
  <c r="N55" i="6"/>
  <c r="Q55" i="6"/>
  <c r="S55" i="6"/>
  <c r="U55" i="6"/>
  <c r="X55" i="6"/>
  <c r="AD55" i="6" s="1"/>
  <c r="Z55" i="6"/>
  <c r="AF55" i="6" s="1"/>
  <c r="M55" i="6"/>
  <c r="R55" i="6"/>
  <c r="W55" i="6"/>
  <c r="AA55" i="6"/>
  <c r="P55" i="6"/>
  <c r="Y55" i="6"/>
  <c r="AE55" i="6" s="1"/>
  <c r="T55" i="6"/>
  <c r="I55" i="6"/>
  <c r="J55" i="6"/>
  <c r="B53" i="9"/>
  <c r="M53" i="6"/>
  <c r="P53" i="6"/>
  <c r="R53" i="6"/>
  <c r="T53" i="6"/>
  <c r="W53" i="6"/>
  <c r="Y53" i="6"/>
  <c r="AE53" i="6" s="1"/>
  <c r="AA53" i="6"/>
  <c r="N53" i="6"/>
  <c r="S53" i="6"/>
  <c r="X53" i="6"/>
  <c r="AD53" i="6" s="1"/>
  <c r="L53" i="6"/>
  <c r="U53" i="6"/>
  <c r="Q53" i="6"/>
  <c r="Z53" i="6"/>
  <c r="AF53" i="6" s="1"/>
  <c r="I53" i="6"/>
  <c r="J53" i="6"/>
  <c r="B51" i="9"/>
  <c r="M51" i="6"/>
  <c r="P51" i="6"/>
  <c r="R51" i="6"/>
  <c r="T51" i="6"/>
  <c r="W51" i="6"/>
  <c r="Y51" i="6"/>
  <c r="AE51" i="6" s="1"/>
  <c r="AA51" i="6"/>
  <c r="N51" i="6"/>
  <c r="S51" i="6"/>
  <c r="X51" i="6"/>
  <c r="AD51" i="6" s="1"/>
  <c r="Q51" i="6"/>
  <c r="Z51" i="6"/>
  <c r="AF51" i="6" s="1"/>
  <c r="L51" i="6"/>
  <c r="U51" i="6"/>
  <c r="I51" i="6"/>
  <c r="J51" i="6"/>
  <c r="B49" i="9"/>
  <c r="M49" i="6"/>
  <c r="P49" i="6"/>
  <c r="R49" i="6"/>
  <c r="T49" i="6"/>
  <c r="W49" i="6"/>
  <c r="Y49" i="6"/>
  <c r="AE49" i="6" s="1"/>
  <c r="AA49" i="6"/>
  <c r="N49" i="6"/>
  <c r="S49" i="6"/>
  <c r="X49" i="6"/>
  <c r="AD49" i="6" s="1"/>
  <c r="L49" i="6"/>
  <c r="U49" i="6"/>
  <c r="Q49" i="6"/>
  <c r="Z49" i="6"/>
  <c r="AF49" i="6" s="1"/>
  <c r="I49" i="6"/>
  <c r="J49" i="6"/>
  <c r="B47" i="9"/>
  <c r="M47" i="6"/>
  <c r="P47" i="6"/>
  <c r="R47" i="6"/>
  <c r="T47" i="6"/>
  <c r="W47" i="6"/>
  <c r="Y47" i="6"/>
  <c r="AE47" i="6" s="1"/>
  <c r="AA47" i="6"/>
  <c r="N47" i="6"/>
  <c r="S47" i="6"/>
  <c r="X47" i="6"/>
  <c r="AD47" i="6" s="1"/>
  <c r="Q47" i="6"/>
  <c r="Z47" i="6"/>
  <c r="AF47" i="6" s="1"/>
  <c r="L47" i="6"/>
  <c r="U47" i="6"/>
  <c r="I47" i="6"/>
  <c r="J47" i="6"/>
  <c r="B45" i="9"/>
  <c r="L45" i="6"/>
  <c r="N45" i="6"/>
  <c r="Q45" i="6"/>
  <c r="S45" i="6"/>
  <c r="U45" i="6"/>
  <c r="X45" i="6"/>
  <c r="AD45" i="6" s="1"/>
  <c r="Z45" i="6"/>
  <c r="AF45" i="6" s="1"/>
  <c r="P45" i="6"/>
  <c r="T45" i="6"/>
  <c r="Y45" i="6"/>
  <c r="AE45" i="6" s="1"/>
  <c r="M45" i="6"/>
  <c r="W45" i="6"/>
  <c r="R45" i="6"/>
  <c r="AA45" i="6"/>
  <c r="I45" i="6"/>
  <c r="J45" i="6"/>
  <c r="B43" i="9"/>
  <c r="L43" i="6"/>
  <c r="N43" i="6"/>
  <c r="Q43" i="6"/>
  <c r="S43" i="6"/>
  <c r="U43" i="6"/>
  <c r="X43" i="6"/>
  <c r="AD43" i="6" s="1"/>
  <c r="Z43" i="6"/>
  <c r="AF43" i="6" s="1"/>
  <c r="P43" i="6"/>
  <c r="T43" i="6"/>
  <c r="Y43" i="6"/>
  <c r="AE43" i="6" s="1"/>
  <c r="R43" i="6"/>
  <c r="AA43" i="6"/>
  <c r="M43" i="6"/>
  <c r="W43" i="6"/>
  <c r="I43" i="6"/>
  <c r="J43" i="6"/>
  <c r="B41" i="9"/>
  <c r="L41" i="6"/>
  <c r="N41" i="6"/>
  <c r="Q41" i="6"/>
  <c r="S41" i="6"/>
  <c r="U41" i="6"/>
  <c r="X41" i="6"/>
  <c r="AD41" i="6" s="1"/>
  <c r="Z41" i="6"/>
  <c r="AF41" i="6" s="1"/>
  <c r="P41" i="6"/>
  <c r="T41" i="6"/>
  <c r="Y41" i="6"/>
  <c r="AE41" i="6" s="1"/>
  <c r="M41" i="6"/>
  <c r="W41" i="6"/>
  <c r="R41" i="6"/>
  <c r="AA41" i="6"/>
  <c r="I41" i="6"/>
  <c r="J41" i="6"/>
  <c r="B39" i="9"/>
  <c r="L39" i="6"/>
  <c r="N39" i="6"/>
  <c r="Q39" i="6"/>
  <c r="S39" i="6"/>
  <c r="U39" i="6"/>
  <c r="X39" i="6"/>
  <c r="AD39" i="6" s="1"/>
  <c r="Z39" i="6"/>
  <c r="AF39" i="6" s="1"/>
  <c r="P39" i="6"/>
  <c r="T39" i="6"/>
  <c r="Y39" i="6"/>
  <c r="AE39" i="6" s="1"/>
  <c r="R39" i="6"/>
  <c r="AA39" i="6"/>
  <c r="M39" i="6"/>
  <c r="W39" i="6"/>
  <c r="I39" i="6"/>
  <c r="J39" i="6"/>
  <c r="B37" i="9"/>
  <c r="M37" i="6"/>
  <c r="P37" i="6"/>
  <c r="R37" i="6"/>
  <c r="T37" i="6"/>
  <c r="W37" i="6"/>
  <c r="Y37" i="6"/>
  <c r="AE37" i="6" s="1"/>
  <c r="AA37" i="6"/>
  <c r="L37" i="6"/>
  <c r="Q37" i="6"/>
  <c r="U37" i="6"/>
  <c r="Z37" i="6"/>
  <c r="AF37" i="6" s="1"/>
  <c r="N37" i="6"/>
  <c r="X37" i="6"/>
  <c r="AD37" i="6" s="1"/>
  <c r="S37" i="6"/>
  <c r="I37" i="6"/>
  <c r="J37" i="6"/>
  <c r="B35" i="9"/>
  <c r="M35" i="6"/>
  <c r="P35" i="6"/>
  <c r="R35" i="6"/>
  <c r="T35" i="6"/>
  <c r="W35" i="6"/>
  <c r="Y35" i="6"/>
  <c r="AE35" i="6" s="1"/>
  <c r="AA35" i="6"/>
  <c r="L35" i="6"/>
  <c r="Q35" i="6"/>
  <c r="U35" i="6"/>
  <c r="Z35" i="6"/>
  <c r="AF35" i="6" s="1"/>
  <c r="S35" i="6"/>
  <c r="N35" i="6"/>
  <c r="X35" i="6"/>
  <c r="AD35" i="6" s="1"/>
  <c r="I35" i="6"/>
  <c r="J35" i="6"/>
  <c r="M33" i="6"/>
  <c r="Q33" i="6"/>
  <c r="T33" i="6"/>
  <c r="U33" i="6" s="1"/>
  <c r="L33" i="6"/>
  <c r="S33" i="6"/>
  <c r="P33" i="6"/>
  <c r="L31" i="6"/>
  <c r="P31" i="6"/>
  <c r="S31" i="6"/>
  <c r="Q31" i="6"/>
  <c r="R31" i="6" s="1"/>
  <c r="Z31" i="6" s="1"/>
  <c r="AF31" i="6" s="1"/>
  <c r="T31" i="6"/>
  <c r="M31" i="6"/>
  <c r="L29" i="6"/>
  <c r="P29" i="6"/>
  <c r="T29" i="6"/>
  <c r="M29" i="6"/>
  <c r="S29" i="6"/>
  <c r="Q29" i="6"/>
  <c r="R29" i="6" s="1"/>
  <c r="B27" i="9"/>
  <c r="L27" i="6"/>
  <c r="P27" i="6"/>
  <c r="S27" i="6"/>
  <c r="M27" i="6"/>
  <c r="Q27" i="6"/>
  <c r="T27" i="6"/>
  <c r="I27" i="6"/>
  <c r="J27" i="6" s="1"/>
  <c r="B25" i="9"/>
  <c r="L25" i="6"/>
  <c r="P25" i="6"/>
  <c r="T25" i="6"/>
  <c r="M25" i="6"/>
  <c r="Q25" i="6"/>
  <c r="S25" i="6"/>
  <c r="I25" i="6"/>
  <c r="J25" i="6" s="1"/>
  <c r="B23" i="9"/>
  <c r="L23" i="6"/>
  <c r="P23" i="6"/>
  <c r="S23" i="6"/>
  <c r="M23" i="6"/>
  <c r="Q23" i="6"/>
  <c r="T23" i="6"/>
  <c r="I23" i="6"/>
  <c r="J23" i="6" s="1"/>
  <c r="B21" i="9"/>
  <c r="L21" i="6"/>
  <c r="P21" i="6"/>
  <c r="T21" i="6"/>
  <c r="M21" i="6"/>
  <c r="N21" i="6" s="1"/>
  <c r="Q21" i="6"/>
  <c r="S21" i="6"/>
  <c r="I21" i="6"/>
  <c r="J21" i="6" s="1"/>
  <c r="B19" i="9"/>
  <c r="L19" i="6"/>
  <c r="P19" i="6"/>
  <c r="S19" i="6"/>
  <c r="M19" i="6"/>
  <c r="Q19" i="6"/>
  <c r="T19" i="6"/>
  <c r="I19" i="6"/>
  <c r="J19" i="6" s="1"/>
  <c r="B17" i="9"/>
  <c r="L17" i="6"/>
  <c r="P17" i="6"/>
  <c r="T17" i="6"/>
  <c r="M17" i="6"/>
  <c r="N17" i="6" s="1"/>
  <c r="Q17" i="6"/>
  <c r="S17" i="6"/>
  <c r="I17" i="6"/>
  <c r="J17" i="6" s="1"/>
  <c r="B15" i="9"/>
  <c r="L15" i="6"/>
  <c r="P15" i="6"/>
  <c r="S15" i="6"/>
  <c r="M15" i="6"/>
  <c r="Q15" i="6"/>
  <c r="T15" i="6"/>
  <c r="I15" i="6"/>
  <c r="J15" i="6" s="1"/>
  <c r="B13" i="9"/>
  <c r="M13" i="6"/>
  <c r="Q13" i="6"/>
  <c r="S13" i="6"/>
  <c r="L13" i="6"/>
  <c r="P13" i="6"/>
  <c r="T13" i="6"/>
  <c r="I13" i="6"/>
  <c r="J13" i="6" s="1"/>
  <c r="X13" i="6" s="1"/>
  <c r="AD13" i="6" s="1"/>
  <c r="B11" i="9"/>
  <c r="M11" i="6"/>
  <c r="Q11" i="6"/>
  <c r="T11" i="6"/>
  <c r="L11" i="6"/>
  <c r="P11" i="6"/>
  <c r="S11" i="6"/>
  <c r="I11" i="6"/>
  <c r="J11" i="6" s="1"/>
  <c r="X11" i="6" s="1"/>
  <c r="AD11" i="6" s="1"/>
  <c r="B9" i="9"/>
  <c r="L9" i="6"/>
  <c r="P9" i="6"/>
  <c r="T9" i="6"/>
  <c r="M9" i="6"/>
  <c r="Q9" i="6"/>
  <c r="S9" i="6"/>
  <c r="I9" i="6"/>
  <c r="J9" i="6" s="1"/>
  <c r="X9" i="6" s="1"/>
  <c r="AD9" i="6" s="1"/>
  <c r="B7" i="9"/>
  <c r="L7" i="6"/>
  <c r="Q7" i="6"/>
  <c r="T7" i="6"/>
  <c r="M7" i="6"/>
  <c r="P7" i="6"/>
  <c r="S7" i="6"/>
  <c r="I7" i="6"/>
  <c r="J7" i="6" s="1"/>
  <c r="Y31" i="6"/>
  <c r="AB471" i="6"/>
  <c r="AB479" i="6"/>
  <c r="AB487" i="6"/>
  <c r="AB469" i="6"/>
  <c r="AB477" i="6"/>
  <c r="AB485" i="6"/>
  <c r="N29" i="6"/>
  <c r="AA31" i="6"/>
  <c r="AB37" i="6"/>
  <c r="AB69" i="6"/>
  <c r="AB93" i="6"/>
  <c r="AB109" i="6"/>
  <c r="AB125" i="6"/>
  <c r="AB133" i="6"/>
  <c r="AB141" i="6"/>
  <c r="AB149" i="6"/>
  <c r="AB157" i="6"/>
  <c r="AB165" i="6"/>
  <c r="AB173" i="6"/>
  <c r="AB181" i="6"/>
  <c r="AB189" i="6"/>
  <c r="AB197" i="6"/>
  <c r="AB205" i="6"/>
  <c r="AB213" i="6"/>
  <c r="AB221" i="6"/>
  <c r="AB229" i="6"/>
  <c r="AB237" i="6"/>
  <c r="AB245" i="6"/>
  <c r="AB253" i="6"/>
  <c r="AB261" i="6"/>
  <c r="AB269" i="6"/>
  <c r="AB277" i="6"/>
  <c r="AB285" i="6"/>
  <c r="AB293" i="6"/>
  <c r="AB301" i="6"/>
  <c r="AB309" i="6"/>
  <c r="AB317" i="6"/>
  <c r="AB325" i="6"/>
  <c r="AB333" i="6"/>
  <c r="AB341" i="6"/>
  <c r="AB349" i="6"/>
  <c r="AB357" i="6"/>
  <c r="AB365" i="6"/>
  <c r="AB373" i="6"/>
  <c r="AB381" i="6"/>
  <c r="AB389" i="6"/>
  <c r="AB397" i="6"/>
  <c r="AB405" i="6"/>
  <c r="AB413" i="6"/>
  <c r="AB421" i="6"/>
  <c r="AB429" i="6"/>
  <c r="AB437" i="6"/>
  <c r="AB445" i="6"/>
  <c r="AB453" i="6"/>
  <c r="AB461" i="6"/>
  <c r="AB493" i="6"/>
  <c r="AB501" i="6"/>
  <c r="AB509" i="6"/>
  <c r="AB517" i="6"/>
  <c r="AB525" i="6"/>
  <c r="AB533" i="6"/>
  <c r="AB541" i="6"/>
  <c r="AB549" i="6"/>
  <c r="AB557" i="6"/>
  <c r="AB565" i="6"/>
  <c r="AB573" i="6"/>
  <c r="AB581" i="6"/>
  <c r="AB589" i="6"/>
  <c r="AB597" i="6"/>
  <c r="AB605" i="6"/>
  <c r="AB613" i="6"/>
  <c r="AB621" i="6"/>
  <c r="AB629" i="6"/>
  <c r="AB637" i="6"/>
  <c r="AB647" i="6"/>
  <c r="AB655" i="6"/>
  <c r="AB663" i="6"/>
  <c r="AB671" i="6"/>
  <c r="AB679" i="6"/>
  <c r="AB687" i="6"/>
  <c r="AB695" i="6"/>
  <c r="AB703" i="6"/>
  <c r="AB711" i="6"/>
  <c r="AB719" i="6"/>
  <c r="AB727" i="6"/>
  <c r="AB735" i="6"/>
  <c r="AB743" i="6"/>
  <c r="AB751" i="6"/>
  <c r="AB759" i="6"/>
  <c r="AB767" i="6"/>
  <c r="AB775" i="6"/>
  <c r="AB781" i="6"/>
  <c r="AB789" i="6"/>
  <c r="AB797" i="6"/>
  <c r="AB801" i="6"/>
  <c r="AB809" i="6"/>
  <c r="AB817" i="6"/>
  <c r="AB825" i="6"/>
  <c r="AB833" i="6"/>
  <c r="AB841" i="6"/>
  <c r="AB849" i="6"/>
  <c r="AB857" i="6"/>
  <c r="AB865" i="6"/>
  <c r="AB873" i="6"/>
  <c r="AB881" i="6"/>
  <c r="AB887" i="6"/>
  <c r="AB895" i="6"/>
  <c r="AB903" i="6"/>
  <c r="AB911" i="6"/>
  <c r="AB921" i="6"/>
  <c r="AB929" i="6"/>
  <c r="AB937" i="6"/>
  <c r="AB945" i="6"/>
  <c r="AB953" i="6"/>
  <c r="AB961" i="6"/>
  <c r="AB969" i="6"/>
  <c r="AB977" i="6"/>
  <c r="AB985" i="6"/>
  <c r="AB993" i="6"/>
  <c r="AB1001" i="6"/>
  <c r="W7" i="6"/>
  <c r="W15" i="6"/>
  <c r="X17" i="6"/>
  <c r="AD17" i="6" s="1"/>
  <c r="W19" i="6"/>
  <c r="X21" i="6"/>
  <c r="AD21" i="6" s="1"/>
  <c r="W23" i="6"/>
  <c r="X25" i="6"/>
  <c r="AD25" i="6" s="1"/>
  <c r="W27" i="6"/>
  <c r="AB207" i="6"/>
  <c r="AB223" i="6"/>
  <c r="AB239" i="6"/>
  <c r="AB255" i="6"/>
  <c r="AB271" i="6"/>
  <c r="AB287" i="6"/>
  <c r="AB303" i="6"/>
  <c r="AB319" i="6"/>
  <c r="AB495" i="6"/>
  <c r="AB511" i="6"/>
  <c r="AB527" i="6"/>
  <c r="AB543" i="6"/>
  <c r="AB559" i="6"/>
  <c r="AB575" i="6"/>
  <c r="AB591" i="6"/>
  <c r="AB607" i="6"/>
  <c r="AB623" i="6"/>
  <c r="AB639" i="6"/>
  <c r="U31" i="6"/>
  <c r="AB787" i="6"/>
  <c r="AB803" i="6"/>
  <c r="AB819" i="6"/>
  <c r="AB835" i="6"/>
  <c r="AB851" i="6"/>
  <c r="AB867" i="6"/>
  <c r="AB883" i="6"/>
  <c r="AB901" i="6"/>
  <c r="AB915" i="6"/>
  <c r="AB931" i="6"/>
  <c r="AB947" i="6"/>
  <c r="AB963" i="6"/>
  <c r="AB979" i="6"/>
  <c r="AB995" i="6"/>
  <c r="B1005" i="9"/>
  <c r="L1005" i="6"/>
  <c r="N1005" i="6"/>
  <c r="Q1005" i="6"/>
  <c r="S1005" i="6"/>
  <c r="U1005" i="6"/>
  <c r="X1005" i="6"/>
  <c r="AD1005" i="6" s="1"/>
  <c r="Z1005" i="6"/>
  <c r="AF1005" i="6" s="1"/>
  <c r="M1005" i="6"/>
  <c r="R1005" i="6"/>
  <c r="W1005" i="6"/>
  <c r="AA1005" i="6"/>
  <c r="I1005" i="6"/>
  <c r="P1005" i="6"/>
  <c r="T1005" i="6"/>
  <c r="Y1005" i="6"/>
  <c r="AE1005" i="6" s="1"/>
  <c r="J1005" i="6"/>
  <c r="B1004" i="9"/>
  <c r="L1004" i="6"/>
  <c r="N1004" i="6"/>
  <c r="Q1004" i="6"/>
  <c r="S1004" i="6"/>
  <c r="U1004" i="6"/>
  <c r="X1004" i="6"/>
  <c r="AD1004" i="6" s="1"/>
  <c r="Z1004" i="6"/>
  <c r="AF1004" i="6" s="1"/>
  <c r="P1004" i="6"/>
  <c r="T1004" i="6"/>
  <c r="Y1004" i="6"/>
  <c r="AE1004" i="6" s="1"/>
  <c r="J1004" i="6"/>
  <c r="M1004" i="6"/>
  <c r="R1004" i="6"/>
  <c r="W1004" i="6"/>
  <c r="AA1004" i="6"/>
  <c r="I1004" i="6"/>
  <c r="B1002" i="9"/>
  <c r="L1002" i="6"/>
  <c r="N1002" i="6"/>
  <c r="Q1002" i="6"/>
  <c r="S1002" i="6"/>
  <c r="U1002" i="6"/>
  <c r="X1002" i="6"/>
  <c r="AD1002" i="6" s="1"/>
  <c r="Z1002" i="6"/>
  <c r="AF1002" i="6" s="1"/>
  <c r="P1002" i="6"/>
  <c r="T1002" i="6"/>
  <c r="Y1002" i="6"/>
  <c r="AE1002" i="6" s="1"/>
  <c r="J1002" i="6"/>
  <c r="M1002" i="6"/>
  <c r="R1002" i="6"/>
  <c r="W1002" i="6"/>
  <c r="AA1002" i="6"/>
  <c r="I1002" i="6"/>
  <c r="B1000" i="9"/>
  <c r="L1000" i="6"/>
  <c r="N1000" i="6"/>
  <c r="Q1000" i="6"/>
  <c r="S1000" i="6"/>
  <c r="U1000" i="6"/>
  <c r="X1000" i="6"/>
  <c r="AD1000" i="6" s="1"/>
  <c r="Z1000" i="6"/>
  <c r="AF1000" i="6" s="1"/>
  <c r="P1000" i="6"/>
  <c r="T1000" i="6"/>
  <c r="Y1000" i="6"/>
  <c r="AE1000" i="6" s="1"/>
  <c r="J1000" i="6"/>
  <c r="M1000" i="6"/>
  <c r="R1000" i="6"/>
  <c r="W1000" i="6"/>
  <c r="AA1000" i="6"/>
  <c r="I1000" i="6"/>
  <c r="B998" i="9"/>
  <c r="M998" i="6"/>
  <c r="P998" i="6"/>
  <c r="R998" i="6"/>
  <c r="T998" i="6"/>
  <c r="W998" i="6"/>
  <c r="Y998" i="6"/>
  <c r="AE998" i="6" s="1"/>
  <c r="AA998" i="6"/>
  <c r="L998" i="6"/>
  <c r="Q998" i="6"/>
  <c r="U998" i="6"/>
  <c r="Z998" i="6"/>
  <c r="AF998" i="6" s="1"/>
  <c r="J998" i="6"/>
  <c r="N998" i="6"/>
  <c r="S998" i="6"/>
  <c r="X998" i="6"/>
  <c r="AD998" i="6" s="1"/>
  <c r="I998" i="6"/>
  <c r="B996" i="9"/>
  <c r="M996" i="6"/>
  <c r="P996" i="6"/>
  <c r="R996" i="6"/>
  <c r="T996" i="6"/>
  <c r="W996" i="6"/>
  <c r="Y996" i="6"/>
  <c r="AE996" i="6" s="1"/>
  <c r="AA996" i="6"/>
  <c r="L996" i="6"/>
  <c r="Q996" i="6"/>
  <c r="U996" i="6"/>
  <c r="Z996" i="6"/>
  <c r="AF996" i="6" s="1"/>
  <c r="J996" i="6"/>
  <c r="N996" i="6"/>
  <c r="S996" i="6"/>
  <c r="X996" i="6"/>
  <c r="AD996" i="6" s="1"/>
  <c r="I996" i="6"/>
  <c r="B994" i="9"/>
  <c r="M994" i="6"/>
  <c r="P994" i="6"/>
  <c r="R994" i="6"/>
  <c r="T994" i="6"/>
  <c r="W994" i="6"/>
  <c r="Y994" i="6"/>
  <c r="AE994" i="6" s="1"/>
  <c r="AA994" i="6"/>
  <c r="L994" i="6"/>
  <c r="Q994" i="6"/>
  <c r="U994" i="6"/>
  <c r="Z994" i="6"/>
  <c r="AF994" i="6" s="1"/>
  <c r="J994" i="6"/>
  <c r="N994" i="6"/>
  <c r="S994" i="6"/>
  <c r="X994" i="6"/>
  <c r="AD994" i="6" s="1"/>
  <c r="I994" i="6"/>
  <c r="B992" i="9"/>
  <c r="M992" i="6"/>
  <c r="P992" i="6"/>
  <c r="R992" i="6"/>
  <c r="T992" i="6"/>
  <c r="W992" i="6"/>
  <c r="Y992" i="6"/>
  <c r="AE992" i="6" s="1"/>
  <c r="AA992" i="6"/>
  <c r="L992" i="6"/>
  <c r="Q992" i="6"/>
  <c r="U992" i="6"/>
  <c r="Z992" i="6"/>
  <c r="AF992" i="6" s="1"/>
  <c r="J992" i="6"/>
  <c r="N992" i="6"/>
  <c r="S992" i="6"/>
  <c r="X992" i="6"/>
  <c r="AD992" i="6" s="1"/>
  <c r="I992" i="6"/>
  <c r="B990" i="9"/>
  <c r="L990" i="6"/>
  <c r="N990" i="6"/>
  <c r="Q990" i="6"/>
  <c r="S990" i="6"/>
  <c r="U990" i="6"/>
  <c r="X990" i="6"/>
  <c r="AD990" i="6" s="1"/>
  <c r="Z990" i="6"/>
  <c r="AF990" i="6" s="1"/>
  <c r="M990" i="6"/>
  <c r="R990" i="6"/>
  <c r="W990" i="6"/>
  <c r="AA990" i="6"/>
  <c r="J990" i="6"/>
  <c r="P990" i="6"/>
  <c r="T990" i="6"/>
  <c r="Y990" i="6"/>
  <c r="AE990" i="6" s="1"/>
  <c r="I990" i="6"/>
  <c r="B988" i="9"/>
  <c r="L988" i="6"/>
  <c r="N988" i="6"/>
  <c r="Q988" i="6"/>
  <c r="S988" i="6"/>
  <c r="U988" i="6"/>
  <c r="X988" i="6"/>
  <c r="AD988" i="6" s="1"/>
  <c r="Z988" i="6"/>
  <c r="AF988" i="6" s="1"/>
  <c r="M988" i="6"/>
  <c r="R988" i="6"/>
  <c r="W988" i="6"/>
  <c r="AA988" i="6"/>
  <c r="J988" i="6"/>
  <c r="P988" i="6"/>
  <c r="T988" i="6"/>
  <c r="Y988" i="6"/>
  <c r="AE988" i="6" s="1"/>
  <c r="I988" i="6"/>
  <c r="B986" i="9"/>
  <c r="L986" i="6"/>
  <c r="N986" i="6"/>
  <c r="Q986" i="6"/>
  <c r="S986" i="6"/>
  <c r="U986" i="6"/>
  <c r="X986" i="6"/>
  <c r="AD986" i="6" s="1"/>
  <c r="Z986" i="6"/>
  <c r="AF986" i="6" s="1"/>
  <c r="M986" i="6"/>
  <c r="R986" i="6"/>
  <c r="W986" i="6"/>
  <c r="AA986" i="6"/>
  <c r="J986" i="6"/>
  <c r="P986" i="6"/>
  <c r="T986" i="6"/>
  <c r="Y986" i="6"/>
  <c r="AE986" i="6" s="1"/>
  <c r="I986" i="6"/>
  <c r="B984" i="9"/>
  <c r="L984" i="6"/>
  <c r="N984" i="6"/>
  <c r="Q984" i="6"/>
  <c r="S984" i="6"/>
  <c r="U984" i="6"/>
  <c r="X984" i="6"/>
  <c r="AD984" i="6" s="1"/>
  <c r="Z984" i="6"/>
  <c r="AF984" i="6" s="1"/>
  <c r="M984" i="6"/>
  <c r="R984" i="6"/>
  <c r="W984" i="6"/>
  <c r="AA984" i="6"/>
  <c r="J984" i="6"/>
  <c r="P984" i="6"/>
  <c r="T984" i="6"/>
  <c r="Y984" i="6"/>
  <c r="AE984" i="6" s="1"/>
  <c r="I984" i="6"/>
  <c r="B982" i="9"/>
  <c r="M982" i="6"/>
  <c r="P982" i="6"/>
  <c r="R982" i="6"/>
  <c r="T982" i="6"/>
  <c r="W982" i="6"/>
  <c r="Y982" i="6"/>
  <c r="AE982" i="6" s="1"/>
  <c r="AA982" i="6"/>
  <c r="N982" i="6"/>
  <c r="S982" i="6"/>
  <c r="X982" i="6"/>
  <c r="AD982" i="6" s="1"/>
  <c r="J982" i="6"/>
  <c r="L982" i="6"/>
  <c r="Q982" i="6"/>
  <c r="U982" i="6"/>
  <c r="Z982" i="6"/>
  <c r="AF982" i="6" s="1"/>
  <c r="I982" i="6"/>
  <c r="B980" i="9"/>
  <c r="M980" i="6"/>
  <c r="P980" i="6"/>
  <c r="R980" i="6"/>
  <c r="T980" i="6"/>
  <c r="W980" i="6"/>
  <c r="Y980" i="6"/>
  <c r="AE980" i="6" s="1"/>
  <c r="AA980" i="6"/>
  <c r="N980" i="6"/>
  <c r="S980" i="6"/>
  <c r="X980" i="6"/>
  <c r="AD980" i="6" s="1"/>
  <c r="J980" i="6"/>
  <c r="L980" i="6"/>
  <c r="Q980" i="6"/>
  <c r="U980" i="6"/>
  <c r="Z980" i="6"/>
  <c r="AF980" i="6" s="1"/>
  <c r="I980" i="6"/>
  <c r="B978" i="9"/>
  <c r="M978" i="6"/>
  <c r="P978" i="6"/>
  <c r="R978" i="6"/>
  <c r="T978" i="6"/>
  <c r="W978" i="6"/>
  <c r="Y978" i="6"/>
  <c r="AE978" i="6" s="1"/>
  <c r="AA978" i="6"/>
  <c r="N978" i="6"/>
  <c r="S978" i="6"/>
  <c r="X978" i="6"/>
  <c r="AD978" i="6" s="1"/>
  <c r="J978" i="6"/>
  <c r="L978" i="6"/>
  <c r="Q978" i="6"/>
  <c r="U978" i="6"/>
  <c r="Z978" i="6"/>
  <c r="AF978" i="6" s="1"/>
  <c r="I978" i="6"/>
  <c r="B976" i="9"/>
  <c r="M976" i="6"/>
  <c r="P976" i="6"/>
  <c r="R976" i="6"/>
  <c r="T976" i="6"/>
  <c r="W976" i="6"/>
  <c r="Y976" i="6"/>
  <c r="AE976" i="6" s="1"/>
  <c r="AA976" i="6"/>
  <c r="N976" i="6"/>
  <c r="S976" i="6"/>
  <c r="X976" i="6"/>
  <c r="AD976" i="6" s="1"/>
  <c r="J976" i="6"/>
  <c r="L976" i="6"/>
  <c r="Q976" i="6"/>
  <c r="U976" i="6"/>
  <c r="Z976" i="6"/>
  <c r="AF976" i="6" s="1"/>
  <c r="I976" i="6"/>
  <c r="B974" i="9"/>
  <c r="L974" i="6"/>
  <c r="N974" i="6"/>
  <c r="Q974" i="6"/>
  <c r="S974" i="6"/>
  <c r="U974" i="6"/>
  <c r="X974" i="6"/>
  <c r="AD974" i="6" s="1"/>
  <c r="Z974" i="6"/>
  <c r="AF974" i="6" s="1"/>
  <c r="P974" i="6"/>
  <c r="T974" i="6"/>
  <c r="Y974" i="6"/>
  <c r="AE974" i="6" s="1"/>
  <c r="J974" i="6"/>
  <c r="M974" i="6"/>
  <c r="R974" i="6"/>
  <c r="W974" i="6"/>
  <c r="AA974" i="6"/>
  <c r="I974" i="6"/>
  <c r="B972" i="9"/>
  <c r="L972" i="6"/>
  <c r="N972" i="6"/>
  <c r="Q972" i="6"/>
  <c r="S972" i="6"/>
  <c r="U972" i="6"/>
  <c r="X972" i="6"/>
  <c r="AD972" i="6" s="1"/>
  <c r="Z972" i="6"/>
  <c r="AF972" i="6" s="1"/>
  <c r="P972" i="6"/>
  <c r="T972" i="6"/>
  <c r="Y972" i="6"/>
  <c r="AE972" i="6" s="1"/>
  <c r="J972" i="6"/>
  <c r="M972" i="6"/>
  <c r="R972" i="6"/>
  <c r="W972" i="6"/>
  <c r="AA972" i="6"/>
  <c r="I972" i="6"/>
  <c r="B970" i="9"/>
  <c r="L970" i="6"/>
  <c r="N970" i="6"/>
  <c r="Q970" i="6"/>
  <c r="S970" i="6"/>
  <c r="U970" i="6"/>
  <c r="X970" i="6"/>
  <c r="AD970" i="6" s="1"/>
  <c r="Z970" i="6"/>
  <c r="AF970" i="6" s="1"/>
  <c r="P970" i="6"/>
  <c r="T970" i="6"/>
  <c r="Y970" i="6"/>
  <c r="AE970" i="6" s="1"/>
  <c r="J970" i="6"/>
  <c r="M970" i="6"/>
  <c r="R970" i="6"/>
  <c r="W970" i="6"/>
  <c r="AA970" i="6"/>
  <c r="I970" i="6"/>
  <c r="B968" i="9"/>
  <c r="L968" i="6"/>
  <c r="N968" i="6"/>
  <c r="Q968" i="6"/>
  <c r="S968" i="6"/>
  <c r="U968" i="6"/>
  <c r="X968" i="6"/>
  <c r="AD968" i="6" s="1"/>
  <c r="Z968" i="6"/>
  <c r="AF968" i="6" s="1"/>
  <c r="P968" i="6"/>
  <c r="T968" i="6"/>
  <c r="Y968" i="6"/>
  <c r="AE968" i="6" s="1"/>
  <c r="J968" i="6"/>
  <c r="M968" i="6"/>
  <c r="R968" i="6"/>
  <c r="W968" i="6"/>
  <c r="AA968" i="6"/>
  <c r="I968" i="6"/>
  <c r="B966" i="9"/>
  <c r="M966" i="6"/>
  <c r="P966" i="6"/>
  <c r="R966" i="6"/>
  <c r="T966" i="6"/>
  <c r="W966" i="6"/>
  <c r="Y966" i="6"/>
  <c r="AE966" i="6" s="1"/>
  <c r="AA966" i="6"/>
  <c r="L966" i="6"/>
  <c r="Q966" i="6"/>
  <c r="U966" i="6"/>
  <c r="Z966" i="6"/>
  <c r="AF966" i="6" s="1"/>
  <c r="J966" i="6"/>
  <c r="N966" i="6"/>
  <c r="S966" i="6"/>
  <c r="X966" i="6"/>
  <c r="AD966" i="6" s="1"/>
  <c r="I966" i="6"/>
  <c r="B964" i="9"/>
  <c r="M964" i="6"/>
  <c r="P964" i="6"/>
  <c r="R964" i="6"/>
  <c r="T964" i="6"/>
  <c r="W964" i="6"/>
  <c r="Y964" i="6"/>
  <c r="AE964" i="6" s="1"/>
  <c r="AA964" i="6"/>
  <c r="L964" i="6"/>
  <c r="Q964" i="6"/>
  <c r="U964" i="6"/>
  <c r="Z964" i="6"/>
  <c r="AF964" i="6" s="1"/>
  <c r="J964" i="6"/>
  <c r="N964" i="6"/>
  <c r="S964" i="6"/>
  <c r="X964" i="6"/>
  <c r="AD964" i="6" s="1"/>
  <c r="I964" i="6"/>
  <c r="B962" i="9"/>
  <c r="M962" i="6"/>
  <c r="P962" i="6"/>
  <c r="R962" i="6"/>
  <c r="T962" i="6"/>
  <c r="W962" i="6"/>
  <c r="Y962" i="6"/>
  <c r="AE962" i="6" s="1"/>
  <c r="AA962" i="6"/>
  <c r="L962" i="6"/>
  <c r="Q962" i="6"/>
  <c r="U962" i="6"/>
  <c r="Z962" i="6"/>
  <c r="AF962" i="6" s="1"/>
  <c r="J962" i="6"/>
  <c r="N962" i="6"/>
  <c r="S962" i="6"/>
  <c r="X962" i="6"/>
  <c r="AD962" i="6" s="1"/>
  <c r="I962" i="6"/>
  <c r="B960" i="9"/>
  <c r="M960" i="6"/>
  <c r="P960" i="6"/>
  <c r="R960" i="6"/>
  <c r="T960" i="6"/>
  <c r="W960" i="6"/>
  <c r="Y960" i="6"/>
  <c r="AE960" i="6" s="1"/>
  <c r="AA960" i="6"/>
  <c r="L960" i="6"/>
  <c r="Q960" i="6"/>
  <c r="U960" i="6"/>
  <c r="Z960" i="6"/>
  <c r="AF960" i="6" s="1"/>
  <c r="J960" i="6"/>
  <c r="N960" i="6"/>
  <c r="S960" i="6"/>
  <c r="X960" i="6"/>
  <c r="AD960" i="6" s="1"/>
  <c r="I960" i="6"/>
  <c r="B958" i="9"/>
  <c r="L958" i="6"/>
  <c r="N958" i="6"/>
  <c r="Q958" i="6"/>
  <c r="S958" i="6"/>
  <c r="U958" i="6"/>
  <c r="X958" i="6"/>
  <c r="AD958" i="6" s="1"/>
  <c r="Z958" i="6"/>
  <c r="AF958" i="6" s="1"/>
  <c r="M958" i="6"/>
  <c r="R958" i="6"/>
  <c r="W958" i="6"/>
  <c r="AA958" i="6"/>
  <c r="J958" i="6"/>
  <c r="P958" i="6"/>
  <c r="T958" i="6"/>
  <c r="Y958" i="6"/>
  <c r="AE958" i="6" s="1"/>
  <c r="I958" i="6"/>
  <c r="B956" i="9"/>
  <c r="L956" i="6"/>
  <c r="N956" i="6"/>
  <c r="Q956" i="6"/>
  <c r="S956" i="6"/>
  <c r="U956" i="6"/>
  <c r="X956" i="6"/>
  <c r="AD956" i="6" s="1"/>
  <c r="Z956" i="6"/>
  <c r="AF956" i="6" s="1"/>
  <c r="M956" i="6"/>
  <c r="R956" i="6"/>
  <c r="W956" i="6"/>
  <c r="AA956" i="6"/>
  <c r="J956" i="6"/>
  <c r="P956" i="6"/>
  <c r="T956" i="6"/>
  <c r="Y956" i="6"/>
  <c r="AE956" i="6" s="1"/>
  <c r="I956" i="6"/>
  <c r="B954" i="9"/>
  <c r="L954" i="6"/>
  <c r="N954" i="6"/>
  <c r="Q954" i="6"/>
  <c r="S954" i="6"/>
  <c r="U954" i="6"/>
  <c r="X954" i="6"/>
  <c r="AD954" i="6" s="1"/>
  <c r="Z954" i="6"/>
  <c r="AF954" i="6" s="1"/>
  <c r="M954" i="6"/>
  <c r="R954" i="6"/>
  <c r="W954" i="6"/>
  <c r="AA954" i="6"/>
  <c r="J954" i="6"/>
  <c r="P954" i="6"/>
  <c r="T954" i="6"/>
  <c r="Y954" i="6"/>
  <c r="AE954" i="6" s="1"/>
  <c r="I954" i="6"/>
  <c r="B952" i="9"/>
  <c r="L952" i="6"/>
  <c r="N952" i="6"/>
  <c r="Q952" i="6"/>
  <c r="S952" i="6"/>
  <c r="U952" i="6"/>
  <c r="X952" i="6"/>
  <c r="AD952" i="6" s="1"/>
  <c r="Z952" i="6"/>
  <c r="AF952" i="6" s="1"/>
  <c r="M952" i="6"/>
  <c r="R952" i="6"/>
  <c r="W952" i="6"/>
  <c r="AA952" i="6"/>
  <c r="J952" i="6"/>
  <c r="P952" i="6"/>
  <c r="T952" i="6"/>
  <c r="Y952" i="6"/>
  <c r="AE952" i="6" s="1"/>
  <c r="I952" i="6"/>
  <c r="B950" i="9"/>
  <c r="M950" i="6"/>
  <c r="P950" i="6"/>
  <c r="R950" i="6"/>
  <c r="T950" i="6"/>
  <c r="W950" i="6"/>
  <c r="Y950" i="6"/>
  <c r="AE950" i="6" s="1"/>
  <c r="AA950" i="6"/>
  <c r="N950" i="6"/>
  <c r="S950" i="6"/>
  <c r="X950" i="6"/>
  <c r="AD950" i="6" s="1"/>
  <c r="J950" i="6"/>
  <c r="L950" i="6"/>
  <c r="Q950" i="6"/>
  <c r="U950" i="6"/>
  <c r="Z950" i="6"/>
  <c r="AF950" i="6" s="1"/>
  <c r="I950" i="6"/>
  <c r="B948" i="9"/>
  <c r="M948" i="6"/>
  <c r="P948" i="6"/>
  <c r="R948" i="6"/>
  <c r="T948" i="6"/>
  <c r="W948" i="6"/>
  <c r="Y948" i="6"/>
  <c r="AE948" i="6" s="1"/>
  <c r="AA948" i="6"/>
  <c r="N948" i="6"/>
  <c r="S948" i="6"/>
  <c r="X948" i="6"/>
  <c r="AD948" i="6" s="1"/>
  <c r="J948" i="6"/>
  <c r="L948" i="6"/>
  <c r="Q948" i="6"/>
  <c r="U948" i="6"/>
  <c r="Z948" i="6"/>
  <c r="AF948" i="6" s="1"/>
  <c r="I948" i="6"/>
  <c r="B946" i="9"/>
  <c r="M946" i="6"/>
  <c r="P946" i="6"/>
  <c r="R946" i="6"/>
  <c r="T946" i="6"/>
  <c r="W946" i="6"/>
  <c r="Y946" i="6"/>
  <c r="AE946" i="6" s="1"/>
  <c r="AA946" i="6"/>
  <c r="N946" i="6"/>
  <c r="S946" i="6"/>
  <c r="X946" i="6"/>
  <c r="AD946" i="6" s="1"/>
  <c r="J946" i="6"/>
  <c r="L946" i="6"/>
  <c r="Q946" i="6"/>
  <c r="U946" i="6"/>
  <c r="Z946" i="6"/>
  <c r="AF946" i="6" s="1"/>
  <c r="I946" i="6"/>
  <c r="B944" i="9"/>
  <c r="M944" i="6"/>
  <c r="P944" i="6"/>
  <c r="R944" i="6"/>
  <c r="T944" i="6"/>
  <c r="W944" i="6"/>
  <c r="Y944" i="6"/>
  <c r="AE944" i="6" s="1"/>
  <c r="AA944" i="6"/>
  <c r="N944" i="6"/>
  <c r="S944" i="6"/>
  <c r="X944" i="6"/>
  <c r="AD944" i="6" s="1"/>
  <c r="J944" i="6"/>
  <c r="L944" i="6"/>
  <c r="Q944" i="6"/>
  <c r="U944" i="6"/>
  <c r="Z944" i="6"/>
  <c r="AF944" i="6" s="1"/>
  <c r="I944" i="6"/>
  <c r="B942" i="9"/>
  <c r="L942" i="6"/>
  <c r="N942" i="6"/>
  <c r="Q942" i="6"/>
  <c r="S942" i="6"/>
  <c r="U942" i="6"/>
  <c r="X942" i="6"/>
  <c r="AD942" i="6" s="1"/>
  <c r="Z942" i="6"/>
  <c r="AF942" i="6" s="1"/>
  <c r="P942" i="6"/>
  <c r="T942" i="6"/>
  <c r="Y942" i="6"/>
  <c r="AE942" i="6" s="1"/>
  <c r="J942" i="6"/>
  <c r="M942" i="6"/>
  <c r="R942" i="6"/>
  <c r="W942" i="6"/>
  <c r="AA942" i="6"/>
  <c r="I942" i="6"/>
  <c r="B940" i="9"/>
  <c r="L940" i="6"/>
  <c r="N940" i="6"/>
  <c r="Q940" i="6"/>
  <c r="S940" i="6"/>
  <c r="U940" i="6"/>
  <c r="X940" i="6"/>
  <c r="AD940" i="6" s="1"/>
  <c r="Z940" i="6"/>
  <c r="AF940" i="6" s="1"/>
  <c r="P940" i="6"/>
  <c r="T940" i="6"/>
  <c r="Y940" i="6"/>
  <c r="AE940" i="6" s="1"/>
  <c r="J940" i="6"/>
  <c r="M940" i="6"/>
  <c r="R940" i="6"/>
  <c r="W940" i="6"/>
  <c r="AA940" i="6"/>
  <c r="I940" i="6"/>
  <c r="B938" i="9"/>
  <c r="L938" i="6"/>
  <c r="N938" i="6"/>
  <c r="Q938" i="6"/>
  <c r="S938" i="6"/>
  <c r="U938" i="6"/>
  <c r="X938" i="6"/>
  <c r="AD938" i="6" s="1"/>
  <c r="Z938" i="6"/>
  <c r="AF938" i="6" s="1"/>
  <c r="P938" i="6"/>
  <c r="T938" i="6"/>
  <c r="Y938" i="6"/>
  <c r="AE938" i="6" s="1"/>
  <c r="J938" i="6"/>
  <c r="M938" i="6"/>
  <c r="R938" i="6"/>
  <c r="W938" i="6"/>
  <c r="AA938" i="6"/>
  <c r="I938" i="6"/>
  <c r="B936" i="9"/>
  <c r="L936" i="6"/>
  <c r="N936" i="6"/>
  <c r="Q936" i="6"/>
  <c r="S936" i="6"/>
  <c r="U936" i="6"/>
  <c r="X936" i="6"/>
  <c r="AD936" i="6" s="1"/>
  <c r="Z936" i="6"/>
  <c r="AF936" i="6" s="1"/>
  <c r="P936" i="6"/>
  <c r="T936" i="6"/>
  <c r="Y936" i="6"/>
  <c r="AE936" i="6" s="1"/>
  <c r="J936" i="6"/>
  <c r="M936" i="6"/>
  <c r="R936" i="6"/>
  <c r="W936" i="6"/>
  <c r="AA936" i="6"/>
  <c r="I936" i="6"/>
  <c r="B934" i="9"/>
  <c r="M934" i="6"/>
  <c r="P934" i="6"/>
  <c r="R934" i="6"/>
  <c r="T934" i="6"/>
  <c r="W934" i="6"/>
  <c r="Y934" i="6"/>
  <c r="AE934" i="6" s="1"/>
  <c r="AA934" i="6"/>
  <c r="L934" i="6"/>
  <c r="Q934" i="6"/>
  <c r="U934" i="6"/>
  <c r="Z934" i="6"/>
  <c r="AF934" i="6" s="1"/>
  <c r="J934" i="6"/>
  <c r="N934" i="6"/>
  <c r="S934" i="6"/>
  <c r="X934" i="6"/>
  <c r="AD934" i="6" s="1"/>
  <c r="I934" i="6"/>
  <c r="B932" i="9"/>
  <c r="M932" i="6"/>
  <c r="P932" i="6"/>
  <c r="R932" i="6"/>
  <c r="T932" i="6"/>
  <c r="W932" i="6"/>
  <c r="Y932" i="6"/>
  <c r="AE932" i="6" s="1"/>
  <c r="AA932" i="6"/>
  <c r="L932" i="6"/>
  <c r="Q932" i="6"/>
  <c r="U932" i="6"/>
  <c r="Z932" i="6"/>
  <c r="AF932" i="6" s="1"/>
  <c r="J932" i="6"/>
  <c r="N932" i="6"/>
  <c r="S932" i="6"/>
  <c r="X932" i="6"/>
  <c r="AD932" i="6" s="1"/>
  <c r="I932" i="6"/>
  <c r="B930" i="9"/>
  <c r="L930" i="6"/>
  <c r="N930" i="6"/>
  <c r="Q930" i="6"/>
  <c r="S930" i="6"/>
  <c r="U930" i="6"/>
  <c r="X930" i="6"/>
  <c r="AD930" i="6" s="1"/>
  <c r="Z930" i="6"/>
  <c r="AF930" i="6" s="1"/>
  <c r="M930" i="6"/>
  <c r="P930" i="6"/>
  <c r="R930" i="6"/>
  <c r="T930" i="6"/>
  <c r="W930" i="6"/>
  <c r="Y930" i="6"/>
  <c r="AE930" i="6" s="1"/>
  <c r="AA930" i="6"/>
  <c r="J930" i="6"/>
  <c r="I930" i="6"/>
  <c r="B928" i="9"/>
  <c r="L928" i="6"/>
  <c r="N928" i="6"/>
  <c r="Q928" i="6"/>
  <c r="S928" i="6"/>
  <c r="U928" i="6"/>
  <c r="X928" i="6"/>
  <c r="AD928" i="6" s="1"/>
  <c r="Z928" i="6"/>
  <c r="AF928" i="6" s="1"/>
  <c r="M928" i="6"/>
  <c r="P928" i="6"/>
  <c r="R928" i="6"/>
  <c r="T928" i="6"/>
  <c r="W928" i="6"/>
  <c r="Y928" i="6"/>
  <c r="AE928" i="6" s="1"/>
  <c r="AA928" i="6"/>
  <c r="J928" i="6"/>
  <c r="I928" i="6"/>
  <c r="B926" i="9"/>
  <c r="M926" i="6"/>
  <c r="P926" i="6"/>
  <c r="R926" i="6"/>
  <c r="T926" i="6"/>
  <c r="W926" i="6"/>
  <c r="Y926" i="6"/>
  <c r="AE926" i="6" s="1"/>
  <c r="AA926" i="6"/>
  <c r="L926" i="6"/>
  <c r="N926" i="6"/>
  <c r="Q926" i="6"/>
  <c r="S926" i="6"/>
  <c r="U926" i="6"/>
  <c r="X926" i="6"/>
  <c r="AD926" i="6" s="1"/>
  <c r="Z926" i="6"/>
  <c r="AF926" i="6" s="1"/>
  <c r="J926" i="6"/>
  <c r="I926" i="6"/>
  <c r="B924" i="9"/>
  <c r="M924" i="6"/>
  <c r="P924" i="6"/>
  <c r="R924" i="6"/>
  <c r="T924" i="6"/>
  <c r="W924" i="6"/>
  <c r="Y924" i="6"/>
  <c r="AE924" i="6" s="1"/>
  <c r="AA924" i="6"/>
  <c r="L924" i="6"/>
  <c r="N924" i="6"/>
  <c r="Q924" i="6"/>
  <c r="S924" i="6"/>
  <c r="U924" i="6"/>
  <c r="X924" i="6"/>
  <c r="AD924" i="6" s="1"/>
  <c r="Z924" i="6"/>
  <c r="AF924" i="6" s="1"/>
  <c r="J924" i="6"/>
  <c r="I924" i="6"/>
  <c r="B922" i="9"/>
  <c r="M922" i="6"/>
  <c r="P922" i="6"/>
  <c r="R922" i="6"/>
  <c r="T922" i="6"/>
  <c r="W922" i="6"/>
  <c r="Y922" i="6"/>
  <c r="AE922" i="6" s="1"/>
  <c r="AA922" i="6"/>
  <c r="L922" i="6"/>
  <c r="N922" i="6"/>
  <c r="Q922" i="6"/>
  <c r="S922" i="6"/>
  <c r="U922" i="6"/>
  <c r="X922" i="6"/>
  <c r="AD922" i="6" s="1"/>
  <c r="Z922" i="6"/>
  <c r="AF922" i="6" s="1"/>
  <c r="J922" i="6"/>
  <c r="I922" i="6"/>
  <c r="B920" i="9"/>
  <c r="M920" i="6"/>
  <c r="P920" i="6"/>
  <c r="R920" i="6"/>
  <c r="T920" i="6"/>
  <c r="W920" i="6"/>
  <c r="Y920" i="6"/>
  <c r="AE920" i="6" s="1"/>
  <c r="AA920" i="6"/>
  <c r="L920" i="6"/>
  <c r="N920" i="6"/>
  <c r="Q920" i="6"/>
  <c r="S920" i="6"/>
  <c r="U920" i="6"/>
  <c r="X920" i="6"/>
  <c r="AD920" i="6" s="1"/>
  <c r="Z920" i="6"/>
  <c r="AF920" i="6" s="1"/>
  <c r="J920" i="6"/>
  <c r="I920" i="6"/>
  <c r="B918" i="9"/>
  <c r="L918" i="6"/>
  <c r="N918" i="6"/>
  <c r="Q918" i="6"/>
  <c r="S918" i="6"/>
  <c r="U918" i="6"/>
  <c r="X918" i="6"/>
  <c r="AD918" i="6" s="1"/>
  <c r="Z918" i="6"/>
  <c r="AF918" i="6" s="1"/>
  <c r="M918" i="6"/>
  <c r="P918" i="6"/>
  <c r="R918" i="6"/>
  <c r="T918" i="6"/>
  <c r="W918" i="6"/>
  <c r="Y918" i="6"/>
  <c r="AE918" i="6" s="1"/>
  <c r="AA918" i="6"/>
  <c r="J918" i="6"/>
  <c r="I918" i="6"/>
  <c r="B916" i="9"/>
  <c r="L916" i="6"/>
  <c r="N916" i="6"/>
  <c r="Q916" i="6"/>
  <c r="S916" i="6"/>
  <c r="U916" i="6"/>
  <c r="X916" i="6"/>
  <c r="AD916" i="6" s="1"/>
  <c r="Z916" i="6"/>
  <c r="AF916" i="6" s="1"/>
  <c r="M916" i="6"/>
  <c r="P916" i="6"/>
  <c r="R916" i="6"/>
  <c r="T916" i="6"/>
  <c r="W916" i="6"/>
  <c r="Y916" i="6"/>
  <c r="AE916" i="6" s="1"/>
  <c r="AA916" i="6"/>
  <c r="J916" i="6"/>
  <c r="I916" i="6"/>
  <c r="B914" i="9"/>
  <c r="L914" i="6"/>
  <c r="N914" i="6"/>
  <c r="Q914" i="6"/>
  <c r="S914" i="6"/>
  <c r="U914" i="6"/>
  <c r="X914" i="6"/>
  <c r="AD914" i="6" s="1"/>
  <c r="Z914" i="6"/>
  <c r="AF914" i="6" s="1"/>
  <c r="M914" i="6"/>
  <c r="P914" i="6"/>
  <c r="R914" i="6"/>
  <c r="T914" i="6"/>
  <c r="W914" i="6"/>
  <c r="Y914" i="6"/>
  <c r="AE914" i="6" s="1"/>
  <c r="AA914" i="6"/>
  <c r="J914" i="6"/>
  <c r="I914" i="6"/>
  <c r="B912" i="9"/>
  <c r="M912" i="6"/>
  <c r="P912" i="6"/>
  <c r="R912" i="6"/>
  <c r="T912" i="6"/>
  <c r="W912" i="6"/>
  <c r="Y912" i="6"/>
  <c r="AE912" i="6" s="1"/>
  <c r="AA912" i="6"/>
  <c r="L912" i="6"/>
  <c r="N912" i="6"/>
  <c r="Q912" i="6"/>
  <c r="S912" i="6"/>
  <c r="U912" i="6"/>
  <c r="X912" i="6"/>
  <c r="AD912" i="6" s="1"/>
  <c r="Z912" i="6"/>
  <c r="AF912" i="6" s="1"/>
  <c r="J912" i="6"/>
  <c r="I912" i="6"/>
  <c r="B910" i="9"/>
  <c r="M910" i="6"/>
  <c r="P910" i="6"/>
  <c r="R910" i="6"/>
  <c r="T910" i="6"/>
  <c r="W910" i="6"/>
  <c r="Y910" i="6"/>
  <c r="AE910" i="6" s="1"/>
  <c r="AA910" i="6"/>
  <c r="L910" i="6"/>
  <c r="N910" i="6"/>
  <c r="Q910" i="6"/>
  <c r="S910" i="6"/>
  <c r="U910" i="6"/>
  <c r="X910" i="6"/>
  <c r="AD910" i="6" s="1"/>
  <c r="Z910" i="6"/>
  <c r="AF910" i="6" s="1"/>
  <c r="J910" i="6"/>
  <c r="I910" i="6"/>
  <c r="B908" i="9"/>
  <c r="M908" i="6"/>
  <c r="P908" i="6"/>
  <c r="R908" i="6"/>
  <c r="T908" i="6"/>
  <c r="W908" i="6"/>
  <c r="Y908" i="6"/>
  <c r="AE908" i="6" s="1"/>
  <c r="AA908" i="6"/>
  <c r="L908" i="6"/>
  <c r="N908" i="6"/>
  <c r="Q908" i="6"/>
  <c r="S908" i="6"/>
  <c r="U908" i="6"/>
  <c r="X908" i="6"/>
  <c r="AD908" i="6" s="1"/>
  <c r="Z908" i="6"/>
  <c r="AF908" i="6" s="1"/>
  <c r="J908" i="6"/>
  <c r="I908" i="6"/>
  <c r="B906" i="9"/>
  <c r="M906" i="6"/>
  <c r="P906" i="6"/>
  <c r="R906" i="6"/>
  <c r="T906" i="6"/>
  <c r="W906" i="6"/>
  <c r="Y906" i="6"/>
  <c r="AE906" i="6" s="1"/>
  <c r="AA906" i="6"/>
  <c r="L906" i="6"/>
  <c r="N906" i="6"/>
  <c r="Q906" i="6"/>
  <c r="S906" i="6"/>
  <c r="U906" i="6"/>
  <c r="X906" i="6"/>
  <c r="AD906" i="6" s="1"/>
  <c r="Z906" i="6"/>
  <c r="AF906" i="6" s="1"/>
  <c r="J906" i="6"/>
  <c r="I906" i="6"/>
  <c r="B904" i="9"/>
  <c r="L904" i="6"/>
  <c r="N904" i="6"/>
  <c r="Q904" i="6"/>
  <c r="S904" i="6"/>
  <c r="U904" i="6"/>
  <c r="X904" i="6"/>
  <c r="AD904" i="6" s="1"/>
  <c r="Z904" i="6"/>
  <c r="AF904" i="6" s="1"/>
  <c r="M904" i="6"/>
  <c r="P904" i="6"/>
  <c r="R904" i="6"/>
  <c r="T904" i="6"/>
  <c r="W904" i="6"/>
  <c r="Y904" i="6"/>
  <c r="AE904" i="6" s="1"/>
  <c r="AA904" i="6"/>
  <c r="J904" i="6"/>
  <c r="I904" i="6"/>
  <c r="B902" i="9"/>
  <c r="L902" i="6"/>
  <c r="N902" i="6"/>
  <c r="Q902" i="6"/>
  <c r="S902" i="6"/>
  <c r="U902" i="6"/>
  <c r="X902" i="6"/>
  <c r="AD902" i="6" s="1"/>
  <c r="Z902" i="6"/>
  <c r="AF902" i="6" s="1"/>
  <c r="M902" i="6"/>
  <c r="P902" i="6"/>
  <c r="R902" i="6"/>
  <c r="T902" i="6"/>
  <c r="W902" i="6"/>
  <c r="Y902" i="6"/>
  <c r="AE902" i="6" s="1"/>
  <c r="AA902" i="6"/>
  <c r="J902" i="6"/>
  <c r="I902" i="6"/>
  <c r="B900" i="9"/>
  <c r="L900" i="6"/>
  <c r="N900" i="6"/>
  <c r="Q900" i="6"/>
  <c r="S900" i="6"/>
  <c r="U900" i="6"/>
  <c r="X900" i="6"/>
  <c r="AD900" i="6" s="1"/>
  <c r="Z900" i="6"/>
  <c r="AF900" i="6" s="1"/>
  <c r="M900" i="6"/>
  <c r="P900" i="6"/>
  <c r="R900" i="6"/>
  <c r="T900" i="6"/>
  <c r="W900" i="6"/>
  <c r="Y900" i="6"/>
  <c r="AE900" i="6" s="1"/>
  <c r="AA900" i="6"/>
  <c r="J900" i="6"/>
  <c r="I900" i="6"/>
  <c r="B898" i="9"/>
  <c r="L898" i="6"/>
  <c r="N898" i="6"/>
  <c r="Q898" i="6"/>
  <c r="S898" i="6"/>
  <c r="U898" i="6"/>
  <c r="X898" i="6"/>
  <c r="AD898" i="6" s="1"/>
  <c r="Z898" i="6"/>
  <c r="AF898" i="6" s="1"/>
  <c r="M898" i="6"/>
  <c r="P898" i="6"/>
  <c r="R898" i="6"/>
  <c r="T898" i="6"/>
  <c r="W898" i="6"/>
  <c r="Y898" i="6"/>
  <c r="AE898" i="6" s="1"/>
  <c r="AA898" i="6"/>
  <c r="J898" i="6"/>
  <c r="I898" i="6"/>
  <c r="B896" i="9"/>
  <c r="M896" i="6"/>
  <c r="P896" i="6"/>
  <c r="R896" i="6"/>
  <c r="T896" i="6"/>
  <c r="W896" i="6"/>
  <c r="Y896" i="6"/>
  <c r="AE896" i="6" s="1"/>
  <c r="AA896" i="6"/>
  <c r="L896" i="6"/>
  <c r="N896" i="6"/>
  <c r="Q896" i="6"/>
  <c r="S896" i="6"/>
  <c r="U896" i="6"/>
  <c r="X896" i="6"/>
  <c r="AD896" i="6" s="1"/>
  <c r="Z896" i="6"/>
  <c r="AF896" i="6" s="1"/>
  <c r="J896" i="6"/>
  <c r="I896" i="6"/>
  <c r="B894" i="9"/>
  <c r="M894" i="6"/>
  <c r="P894" i="6"/>
  <c r="R894" i="6"/>
  <c r="T894" i="6"/>
  <c r="W894" i="6"/>
  <c r="Y894" i="6"/>
  <c r="AE894" i="6" s="1"/>
  <c r="AA894" i="6"/>
  <c r="L894" i="6"/>
  <c r="N894" i="6"/>
  <c r="Q894" i="6"/>
  <c r="S894" i="6"/>
  <c r="U894" i="6"/>
  <c r="X894" i="6"/>
  <c r="AD894" i="6" s="1"/>
  <c r="Z894" i="6"/>
  <c r="AF894" i="6" s="1"/>
  <c r="J894" i="6"/>
  <c r="I894" i="6"/>
  <c r="B892" i="9"/>
  <c r="M892" i="6"/>
  <c r="P892" i="6"/>
  <c r="R892" i="6"/>
  <c r="T892" i="6"/>
  <c r="W892" i="6"/>
  <c r="Y892" i="6"/>
  <c r="AE892" i="6" s="1"/>
  <c r="AA892" i="6"/>
  <c r="L892" i="6"/>
  <c r="N892" i="6"/>
  <c r="Q892" i="6"/>
  <c r="S892" i="6"/>
  <c r="U892" i="6"/>
  <c r="X892" i="6"/>
  <c r="AD892" i="6" s="1"/>
  <c r="Z892" i="6"/>
  <c r="AF892" i="6" s="1"/>
  <c r="J892" i="6"/>
  <c r="I892" i="6"/>
  <c r="B890" i="9"/>
  <c r="M890" i="6"/>
  <c r="P890" i="6"/>
  <c r="R890" i="6"/>
  <c r="T890" i="6"/>
  <c r="W890" i="6"/>
  <c r="Y890" i="6"/>
  <c r="AE890" i="6" s="1"/>
  <c r="AA890" i="6"/>
  <c r="L890" i="6"/>
  <c r="N890" i="6"/>
  <c r="Q890" i="6"/>
  <c r="S890" i="6"/>
  <c r="U890" i="6"/>
  <c r="X890" i="6"/>
  <c r="AD890" i="6" s="1"/>
  <c r="Z890" i="6"/>
  <c r="AF890" i="6" s="1"/>
  <c r="J890" i="6"/>
  <c r="I890" i="6"/>
  <c r="B888" i="9"/>
  <c r="L888" i="6"/>
  <c r="N888" i="6"/>
  <c r="Q888" i="6"/>
  <c r="S888" i="6"/>
  <c r="U888" i="6"/>
  <c r="X888" i="6"/>
  <c r="AD888" i="6" s="1"/>
  <c r="Z888" i="6"/>
  <c r="AF888" i="6" s="1"/>
  <c r="M888" i="6"/>
  <c r="P888" i="6"/>
  <c r="R888" i="6"/>
  <c r="T888" i="6"/>
  <c r="W888" i="6"/>
  <c r="Y888" i="6"/>
  <c r="AE888" i="6" s="1"/>
  <c r="AA888" i="6"/>
  <c r="J888" i="6"/>
  <c r="I888" i="6"/>
  <c r="B886" i="9"/>
  <c r="L886" i="6"/>
  <c r="N886" i="6"/>
  <c r="Q886" i="6"/>
  <c r="S886" i="6"/>
  <c r="U886" i="6"/>
  <c r="X886" i="6"/>
  <c r="AD886" i="6" s="1"/>
  <c r="Z886" i="6"/>
  <c r="AF886" i="6" s="1"/>
  <c r="M886" i="6"/>
  <c r="P886" i="6"/>
  <c r="R886" i="6"/>
  <c r="T886" i="6"/>
  <c r="W886" i="6"/>
  <c r="Y886" i="6"/>
  <c r="AE886" i="6" s="1"/>
  <c r="AA886" i="6"/>
  <c r="J886" i="6"/>
  <c r="I886" i="6"/>
  <c r="B884" i="9"/>
  <c r="L884" i="6"/>
  <c r="N884" i="6"/>
  <c r="Q884" i="6"/>
  <c r="S884" i="6"/>
  <c r="U884" i="6"/>
  <c r="X884" i="6"/>
  <c r="AD884" i="6" s="1"/>
  <c r="Z884" i="6"/>
  <c r="AF884" i="6" s="1"/>
  <c r="M884" i="6"/>
  <c r="P884" i="6"/>
  <c r="R884" i="6"/>
  <c r="T884" i="6"/>
  <c r="W884" i="6"/>
  <c r="Y884" i="6"/>
  <c r="AE884" i="6" s="1"/>
  <c r="AA884" i="6"/>
  <c r="J884" i="6"/>
  <c r="I884" i="6"/>
  <c r="B882" i="9"/>
  <c r="L882" i="6"/>
  <c r="N882" i="6"/>
  <c r="Q882" i="6"/>
  <c r="S882" i="6"/>
  <c r="U882" i="6"/>
  <c r="X882" i="6"/>
  <c r="AD882" i="6" s="1"/>
  <c r="Z882" i="6"/>
  <c r="AF882" i="6" s="1"/>
  <c r="M882" i="6"/>
  <c r="P882" i="6"/>
  <c r="R882" i="6"/>
  <c r="T882" i="6"/>
  <c r="W882" i="6"/>
  <c r="Y882" i="6"/>
  <c r="AE882" i="6" s="1"/>
  <c r="AA882" i="6"/>
  <c r="J882" i="6"/>
  <c r="I882" i="6"/>
  <c r="B880" i="9"/>
  <c r="L880" i="6"/>
  <c r="N880" i="6"/>
  <c r="Q880" i="6"/>
  <c r="S880" i="6"/>
  <c r="U880" i="6"/>
  <c r="X880" i="6"/>
  <c r="AD880" i="6" s="1"/>
  <c r="Z880" i="6"/>
  <c r="AF880" i="6" s="1"/>
  <c r="M880" i="6"/>
  <c r="P880" i="6"/>
  <c r="R880" i="6"/>
  <c r="T880" i="6"/>
  <c r="W880" i="6"/>
  <c r="Y880" i="6"/>
  <c r="AE880" i="6" s="1"/>
  <c r="AA880" i="6"/>
  <c r="J880" i="6"/>
  <c r="I880" i="6"/>
  <c r="B878" i="9"/>
  <c r="M878" i="6"/>
  <c r="P878" i="6"/>
  <c r="R878" i="6"/>
  <c r="T878" i="6"/>
  <c r="W878" i="6"/>
  <c r="Y878" i="6"/>
  <c r="AE878" i="6" s="1"/>
  <c r="AA878" i="6"/>
  <c r="L878" i="6"/>
  <c r="N878" i="6"/>
  <c r="Q878" i="6"/>
  <c r="S878" i="6"/>
  <c r="U878" i="6"/>
  <c r="X878" i="6"/>
  <c r="AD878" i="6" s="1"/>
  <c r="Z878" i="6"/>
  <c r="AF878" i="6" s="1"/>
  <c r="J878" i="6"/>
  <c r="I878" i="6"/>
  <c r="B876" i="9"/>
  <c r="M876" i="6"/>
  <c r="P876" i="6"/>
  <c r="R876" i="6"/>
  <c r="T876" i="6"/>
  <c r="W876" i="6"/>
  <c r="Y876" i="6"/>
  <c r="AE876" i="6" s="1"/>
  <c r="AA876" i="6"/>
  <c r="L876" i="6"/>
  <c r="N876" i="6"/>
  <c r="Q876" i="6"/>
  <c r="S876" i="6"/>
  <c r="U876" i="6"/>
  <c r="X876" i="6"/>
  <c r="AD876" i="6" s="1"/>
  <c r="Z876" i="6"/>
  <c r="AF876" i="6" s="1"/>
  <c r="J876" i="6"/>
  <c r="I876" i="6"/>
  <c r="B874" i="9"/>
  <c r="M874" i="6"/>
  <c r="P874" i="6"/>
  <c r="R874" i="6"/>
  <c r="T874" i="6"/>
  <c r="W874" i="6"/>
  <c r="Y874" i="6"/>
  <c r="AE874" i="6" s="1"/>
  <c r="AA874" i="6"/>
  <c r="L874" i="6"/>
  <c r="N874" i="6"/>
  <c r="Q874" i="6"/>
  <c r="S874" i="6"/>
  <c r="U874" i="6"/>
  <c r="X874" i="6"/>
  <c r="AD874" i="6" s="1"/>
  <c r="Z874" i="6"/>
  <c r="AF874" i="6" s="1"/>
  <c r="J874" i="6"/>
  <c r="I874" i="6"/>
  <c r="B872" i="9"/>
  <c r="M872" i="6"/>
  <c r="P872" i="6"/>
  <c r="R872" i="6"/>
  <c r="T872" i="6"/>
  <c r="W872" i="6"/>
  <c r="Y872" i="6"/>
  <c r="AE872" i="6" s="1"/>
  <c r="AA872" i="6"/>
  <c r="L872" i="6"/>
  <c r="N872" i="6"/>
  <c r="Q872" i="6"/>
  <c r="S872" i="6"/>
  <c r="U872" i="6"/>
  <c r="X872" i="6"/>
  <c r="AD872" i="6" s="1"/>
  <c r="Z872" i="6"/>
  <c r="AF872" i="6" s="1"/>
  <c r="J872" i="6"/>
  <c r="I872" i="6"/>
  <c r="B870" i="9"/>
  <c r="L870" i="6"/>
  <c r="N870" i="6"/>
  <c r="Q870" i="6"/>
  <c r="S870" i="6"/>
  <c r="U870" i="6"/>
  <c r="X870" i="6"/>
  <c r="AD870" i="6" s="1"/>
  <c r="Z870" i="6"/>
  <c r="AF870" i="6" s="1"/>
  <c r="M870" i="6"/>
  <c r="P870" i="6"/>
  <c r="R870" i="6"/>
  <c r="T870" i="6"/>
  <c r="W870" i="6"/>
  <c r="Y870" i="6"/>
  <c r="AE870" i="6" s="1"/>
  <c r="AA870" i="6"/>
  <c r="J870" i="6"/>
  <c r="I870" i="6"/>
  <c r="B868" i="9"/>
  <c r="L868" i="6"/>
  <c r="N868" i="6"/>
  <c r="Q868" i="6"/>
  <c r="S868" i="6"/>
  <c r="U868" i="6"/>
  <c r="X868" i="6"/>
  <c r="AD868" i="6" s="1"/>
  <c r="Z868" i="6"/>
  <c r="AF868" i="6" s="1"/>
  <c r="M868" i="6"/>
  <c r="P868" i="6"/>
  <c r="R868" i="6"/>
  <c r="T868" i="6"/>
  <c r="W868" i="6"/>
  <c r="Y868" i="6"/>
  <c r="AE868" i="6" s="1"/>
  <c r="AA868" i="6"/>
  <c r="J868" i="6"/>
  <c r="I868" i="6"/>
  <c r="B866" i="9"/>
  <c r="L866" i="6"/>
  <c r="N866" i="6"/>
  <c r="Q866" i="6"/>
  <c r="S866" i="6"/>
  <c r="U866" i="6"/>
  <c r="X866" i="6"/>
  <c r="AD866" i="6" s="1"/>
  <c r="Z866" i="6"/>
  <c r="AF866" i="6" s="1"/>
  <c r="M866" i="6"/>
  <c r="P866" i="6"/>
  <c r="R866" i="6"/>
  <c r="T866" i="6"/>
  <c r="W866" i="6"/>
  <c r="Y866" i="6"/>
  <c r="AE866" i="6" s="1"/>
  <c r="AA866" i="6"/>
  <c r="J866" i="6"/>
  <c r="I866" i="6"/>
  <c r="B864" i="9"/>
  <c r="L864" i="6"/>
  <c r="N864" i="6"/>
  <c r="Q864" i="6"/>
  <c r="S864" i="6"/>
  <c r="U864" i="6"/>
  <c r="X864" i="6"/>
  <c r="AD864" i="6" s="1"/>
  <c r="Z864" i="6"/>
  <c r="AF864" i="6" s="1"/>
  <c r="M864" i="6"/>
  <c r="P864" i="6"/>
  <c r="R864" i="6"/>
  <c r="T864" i="6"/>
  <c r="W864" i="6"/>
  <c r="Y864" i="6"/>
  <c r="AE864" i="6" s="1"/>
  <c r="AA864" i="6"/>
  <c r="J864" i="6"/>
  <c r="I864" i="6"/>
  <c r="B862" i="9"/>
  <c r="M862" i="6"/>
  <c r="P862" i="6"/>
  <c r="R862" i="6"/>
  <c r="T862" i="6"/>
  <c r="W862" i="6"/>
  <c r="Y862" i="6"/>
  <c r="AE862" i="6" s="1"/>
  <c r="AA862" i="6"/>
  <c r="L862" i="6"/>
  <c r="N862" i="6"/>
  <c r="Q862" i="6"/>
  <c r="S862" i="6"/>
  <c r="U862" i="6"/>
  <c r="X862" i="6"/>
  <c r="AD862" i="6" s="1"/>
  <c r="Z862" i="6"/>
  <c r="AF862" i="6" s="1"/>
  <c r="J862" i="6"/>
  <c r="I862" i="6"/>
  <c r="B860" i="9"/>
  <c r="M860" i="6"/>
  <c r="P860" i="6"/>
  <c r="R860" i="6"/>
  <c r="T860" i="6"/>
  <c r="W860" i="6"/>
  <c r="Y860" i="6"/>
  <c r="AE860" i="6" s="1"/>
  <c r="AA860" i="6"/>
  <c r="L860" i="6"/>
  <c r="N860" i="6"/>
  <c r="Q860" i="6"/>
  <c r="S860" i="6"/>
  <c r="U860" i="6"/>
  <c r="X860" i="6"/>
  <c r="AD860" i="6" s="1"/>
  <c r="Z860" i="6"/>
  <c r="AF860" i="6" s="1"/>
  <c r="J860" i="6"/>
  <c r="I860" i="6"/>
  <c r="B858" i="9"/>
  <c r="M858" i="6"/>
  <c r="P858" i="6"/>
  <c r="R858" i="6"/>
  <c r="T858" i="6"/>
  <c r="W858" i="6"/>
  <c r="Y858" i="6"/>
  <c r="AE858" i="6" s="1"/>
  <c r="AA858" i="6"/>
  <c r="L858" i="6"/>
  <c r="N858" i="6"/>
  <c r="Q858" i="6"/>
  <c r="S858" i="6"/>
  <c r="U858" i="6"/>
  <c r="X858" i="6"/>
  <c r="AD858" i="6" s="1"/>
  <c r="Z858" i="6"/>
  <c r="AF858" i="6" s="1"/>
  <c r="J858" i="6"/>
  <c r="I858" i="6"/>
  <c r="B856" i="9"/>
  <c r="M856" i="6"/>
  <c r="P856" i="6"/>
  <c r="R856" i="6"/>
  <c r="T856" i="6"/>
  <c r="W856" i="6"/>
  <c r="Y856" i="6"/>
  <c r="AE856" i="6" s="1"/>
  <c r="AA856" i="6"/>
  <c r="L856" i="6"/>
  <c r="N856" i="6"/>
  <c r="Q856" i="6"/>
  <c r="S856" i="6"/>
  <c r="U856" i="6"/>
  <c r="X856" i="6"/>
  <c r="AD856" i="6" s="1"/>
  <c r="Z856" i="6"/>
  <c r="AF856" i="6" s="1"/>
  <c r="J856" i="6"/>
  <c r="I856" i="6"/>
  <c r="B854" i="9"/>
  <c r="L854" i="6"/>
  <c r="N854" i="6"/>
  <c r="Q854" i="6"/>
  <c r="S854" i="6"/>
  <c r="U854" i="6"/>
  <c r="X854" i="6"/>
  <c r="AD854" i="6" s="1"/>
  <c r="Z854" i="6"/>
  <c r="AF854" i="6" s="1"/>
  <c r="M854" i="6"/>
  <c r="P854" i="6"/>
  <c r="R854" i="6"/>
  <c r="T854" i="6"/>
  <c r="W854" i="6"/>
  <c r="Y854" i="6"/>
  <c r="AE854" i="6" s="1"/>
  <c r="AA854" i="6"/>
  <c r="J854" i="6"/>
  <c r="I854" i="6"/>
  <c r="B852" i="9"/>
  <c r="L852" i="6"/>
  <c r="N852" i="6"/>
  <c r="Q852" i="6"/>
  <c r="S852" i="6"/>
  <c r="U852" i="6"/>
  <c r="X852" i="6"/>
  <c r="AD852" i="6" s="1"/>
  <c r="Z852" i="6"/>
  <c r="AF852" i="6" s="1"/>
  <c r="M852" i="6"/>
  <c r="P852" i="6"/>
  <c r="R852" i="6"/>
  <c r="T852" i="6"/>
  <c r="W852" i="6"/>
  <c r="Y852" i="6"/>
  <c r="AE852" i="6" s="1"/>
  <c r="AA852" i="6"/>
  <c r="J852" i="6"/>
  <c r="I852" i="6"/>
  <c r="B850" i="9"/>
  <c r="L850" i="6"/>
  <c r="N850" i="6"/>
  <c r="Q850" i="6"/>
  <c r="S850" i="6"/>
  <c r="U850" i="6"/>
  <c r="X850" i="6"/>
  <c r="AD850" i="6" s="1"/>
  <c r="Z850" i="6"/>
  <c r="AF850" i="6" s="1"/>
  <c r="M850" i="6"/>
  <c r="P850" i="6"/>
  <c r="R850" i="6"/>
  <c r="T850" i="6"/>
  <c r="W850" i="6"/>
  <c r="Y850" i="6"/>
  <c r="AE850" i="6" s="1"/>
  <c r="AA850" i="6"/>
  <c r="J850" i="6"/>
  <c r="I850" i="6"/>
  <c r="B848" i="9"/>
  <c r="L848" i="6"/>
  <c r="N848" i="6"/>
  <c r="Q848" i="6"/>
  <c r="S848" i="6"/>
  <c r="U848" i="6"/>
  <c r="X848" i="6"/>
  <c r="AD848" i="6" s="1"/>
  <c r="Z848" i="6"/>
  <c r="AF848" i="6" s="1"/>
  <c r="M848" i="6"/>
  <c r="P848" i="6"/>
  <c r="R848" i="6"/>
  <c r="T848" i="6"/>
  <c r="W848" i="6"/>
  <c r="Y848" i="6"/>
  <c r="AE848" i="6" s="1"/>
  <c r="AA848" i="6"/>
  <c r="J848" i="6"/>
  <c r="I848" i="6"/>
  <c r="B846" i="9"/>
  <c r="M846" i="6"/>
  <c r="P846" i="6"/>
  <c r="R846" i="6"/>
  <c r="T846" i="6"/>
  <c r="W846" i="6"/>
  <c r="Y846" i="6"/>
  <c r="AE846" i="6" s="1"/>
  <c r="AA846" i="6"/>
  <c r="L846" i="6"/>
  <c r="N846" i="6"/>
  <c r="Q846" i="6"/>
  <c r="S846" i="6"/>
  <c r="U846" i="6"/>
  <c r="X846" i="6"/>
  <c r="AD846" i="6" s="1"/>
  <c r="Z846" i="6"/>
  <c r="AF846" i="6" s="1"/>
  <c r="J846" i="6"/>
  <c r="I846" i="6"/>
  <c r="B844" i="9"/>
  <c r="M844" i="6"/>
  <c r="P844" i="6"/>
  <c r="R844" i="6"/>
  <c r="T844" i="6"/>
  <c r="W844" i="6"/>
  <c r="Y844" i="6"/>
  <c r="AE844" i="6" s="1"/>
  <c r="AA844" i="6"/>
  <c r="L844" i="6"/>
  <c r="N844" i="6"/>
  <c r="Q844" i="6"/>
  <c r="S844" i="6"/>
  <c r="U844" i="6"/>
  <c r="X844" i="6"/>
  <c r="AD844" i="6" s="1"/>
  <c r="Z844" i="6"/>
  <c r="AF844" i="6" s="1"/>
  <c r="J844" i="6"/>
  <c r="I844" i="6"/>
  <c r="B842" i="9"/>
  <c r="M842" i="6"/>
  <c r="P842" i="6"/>
  <c r="R842" i="6"/>
  <c r="T842" i="6"/>
  <c r="W842" i="6"/>
  <c r="Y842" i="6"/>
  <c r="AE842" i="6" s="1"/>
  <c r="AA842" i="6"/>
  <c r="L842" i="6"/>
  <c r="N842" i="6"/>
  <c r="Q842" i="6"/>
  <c r="S842" i="6"/>
  <c r="U842" i="6"/>
  <c r="X842" i="6"/>
  <c r="AD842" i="6" s="1"/>
  <c r="Z842" i="6"/>
  <c r="AF842" i="6" s="1"/>
  <c r="J842" i="6"/>
  <c r="I842" i="6"/>
  <c r="B840" i="9"/>
  <c r="M840" i="6"/>
  <c r="P840" i="6"/>
  <c r="R840" i="6"/>
  <c r="T840" i="6"/>
  <c r="W840" i="6"/>
  <c r="Y840" i="6"/>
  <c r="AE840" i="6" s="1"/>
  <c r="AA840" i="6"/>
  <c r="L840" i="6"/>
  <c r="N840" i="6"/>
  <c r="Q840" i="6"/>
  <c r="S840" i="6"/>
  <c r="U840" i="6"/>
  <c r="X840" i="6"/>
  <c r="AD840" i="6" s="1"/>
  <c r="Z840" i="6"/>
  <c r="AF840" i="6" s="1"/>
  <c r="J840" i="6"/>
  <c r="I840" i="6"/>
  <c r="B838" i="9"/>
  <c r="L838" i="6"/>
  <c r="N838" i="6"/>
  <c r="Q838" i="6"/>
  <c r="S838" i="6"/>
  <c r="U838" i="6"/>
  <c r="X838" i="6"/>
  <c r="AD838" i="6" s="1"/>
  <c r="Z838" i="6"/>
  <c r="AF838" i="6" s="1"/>
  <c r="M838" i="6"/>
  <c r="P838" i="6"/>
  <c r="R838" i="6"/>
  <c r="T838" i="6"/>
  <c r="W838" i="6"/>
  <c r="Y838" i="6"/>
  <c r="AE838" i="6" s="1"/>
  <c r="AA838" i="6"/>
  <c r="J838" i="6"/>
  <c r="I838" i="6"/>
  <c r="B836" i="9"/>
  <c r="L836" i="6"/>
  <c r="N836" i="6"/>
  <c r="Q836" i="6"/>
  <c r="S836" i="6"/>
  <c r="U836" i="6"/>
  <c r="X836" i="6"/>
  <c r="AD836" i="6" s="1"/>
  <c r="Z836" i="6"/>
  <c r="AF836" i="6" s="1"/>
  <c r="M836" i="6"/>
  <c r="P836" i="6"/>
  <c r="R836" i="6"/>
  <c r="T836" i="6"/>
  <c r="W836" i="6"/>
  <c r="Y836" i="6"/>
  <c r="AE836" i="6" s="1"/>
  <c r="AA836" i="6"/>
  <c r="J836" i="6"/>
  <c r="I836" i="6"/>
  <c r="B834" i="9"/>
  <c r="L834" i="6"/>
  <c r="N834" i="6"/>
  <c r="Q834" i="6"/>
  <c r="S834" i="6"/>
  <c r="U834" i="6"/>
  <c r="X834" i="6"/>
  <c r="AD834" i="6" s="1"/>
  <c r="Z834" i="6"/>
  <c r="AF834" i="6" s="1"/>
  <c r="M834" i="6"/>
  <c r="P834" i="6"/>
  <c r="R834" i="6"/>
  <c r="T834" i="6"/>
  <c r="W834" i="6"/>
  <c r="Y834" i="6"/>
  <c r="AE834" i="6" s="1"/>
  <c r="AA834" i="6"/>
  <c r="J834" i="6"/>
  <c r="I834" i="6"/>
  <c r="B832" i="9"/>
  <c r="L832" i="6"/>
  <c r="N832" i="6"/>
  <c r="Q832" i="6"/>
  <c r="S832" i="6"/>
  <c r="U832" i="6"/>
  <c r="X832" i="6"/>
  <c r="AD832" i="6" s="1"/>
  <c r="Z832" i="6"/>
  <c r="AF832" i="6" s="1"/>
  <c r="M832" i="6"/>
  <c r="P832" i="6"/>
  <c r="R832" i="6"/>
  <c r="T832" i="6"/>
  <c r="W832" i="6"/>
  <c r="Y832" i="6"/>
  <c r="AE832" i="6" s="1"/>
  <c r="AA832" i="6"/>
  <c r="J832" i="6"/>
  <c r="I832" i="6"/>
  <c r="B830" i="9"/>
  <c r="M830" i="6"/>
  <c r="P830" i="6"/>
  <c r="R830" i="6"/>
  <c r="T830" i="6"/>
  <c r="W830" i="6"/>
  <c r="Y830" i="6"/>
  <c r="AE830" i="6" s="1"/>
  <c r="AA830" i="6"/>
  <c r="L830" i="6"/>
  <c r="N830" i="6"/>
  <c r="Q830" i="6"/>
  <c r="S830" i="6"/>
  <c r="U830" i="6"/>
  <c r="X830" i="6"/>
  <c r="AD830" i="6" s="1"/>
  <c r="Z830" i="6"/>
  <c r="AF830" i="6" s="1"/>
  <c r="J830" i="6"/>
  <c r="I830" i="6"/>
  <c r="B828" i="9"/>
  <c r="M828" i="6"/>
  <c r="P828" i="6"/>
  <c r="R828" i="6"/>
  <c r="T828" i="6"/>
  <c r="W828" i="6"/>
  <c r="Y828" i="6"/>
  <c r="AE828" i="6" s="1"/>
  <c r="AA828" i="6"/>
  <c r="L828" i="6"/>
  <c r="N828" i="6"/>
  <c r="Q828" i="6"/>
  <c r="S828" i="6"/>
  <c r="U828" i="6"/>
  <c r="X828" i="6"/>
  <c r="AD828" i="6" s="1"/>
  <c r="Z828" i="6"/>
  <c r="AF828" i="6" s="1"/>
  <c r="J828" i="6"/>
  <c r="I828" i="6"/>
  <c r="B826" i="9"/>
  <c r="M826" i="6"/>
  <c r="P826" i="6"/>
  <c r="R826" i="6"/>
  <c r="T826" i="6"/>
  <c r="W826" i="6"/>
  <c r="Y826" i="6"/>
  <c r="AE826" i="6" s="1"/>
  <c r="AA826" i="6"/>
  <c r="L826" i="6"/>
  <c r="N826" i="6"/>
  <c r="Q826" i="6"/>
  <c r="S826" i="6"/>
  <c r="U826" i="6"/>
  <c r="X826" i="6"/>
  <c r="AD826" i="6" s="1"/>
  <c r="Z826" i="6"/>
  <c r="AF826" i="6" s="1"/>
  <c r="J826" i="6"/>
  <c r="I826" i="6"/>
  <c r="B824" i="9"/>
  <c r="M824" i="6"/>
  <c r="P824" i="6"/>
  <c r="R824" i="6"/>
  <c r="T824" i="6"/>
  <c r="W824" i="6"/>
  <c r="Y824" i="6"/>
  <c r="AE824" i="6" s="1"/>
  <c r="AA824" i="6"/>
  <c r="L824" i="6"/>
  <c r="N824" i="6"/>
  <c r="Q824" i="6"/>
  <c r="S824" i="6"/>
  <c r="U824" i="6"/>
  <c r="X824" i="6"/>
  <c r="AD824" i="6" s="1"/>
  <c r="Z824" i="6"/>
  <c r="AF824" i="6" s="1"/>
  <c r="J824" i="6"/>
  <c r="I824" i="6"/>
  <c r="B822" i="9"/>
  <c r="L822" i="6"/>
  <c r="N822" i="6"/>
  <c r="Q822" i="6"/>
  <c r="S822" i="6"/>
  <c r="U822" i="6"/>
  <c r="X822" i="6"/>
  <c r="AD822" i="6" s="1"/>
  <c r="Z822" i="6"/>
  <c r="AF822" i="6" s="1"/>
  <c r="M822" i="6"/>
  <c r="P822" i="6"/>
  <c r="R822" i="6"/>
  <c r="T822" i="6"/>
  <c r="W822" i="6"/>
  <c r="Y822" i="6"/>
  <c r="AE822" i="6" s="1"/>
  <c r="AA822" i="6"/>
  <c r="J822" i="6"/>
  <c r="I822" i="6"/>
  <c r="B820" i="9"/>
  <c r="L820" i="6"/>
  <c r="N820" i="6"/>
  <c r="Q820" i="6"/>
  <c r="S820" i="6"/>
  <c r="U820" i="6"/>
  <c r="X820" i="6"/>
  <c r="AD820" i="6" s="1"/>
  <c r="Z820" i="6"/>
  <c r="AF820" i="6" s="1"/>
  <c r="M820" i="6"/>
  <c r="P820" i="6"/>
  <c r="R820" i="6"/>
  <c r="T820" i="6"/>
  <c r="W820" i="6"/>
  <c r="Y820" i="6"/>
  <c r="AE820" i="6" s="1"/>
  <c r="AA820" i="6"/>
  <c r="J820" i="6"/>
  <c r="I820" i="6"/>
  <c r="B818" i="9"/>
  <c r="L818" i="6"/>
  <c r="N818" i="6"/>
  <c r="Q818" i="6"/>
  <c r="S818" i="6"/>
  <c r="U818" i="6"/>
  <c r="X818" i="6"/>
  <c r="AD818" i="6" s="1"/>
  <c r="Z818" i="6"/>
  <c r="AF818" i="6" s="1"/>
  <c r="M818" i="6"/>
  <c r="P818" i="6"/>
  <c r="R818" i="6"/>
  <c r="T818" i="6"/>
  <c r="W818" i="6"/>
  <c r="Y818" i="6"/>
  <c r="AE818" i="6" s="1"/>
  <c r="AA818" i="6"/>
  <c r="J818" i="6"/>
  <c r="I818" i="6"/>
  <c r="B816" i="9"/>
  <c r="L816" i="6"/>
  <c r="N816" i="6"/>
  <c r="Q816" i="6"/>
  <c r="S816" i="6"/>
  <c r="U816" i="6"/>
  <c r="X816" i="6"/>
  <c r="AD816" i="6" s="1"/>
  <c r="Z816" i="6"/>
  <c r="AF816" i="6" s="1"/>
  <c r="M816" i="6"/>
  <c r="P816" i="6"/>
  <c r="R816" i="6"/>
  <c r="T816" i="6"/>
  <c r="W816" i="6"/>
  <c r="Y816" i="6"/>
  <c r="AE816" i="6" s="1"/>
  <c r="AA816" i="6"/>
  <c r="J816" i="6"/>
  <c r="I816" i="6"/>
  <c r="B814" i="9"/>
  <c r="M814" i="6"/>
  <c r="P814" i="6"/>
  <c r="R814" i="6"/>
  <c r="T814" i="6"/>
  <c r="W814" i="6"/>
  <c r="Y814" i="6"/>
  <c r="AE814" i="6" s="1"/>
  <c r="AA814" i="6"/>
  <c r="L814" i="6"/>
  <c r="N814" i="6"/>
  <c r="Q814" i="6"/>
  <c r="S814" i="6"/>
  <c r="U814" i="6"/>
  <c r="X814" i="6"/>
  <c r="AD814" i="6" s="1"/>
  <c r="Z814" i="6"/>
  <c r="AF814" i="6" s="1"/>
  <c r="J814" i="6"/>
  <c r="I814" i="6"/>
  <c r="B812" i="9"/>
  <c r="M812" i="6"/>
  <c r="P812" i="6"/>
  <c r="R812" i="6"/>
  <c r="T812" i="6"/>
  <c r="W812" i="6"/>
  <c r="Y812" i="6"/>
  <c r="AE812" i="6" s="1"/>
  <c r="AA812" i="6"/>
  <c r="L812" i="6"/>
  <c r="N812" i="6"/>
  <c r="Q812" i="6"/>
  <c r="S812" i="6"/>
  <c r="U812" i="6"/>
  <c r="X812" i="6"/>
  <c r="AD812" i="6" s="1"/>
  <c r="Z812" i="6"/>
  <c r="AF812" i="6" s="1"/>
  <c r="J812" i="6"/>
  <c r="I812" i="6"/>
  <c r="B810" i="9"/>
  <c r="M810" i="6"/>
  <c r="P810" i="6"/>
  <c r="R810" i="6"/>
  <c r="T810" i="6"/>
  <c r="W810" i="6"/>
  <c r="Y810" i="6"/>
  <c r="AE810" i="6" s="1"/>
  <c r="AA810" i="6"/>
  <c r="L810" i="6"/>
  <c r="N810" i="6"/>
  <c r="Q810" i="6"/>
  <c r="S810" i="6"/>
  <c r="U810" i="6"/>
  <c r="X810" i="6"/>
  <c r="AD810" i="6" s="1"/>
  <c r="Z810" i="6"/>
  <c r="AF810" i="6" s="1"/>
  <c r="J810" i="6"/>
  <c r="I810" i="6"/>
  <c r="B808" i="9"/>
  <c r="M808" i="6"/>
  <c r="P808" i="6"/>
  <c r="R808" i="6"/>
  <c r="T808" i="6"/>
  <c r="W808" i="6"/>
  <c r="Y808" i="6"/>
  <c r="AE808" i="6" s="1"/>
  <c r="AA808" i="6"/>
  <c r="L808" i="6"/>
  <c r="N808" i="6"/>
  <c r="Q808" i="6"/>
  <c r="S808" i="6"/>
  <c r="U808" i="6"/>
  <c r="X808" i="6"/>
  <c r="AD808" i="6" s="1"/>
  <c r="Z808" i="6"/>
  <c r="AF808" i="6" s="1"/>
  <c r="J808" i="6"/>
  <c r="I808" i="6"/>
  <c r="B806" i="9"/>
  <c r="L806" i="6"/>
  <c r="N806" i="6"/>
  <c r="Q806" i="6"/>
  <c r="S806" i="6"/>
  <c r="U806" i="6"/>
  <c r="X806" i="6"/>
  <c r="AD806" i="6" s="1"/>
  <c r="Z806" i="6"/>
  <c r="AF806" i="6" s="1"/>
  <c r="M806" i="6"/>
  <c r="P806" i="6"/>
  <c r="R806" i="6"/>
  <c r="T806" i="6"/>
  <c r="W806" i="6"/>
  <c r="Y806" i="6"/>
  <c r="AE806" i="6" s="1"/>
  <c r="AA806" i="6"/>
  <c r="J806" i="6"/>
  <c r="I806" i="6"/>
  <c r="B804" i="9"/>
  <c r="L804" i="6"/>
  <c r="N804" i="6"/>
  <c r="Q804" i="6"/>
  <c r="S804" i="6"/>
  <c r="U804" i="6"/>
  <c r="X804" i="6"/>
  <c r="AD804" i="6" s="1"/>
  <c r="Z804" i="6"/>
  <c r="AF804" i="6" s="1"/>
  <c r="M804" i="6"/>
  <c r="P804" i="6"/>
  <c r="R804" i="6"/>
  <c r="T804" i="6"/>
  <c r="W804" i="6"/>
  <c r="Y804" i="6"/>
  <c r="AE804" i="6" s="1"/>
  <c r="AA804" i="6"/>
  <c r="J804" i="6"/>
  <c r="I804" i="6"/>
  <c r="B802" i="9"/>
  <c r="L802" i="6"/>
  <c r="N802" i="6"/>
  <c r="Q802" i="6"/>
  <c r="S802" i="6"/>
  <c r="U802" i="6"/>
  <c r="X802" i="6"/>
  <c r="AD802" i="6" s="1"/>
  <c r="Z802" i="6"/>
  <c r="AF802" i="6" s="1"/>
  <c r="M802" i="6"/>
  <c r="P802" i="6"/>
  <c r="R802" i="6"/>
  <c r="T802" i="6"/>
  <c r="W802" i="6"/>
  <c r="Y802" i="6"/>
  <c r="AE802" i="6" s="1"/>
  <c r="AA802" i="6"/>
  <c r="J802" i="6"/>
  <c r="I802" i="6"/>
  <c r="B800" i="9"/>
  <c r="L800" i="6"/>
  <c r="N800" i="6"/>
  <c r="Q800" i="6"/>
  <c r="S800" i="6"/>
  <c r="U800" i="6"/>
  <c r="X800" i="6"/>
  <c r="AD800" i="6" s="1"/>
  <c r="Z800" i="6"/>
  <c r="AF800" i="6" s="1"/>
  <c r="M800" i="6"/>
  <c r="P800" i="6"/>
  <c r="R800" i="6"/>
  <c r="T800" i="6"/>
  <c r="W800" i="6"/>
  <c r="Y800" i="6"/>
  <c r="AE800" i="6" s="1"/>
  <c r="AA800" i="6"/>
  <c r="J800" i="6"/>
  <c r="I800" i="6"/>
  <c r="B798" i="9"/>
  <c r="M798" i="6"/>
  <c r="P798" i="6"/>
  <c r="R798" i="6"/>
  <c r="T798" i="6"/>
  <c r="W798" i="6"/>
  <c r="Y798" i="6"/>
  <c r="AE798" i="6" s="1"/>
  <c r="AA798" i="6"/>
  <c r="L798" i="6"/>
  <c r="N798" i="6"/>
  <c r="Q798" i="6"/>
  <c r="S798" i="6"/>
  <c r="U798" i="6"/>
  <c r="X798" i="6"/>
  <c r="AD798" i="6" s="1"/>
  <c r="Z798" i="6"/>
  <c r="AF798" i="6" s="1"/>
  <c r="J798" i="6"/>
  <c r="I798" i="6"/>
  <c r="B796" i="9"/>
  <c r="M796" i="6"/>
  <c r="P796" i="6"/>
  <c r="R796" i="6"/>
  <c r="T796" i="6"/>
  <c r="W796" i="6"/>
  <c r="Y796" i="6"/>
  <c r="AE796" i="6" s="1"/>
  <c r="AA796" i="6"/>
  <c r="L796" i="6"/>
  <c r="N796" i="6"/>
  <c r="Q796" i="6"/>
  <c r="S796" i="6"/>
  <c r="U796" i="6"/>
  <c r="X796" i="6"/>
  <c r="AD796" i="6" s="1"/>
  <c r="Z796" i="6"/>
  <c r="AF796" i="6" s="1"/>
  <c r="J796" i="6"/>
  <c r="I796" i="6"/>
  <c r="B794" i="9"/>
  <c r="M794" i="6"/>
  <c r="P794" i="6"/>
  <c r="R794" i="6"/>
  <c r="T794" i="6"/>
  <c r="W794" i="6"/>
  <c r="Y794" i="6"/>
  <c r="AE794" i="6" s="1"/>
  <c r="AA794" i="6"/>
  <c r="L794" i="6"/>
  <c r="N794" i="6"/>
  <c r="Q794" i="6"/>
  <c r="S794" i="6"/>
  <c r="U794" i="6"/>
  <c r="X794" i="6"/>
  <c r="AD794" i="6" s="1"/>
  <c r="Z794" i="6"/>
  <c r="AF794" i="6" s="1"/>
  <c r="J794" i="6"/>
  <c r="I794" i="6"/>
  <c r="B792" i="9"/>
  <c r="M792" i="6"/>
  <c r="P792" i="6"/>
  <c r="R792" i="6"/>
  <c r="T792" i="6"/>
  <c r="W792" i="6"/>
  <c r="Y792" i="6"/>
  <c r="AE792" i="6" s="1"/>
  <c r="AA792" i="6"/>
  <c r="L792" i="6"/>
  <c r="N792" i="6"/>
  <c r="Q792" i="6"/>
  <c r="S792" i="6"/>
  <c r="U792" i="6"/>
  <c r="X792" i="6"/>
  <c r="AD792" i="6" s="1"/>
  <c r="Z792" i="6"/>
  <c r="AF792" i="6" s="1"/>
  <c r="J792" i="6"/>
  <c r="I792" i="6"/>
  <c r="B790" i="9"/>
  <c r="L790" i="6"/>
  <c r="N790" i="6"/>
  <c r="Q790" i="6"/>
  <c r="S790" i="6"/>
  <c r="U790" i="6"/>
  <c r="X790" i="6"/>
  <c r="AD790" i="6" s="1"/>
  <c r="Z790" i="6"/>
  <c r="AF790" i="6" s="1"/>
  <c r="M790" i="6"/>
  <c r="P790" i="6"/>
  <c r="R790" i="6"/>
  <c r="T790" i="6"/>
  <c r="W790" i="6"/>
  <c r="Y790" i="6"/>
  <c r="AE790" i="6" s="1"/>
  <c r="AA790" i="6"/>
  <c r="J790" i="6"/>
  <c r="I790" i="6"/>
  <c r="B788" i="9"/>
  <c r="L788" i="6"/>
  <c r="N788" i="6"/>
  <c r="Q788" i="6"/>
  <c r="S788" i="6"/>
  <c r="U788" i="6"/>
  <c r="X788" i="6"/>
  <c r="AD788" i="6" s="1"/>
  <c r="Z788" i="6"/>
  <c r="AF788" i="6" s="1"/>
  <c r="M788" i="6"/>
  <c r="P788" i="6"/>
  <c r="R788" i="6"/>
  <c r="T788" i="6"/>
  <c r="W788" i="6"/>
  <c r="Y788" i="6"/>
  <c r="AE788" i="6" s="1"/>
  <c r="AA788" i="6"/>
  <c r="J788" i="6"/>
  <c r="I788" i="6"/>
  <c r="B786" i="9"/>
  <c r="L786" i="6"/>
  <c r="N786" i="6"/>
  <c r="Q786" i="6"/>
  <c r="S786" i="6"/>
  <c r="U786" i="6"/>
  <c r="X786" i="6"/>
  <c r="AD786" i="6" s="1"/>
  <c r="Z786" i="6"/>
  <c r="AF786" i="6" s="1"/>
  <c r="M786" i="6"/>
  <c r="P786" i="6"/>
  <c r="R786" i="6"/>
  <c r="T786" i="6"/>
  <c r="W786" i="6"/>
  <c r="Y786" i="6"/>
  <c r="AE786" i="6" s="1"/>
  <c r="AA786" i="6"/>
  <c r="J786" i="6"/>
  <c r="I786" i="6"/>
  <c r="B784" i="9"/>
  <c r="L784" i="6"/>
  <c r="N784" i="6"/>
  <c r="Q784" i="6"/>
  <c r="S784" i="6"/>
  <c r="U784" i="6"/>
  <c r="X784" i="6"/>
  <c r="AD784" i="6" s="1"/>
  <c r="Z784" i="6"/>
  <c r="AF784" i="6" s="1"/>
  <c r="M784" i="6"/>
  <c r="P784" i="6"/>
  <c r="R784" i="6"/>
  <c r="T784" i="6"/>
  <c r="W784" i="6"/>
  <c r="Y784" i="6"/>
  <c r="AE784" i="6" s="1"/>
  <c r="AA784" i="6"/>
  <c r="J784" i="6"/>
  <c r="I784" i="6"/>
  <c r="B782" i="9"/>
  <c r="M782" i="6"/>
  <c r="P782" i="6"/>
  <c r="R782" i="6"/>
  <c r="T782" i="6"/>
  <c r="W782" i="6"/>
  <c r="Y782" i="6"/>
  <c r="AE782" i="6" s="1"/>
  <c r="AA782" i="6"/>
  <c r="L782" i="6"/>
  <c r="N782" i="6"/>
  <c r="Q782" i="6"/>
  <c r="S782" i="6"/>
  <c r="U782" i="6"/>
  <c r="X782" i="6"/>
  <c r="AD782" i="6" s="1"/>
  <c r="Z782" i="6"/>
  <c r="AF782" i="6" s="1"/>
  <c r="J782" i="6"/>
  <c r="I782" i="6"/>
  <c r="B780" i="9"/>
  <c r="M780" i="6"/>
  <c r="P780" i="6"/>
  <c r="R780" i="6"/>
  <c r="T780" i="6"/>
  <c r="W780" i="6"/>
  <c r="Y780" i="6"/>
  <c r="AE780" i="6" s="1"/>
  <c r="AA780" i="6"/>
  <c r="L780" i="6"/>
  <c r="N780" i="6"/>
  <c r="Q780" i="6"/>
  <c r="S780" i="6"/>
  <c r="U780" i="6"/>
  <c r="X780" i="6"/>
  <c r="AD780" i="6" s="1"/>
  <c r="Z780" i="6"/>
  <c r="AF780" i="6" s="1"/>
  <c r="J780" i="6"/>
  <c r="I780" i="6"/>
  <c r="B778" i="9"/>
  <c r="M778" i="6"/>
  <c r="P778" i="6"/>
  <c r="R778" i="6"/>
  <c r="T778" i="6"/>
  <c r="W778" i="6"/>
  <c r="Y778" i="6"/>
  <c r="AE778" i="6" s="1"/>
  <c r="AA778" i="6"/>
  <c r="L778" i="6"/>
  <c r="N778" i="6"/>
  <c r="Q778" i="6"/>
  <c r="S778" i="6"/>
  <c r="U778" i="6"/>
  <c r="X778" i="6"/>
  <c r="AD778" i="6" s="1"/>
  <c r="Z778" i="6"/>
  <c r="AF778" i="6" s="1"/>
  <c r="J778" i="6"/>
  <c r="I778" i="6"/>
  <c r="B776" i="9"/>
  <c r="L776" i="6"/>
  <c r="N776" i="6"/>
  <c r="Q776" i="6"/>
  <c r="S776" i="6"/>
  <c r="U776" i="6"/>
  <c r="X776" i="6"/>
  <c r="AD776" i="6" s="1"/>
  <c r="Z776" i="6"/>
  <c r="AF776" i="6" s="1"/>
  <c r="M776" i="6"/>
  <c r="P776" i="6"/>
  <c r="R776" i="6"/>
  <c r="T776" i="6"/>
  <c r="W776" i="6"/>
  <c r="Y776" i="6"/>
  <c r="AE776" i="6" s="1"/>
  <c r="AA776" i="6"/>
  <c r="J776" i="6"/>
  <c r="I776" i="6"/>
  <c r="B774" i="9"/>
  <c r="L774" i="6"/>
  <c r="N774" i="6"/>
  <c r="Q774" i="6"/>
  <c r="S774" i="6"/>
  <c r="U774" i="6"/>
  <c r="X774" i="6"/>
  <c r="AD774" i="6" s="1"/>
  <c r="Z774" i="6"/>
  <c r="AF774" i="6" s="1"/>
  <c r="M774" i="6"/>
  <c r="P774" i="6"/>
  <c r="R774" i="6"/>
  <c r="T774" i="6"/>
  <c r="W774" i="6"/>
  <c r="Y774" i="6"/>
  <c r="AE774" i="6" s="1"/>
  <c r="AA774" i="6"/>
  <c r="J774" i="6"/>
  <c r="I774" i="6"/>
  <c r="B772" i="9"/>
  <c r="L772" i="6"/>
  <c r="N772" i="6"/>
  <c r="Q772" i="6"/>
  <c r="S772" i="6"/>
  <c r="U772" i="6"/>
  <c r="X772" i="6"/>
  <c r="AD772" i="6" s="1"/>
  <c r="Z772" i="6"/>
  <c r="AF772" i="6" s="1"/>
  <c r="M772" i="6"/>
  <c r="P772" i="6"/>
  <c r="R772" i="6"/>
  <c r="T772" i="6"/>
  <c r="W772" i="6"/>
  <c r="Y772" i="6"/>
  <c r="AE772" i="6" s="1"/>
  <c r="AA772" i="6"/>
  <c r="J772" i="6"/>
  <c r="I772" i="6"/>
  <c r="B770" i="9"/>
  <c r="L770" i="6"/>
  <c r="N770" i="6"/>
  <c r="Q770" i="6"/>
  <c r="S770" i="6"/>
  <c r="U770" i="6"/>
  <c r="X770" i="6"/>
  <c r="AD770" i="6" s="1"/>
  <c r="Z770" i="6"/>
  <c r="AF770" i="6" s="1"/>
  <c r="M770" i="6"/>
  <c r="P770" i="6"/>
  <c r="R770" i="6"/>
  <c r="T770" i="6"/>
  <c r="W770" i="6"/>
  <c r="Y770" i="6"/>
  <c r="AE770" i="6" s="1"/>
  <c r="AA770" i="6"/>
  <c r="J770" i="6"/>
  <c r="I770" i="6"/>
  <c r="B768" i="9"/>
  <c r="M768" i="6"/>
  <c r="P768" i="6"/>
  <c r="R768" i="6"/>
  <c r="T768" i="6"/>
  <c r="W768" i="6"/>
  <c r="Y768" i="6"/>
  <c r="AE768" i="6" s="1"/>
  <c r="AA768" i="6"/>
  <c r="L768" i="6"/>
  <c r="N768" i="6"/>
  <c r="Q768" i="6"/>
  <c r="S768" i="6"/>
  <c r="U768" i="6"/>
  <c r="X768" i="6"/>
  <c r="AD768" i="6" s="1"/>
  <c r="Z768" i="6"/>
  <c r="AF768" i="6" s="1"/>
  <c r="J768" i="6"/>
  <c r="I768" i="6"/>
  <c r="B766" i="9"/>
  <c r="M766" i="6"/>
  <c r="P766" i="6"/>
  <c r="R766" i="6"/>
  <c r="T766" i="6"/>
  <c r="W766" i="6"/>
  <c r="Y766" i="6"/>
  <c r="AE766" i="6" s="1"/>
  <c r="AA766" i="6"/>
  <c r="L766" i="6"/>
  <c r="N766" i="6"/>
  <c r="Q766" i="6"/>
  <c r="S766" i="6"/>
  <c r="U766" i="6"/>
  <c r="X766" i="6"/>
  <c r="AD766" i="6" s="1"/>
  <c r="Z766" i="6"/>
  <c r="AF766" i="6" s="1"/>
  <c r="J766" i="6"/>
  <c r="I766" i="6"/>
  <c r="B764" i="9"/>
  <c r="M764" i="6"/>
  <c r="P764" i="6"/>
  <c r="R764" i="6"/>
  <c r="T764" i="6"/>
  <c r="W764" i="6"/>
  <c r="Y764" i="6"/>
  <c r="AE764" i="6" s="1"/>
  <c r="AA764" i="6"/>
  <c r="L764" i="6"/>
  <c r="N764" i="6"/>
  <c r="Q764" i="6"/>
  <c r="S764" i="6"/>
  <c r="U764" i="6"/>
  <c r="X764" i="6"/>
  <c r="AD764" i="6" s="1"/>
  <c r="Z764" i="6"/>
  <c r="AF764" i="6" s="1"/>
  <c r="J764" i="6"/>
  <c r="I764" i="6"/>
  <c r="B762" i="9"/>
  <c r="M762" i="6"/>
  <c r="P762" i="6"/>
  <c r="R762" i="6"/>
  <c r="T762" i="6"/>
  <c r="W762" i="6"/>
  <c r="Y762" i="6"/>
  <c r="AE762" i="6" s="1"/>
  <c r="AA762" i="6"/>
  <c r="L762" i="6"/>
  <c r="N762" i="6"/>
  <c r="Q762" i="6"/>
  <c r="S762" i="6"/>
  <c r="U762" i="6"/>
  <c r="X762" i="6"/>
  <c r="AD762" i="6" s="1"/>
  <c r="Z762" i="6"/>
  <c r="AF762" i="6" s="1"/>
  <c r="J762" i="6"/>
  <c r="I762" i="6"/>
  <c r="B760" i="9"/>
  <c r="L760" i="6"/>
  <c r="N760" i="6"/>
  <c r="Q760" i="6"/>
  <c r="S760" i="6"/>
  <c r="U760" i="6"/>
  <c r="X760" i="6"/>
  <c r="AD760" i="6" s="1"/>
  <c r="Z760" i="6"/>
  <c r="AF760" i="6" s="1"/>
  <c r="M760" i="6"/>
  <c r="P760" i="6"/>
  <c r="R760" i="6"/>
  <c r="T760" i="6"/>
  <c r="W760" i="6"/>
  <c r="Y760" i="6"/>
  <c r="AE760" i="6" s="1"/>
  <c r="AA760" i="6"/>
  <c r="J760" i="6"/>
  <c r="I760" i="6"/>
  <c r="B758" i="9"/>
  <c r="L758" i="6"/>
  <c r="N758" i="6"/>
  <c r="Q758" i="6"/>
  <c r="S758" i="6"/>
  <c r="U758" i="6"/>
  <c r="X758" i="6"/>
  <c r="AD758" i="6" s="1"/>
  <c r="Z758" i="6"/>
  <c r="AF758" i="6" s="1"/>
  <c r="M758" i="6"/>
  <c r="P758" i="6"/>
  <c r="R758" i="6"/>
  <c r="T758" i="6"/>
  <c r="W758" i="6"/>
  <c r="Y758" i="6"/>
  <c r="AE758" i="6" s="1"/>
  <c r="AA758" i="6"/>
  <c r="J758" i="6"/>
  <c r="I758" i="6"/>
  <c r="B756" i="9"/>
  <c r="L756" i="6"/>
  <c r="N756" i="6"/>
  <c r="Q756" i="6"/>
  <c r="S756" i="6"/>
  <c r="U756" i="6"/>
  <c r="X756" i="6"/>
  <c r="AD756" i="6" s="1"/>
  <c r="Z756" i="6"/>
  <c r="AF756" i="6" s="1"/>
  <c r="M756" i="6"/>
  <c r="P756" i="6"/>
  <c r="R756" i="6"/>
  <c r="T756" i="6"/>
  <c r="W756" i="6"/>
  <c r="Y756" i="6"/>
  <c r="AE756" i="6" s="1"/>
  <c r="AA756" i="6"/>
  <c r="J756" i="6"/>
  <c r="I756" i="6"/>
  <c r="B754" i="9"/>
  <c r="L754" i="6"/>
  <c r="N754" i="6"/>
  <c r="Q754" i="6"/>
  <c r="S754" i="6"/>
  <c r="U754" i="6"/>
  <c r="X754" i="6"/>
  <c r="AD754" i="6" s="1"/>
  <c r="Z754" i="6"/>
  <c r="AF754" i="6" s="1"/>
  <c r="M754" i="6"/>
  <c r="P754" i="6"/>
  <c r="R754" i="6"/>
  <c r="T754" i="6"/>
  <c r="W754" i="6"/>
  <c r="Y754" i="6"/>
  <c r="AE754" i="6" s="1"/>
  <c r="AA754" i="6"/>
  <c r="J754" i="6"/>
  <c r="I754" i="6"/>
  <c r="B752" i="9"/>
  <c r="M752" i="6"/>
  <c r="P752" i="6"/>
  <c r="R752" i="6"/>
  <c r="T752" i="6"/>
  <c r="W752" i="6"/>
  <c r="Y752" i="6"/>
  <c r="AE752" i="6" s="1"/>
  <c r="AA752" i="6"/>
  <c r="L752" i="6"/>
  <c r="N752" i="6"/>
  <c r="Q752" i="6"/>
  <c r="S752" i="6"/>
  <c r="U752" i="6"/>
  <c r="X752" i="6"/>
  <c r="AD752" i="6" s="1"/>
  <c r="Z752" i="6"/>
  <c r="AF752" i="6" s="1"/>
  <c r="J752" i="6"/>
  <c r="I752" i="6"/>
  <c r="B750" i="9"/>
  <c r="M750" i="6"/>
  <c r="P750" i="6"/>
  <c r="R750" i="6"/>
  <c r="T750" i="6"/>
  <c r="W750" i="6"/>
  <c r="Y750" i="6"/>
  <c r="AE750" i="6" s="1"/>
  <c r="AA750" i="6"/>
  <c r="L750" i="6"/>
  <c r="N750" i="6"/>
  <c r="Q750" i="6"/>
  <c r="S750" i="6"/>
  <c r="U750" i="6"/>
  <c r="X750" i="6"/>
  <c r="AD750" i="6" s="1"/>
  <c r="Z750" i="6"/>
  <c r="AF750" i="6" s="1"/>
  <c r="J750" i="6"/>
  <c r="I750" i="6"/>
  <c r="B748" i="9"/>
  <c r="M748" i="6"/>
  <c r="P748" i="6"/>
  <c r="R748" i="6"/>
  <c r="T748" i="6"/>
  <c r="W748" i="6"/>
  <c r="Y748" i="6"/>
  <c r="AE748" i="6" s="1"/>
  <c r="AA748" i="6"/>
  <c r="L748" i="6"/>
  <c r="N748" i="6"/>
  <c r="Q748" i="6"/>
  <c r="S748" i="6"/>
  <c r="U748" i="6"/>
  <c r="X748" i="6"/>
  <c r="AD748" i="6" s="1"/>
  <c r="Z748" i="6"/>
  <c r="AF748" i="6" s="1"/>
  <c r="J748" i="6"/>
  <c r="I748" i="6"/>
  <c r="B746" i="9"/>
  <c r="M746" i="6"/>
  <c r="P746" i="6"/>
  <c r="R746" i="6"/>
  <c r="T746" i="6"/>
  <c r="W746" i="6"/>
  <c r="Y746" i="6"/>
  <c r="AE746" i="6" s="1"/>
  <c r="AA746" i="6"/>
  <c r="L746" i="6"/>
  <c r="N746" i="6"/>
  <c r="Q746" i="6"/>
  <c r="S746" i="6"/>
  <c r="U746" i="6"/>
  <c r="X746" i="6"/>
  <c r="AD746" i="6" s="1"/>
  <c r="Z746" i="6"/>
  <c r="AF746" i="6" s="1"/>
  <c r="J746" i="6"/>
  <c r="I746" i="6"/>
  <c r="B744" i="9"/>
  <c r="L744" i="6"/>
  <c r="N744" i="6"/>
  <c r="Q744" i="6"/>
  <c r="S744" i="6"/>
  <c r="U744" i="6"/>
  <c r="X744" i="6"/>
  <c r="AD744" i="6" s="1"/>
  <c r="Z744" i="6"/>
  <c r="AF744" i="6" s="1"/>
  <c r="M744" i="6"/>
  <c r="P744" i="6"/>
  <c r="R744" i="6"/>
  <c r="T744" i="6"/>
  <c r="W744" i="6"/>
  <c r="Y744" i="6"/>
  <c r="AE744" i="6" s="1"/>
  <c r="AA744" i="6"/>
  <c r="J744" i="6"/>
  <c r="I744" i="6"/>
  <c r="B742" i="9"/>
  <c r="L742" i="6"/>
  <c r="N742" i="6"/>
  <c r="Q742" i="6"/>
  <c r="S742" i="6"/>
  <c r="U742" i="6"/>
  <c r="X742" i="6"/>
  <c r="AD742" i="6" s="1"/>
  <c r="Z742" i="6"/>
  <c r="AF742" i="6" s="1"/>
  <c r="M742" i="6"/>
  <c r="P742" i="6"/>
  <c r="R742" i="6"/>
  <c r="T742" i="6"/>
  <c r="W742" i="6"/>
  <c r="Y742" i="6"/>
  <c r="AE742" i="6" s="1"/>
  <c r="AA742" i="6"/>
  <c r="J742" i="6"/>
  <c r="I742" i="6"/>
  <c r="B740" i="9"/>
  <c r="M740" i="6"/>
  <c r="P740" i="6"/>
  <c r="R740" i="6"/>
  <c r="T740" i="6"/>
  <c r="W740" i="6"/>
  <c r="Y740" i="6"/>
  <c r="AE740" i="6" s="1"/>
  <c r="AA740" i="6"/>
  <c r="L740" i="6"/>
  <c r="N740" i="6"/>
  <c r="Q740" i="6"/>
  <c r="S740" i="6"/>
  <c r="U740" i="6"/>
  <c r="X740" i="6"/>
  <c r="AD740" i="6" s="1"/>
  <c r="Z740" i="6"/>
  <c r="AF740" i="6" s="1"/>
  <c r="J740" i="6"/>
  <c r="I740" i="6"/>
  <c r="B738" i="9"/>
  <c r="M738" i="6"/>
  <c r="P738" i="6"/>
  <c r="R738" i="6"/>
  <c r="T738" i="6"/>
  <c r="W738" i="6"/>
  <c r="Y738" i="6"/>
  <c r="AE738" i="6" s="1"/>
  <c r="AA738" i="6"/>
  <c r="L738" i="6"/>
  <c r="N738" i="6"/>
  <c r="Q738" i="6"/>
  <c r="S738" i="6"/>
  <c r="U738" i="6"/>
  <c r="X738" i="6"/>
  <c r="AD738" i="6" s="1"/>
  <c r="Z738" i="6"/>
  <c r="AF738" i="6" s="1"/>
  <c r="J738" i="6"/>
  <c r="I738" i="6"/>
  <c r="B736" i="9"/>
  <c r="M736" i="6"/>
  <c r="P736" i="6"/>
  <c r="R736" i="6"/>
  <c r="T736" i="6"/>
  <c r="W736" i="6"/>
  <c r="Y736" i="6"/>
  <c r="AE736" i="6" s="1"/>
  <c r="AA736" i="6"/>
  <c r="L736" i="6"/>
  <c r="N736" i="6"/>
  <c r="Q736" i="6"/>
  <c r="S736" i="6"/>
  <c r="U736" i="6"/>
  <c r="X736" i="6"/>
  <c r="AD736" i="6" s="1"/>
  <c r="Z736" i="6"/>
  <c r="AF736" i="6" s="1"/>
  <c r="J736" i="6"/>
  <c r="I736" i="6"/>
  <c r="B734" i="9"/>
  <c r="M734" i="6"/>
  <c r="P734" i="6"/>
  <c r="R734" i="6"/>
  <c r="T734" i="6"/>
  <c r="W734" i="6"/>
  <c r="Y734" i="6"/>
  <c r="AE734" i="6" s="1"/>
  <c r="AA734" i="6"/>
  <c r="L734" i="6"/>
  <c r="N734" i="6"/>
  <c r="Q734" i="6"/>
  <c r="S734" i="6"/>
  <c r="U734" i="6"/>
  <c r="X734" i="6"/>
  <c r="AD734" i="6" s="1"/>
  <c r="Z734" i="6"/>
  <c r="AF734" i="6" s="1"/>
  <c r="J734" i="6"/>
  <c r="I734" i="6"/>
  <c r="B732" i="9"/>
  <c r="L732" i="6"/>
  <c r="N732" i="6"/>
  <c r="Q732" i="6"/>
  <c r="S732" i="6"/>
  <c r="U732" i="6"/>
  <c r="X732" i="6"/>
  <c r="AD732" i="6" s="1"/>
  <c r="Z732" i="6"/>
  <c r="AF732" i="6" s="1"/>
  <c r="M732" i="6"/>
  <c r="P732" i="6"/>
  <c r="R732" i="6"/>
  <c r="T732" i="6"/>
  <c r="W732" i="6"/>
  <c r="Y732" i="6"/>
  <c r="AE732" i="6" s="1"/>
  <c r="AA732" i="6"/>
  <c r="J732" i="6"/>
  <c r="I732" i="6"/>
  <c r="B730" i="9"/>
  <c r="L730" i="6"/>
  <c r="N730" i="6"/>
  <c r="Q730" i="6"/>
  <c r="S730" i="6"/>
  <c r="U730" i="6"/>
  <c r="X730" i="6"/>
  <c r="AD730" i="6" s="1"/>
  <c r="Z730" i="6"/>
  <c r="AF730" i="6" s="1"/>
  <c r="M730" i="6"/>
  <c r="P730" i="6"/>
  <c r="R730" i="6"/>
  <c r="T730" i="6"/>
  <c r="W730" i="6"/>
  <c r="Y730" i="6"/>
  <c r="AE730" i="6" s="1"/>
  <c r="AA730" i="6"/>
  <c r="J730" i="6"/>
  <c r="I730" i="6"/>
  <c r="B728" i="9"/>
  <c r="L728" i="6"/>
  <c r="N728" i="6"/>
  <c r="Q728" i="6"/>
  <c r="S728" i="6"/>
  <c r="U728" i="6"/>
  <c r="X728" i="6"/>
  <c r="AD728" i="6" s="1"/>
  <c r="Z728" i="6"/>
  <c r="AF728" i="6" s="1"/>
  <c r="M728" i="6"/>
  <c r="P728" i="6"/>
  <c r="R728" i="6"/>
  <c r="T728" i="6"/>
  <c r="W728" i="6"/>
  <c r="Y728" i="6"/>
  <c r="AE728" i="6" s="1"/>
  <c r="AA728" i="6"/>
  <c r="J728" i="6"/>
  <c r="I728" i="6"/>
  <c r="B726" i="9"/>
  <c r="L726" i="6"/>
  <c r="N726" i="6"/>
  <c r="Q726" i="6"/>
  <c r="S726" i="6"/>
  <c r="U726" i="6"/>
  <c r="X726" i="6"/>
  <c r="AD726" i="6" s="1"/>
  <c r="Z726" i="6"/>
  <c r="AF726" i="6" s="1"/>
  <c r="M726" i="6"/>
  <c r="P726" i="6"/>
  <c r="R726" i="6"/>
  <c r="T726" i="6"/>
  <c r="W726" i="6"/>
  <c r="Y726" i="6"/>
  <c r="AE726" i="6" s="1"/>
  <c r="AA726" i="6"/>
  <c r="J726" i="6"/>
  <c r="I726" i="6"/>
  <c r="B724" i="9"/>
  <c r="M724" i="6"/>
  <c r="P724" i="6"/>
  <c r="R724" i="6"/>
  <c r="T724" i="6"/>
  <c r="W724" i="6"/>
  <c r="Y724" i="6"/>
  <c r="AE724" i="6" s="1"/>
  <c r="AA724" i="6"/>
  <c r="N724" i="6"/>
  <c r="S724" i="6"/>
  <c r="X724" i="6"/>
  <c r="AD724" i="6" s="1"/>
  <c r="L724" i="6"/>
  <c r="Q724" i="6"/>
  <c r="U724" i="6"/>
  <c r="Z724" i="6"/>
  <c r="AF724" i="6" s="1"/>
  <c r="J724" i="6"/>
  <c r="I724" i="6"/>
  <c r="B722" i="9"/>
  <c r="M722" i="6"/>
  <c r="P722" i="6"/>
  <c r="R722" i="6"/>
  <c r="T722" i="6"/>
  <c r="W722" i="6"/>
  <c r="Y722" i="6"/>
  <c r="AE722" i="6" s="1"/>
  <c r="AA722" i="6"/>
  <c r="N722" i="6"/>
  <c r="S722" i="6"/>
  <c r="X722" i="6"/>
  <c r="AD722" i="6" s="1"/>
  <c r="L722" i="6"/>
  <c r="Q722" i="6"/>
  <c r="U722" i="6"/>
  <c r="Z722" i="6"/>
  <c r="AF722" i="6" s="1"/>
  <c r="J722" i="6"/>
  <c r="I722" i="6"/>
  <c r="B720" i="9"/>
  <c r="M720" i="6"/>
  <c r="P720" i="6"/>
  <c r="R720" i="6"/>
  <c r="T720" i="6"/>
  <c r="W720" i="6"/>
  <c r="Y720" i="6"/>
  <c r="AE720" i="6" s="1"/>
  <c r="AA720" i="6"/>
  <c r="N720" i="6"/>
  <c r="S720" i="6"/>
  <c r="X720" i="6"/>
  <c r="AD720" i="6" s="1"/>
  <c r="L720" i="6"/>
  <c r="Q720" i="6"/>
  <c r="U720" i="6"/>
  <c r="Z720" i="6"/>
  <c r="AF720" i="6" s="1"/>
  <c r="J720" i="6"/>
  <c r="I720" i="6"/>
  <c r="B718" i="9"/>
  <c r="M718" i="6"/>
  <c r="P718" i="6"/>
  <c r="R718" i="6"/>
  <c r="T718" i="6"/>
  <c r="W718" i="6"/>
  <c r="Y718" i="6"/>
  <c r="AE718" i="6" s="1"/>
  <c r="AA718" i="6"/>
  <c r="N718" i="6"/>
  <c r="S718" i="6"/>
  <c r="X718" i="6"/>
  <c r="AD718" i="6" s="1"/>
  <c r="L718" i="6"/>
  <c r="Q718" i="6"/>
  <c r="U718" i="6"/>
  <c r="Z718" i="6"/>
  <c r="AF718" i="6" s="1"/>
  <c r="J718" i="6"/>
  <c r="I718" i="6"/>
  <c r="B716" i="9"/>
  <c r="L716" i="6"/>
  <c r="N716" i="6"/>
  <c r="Q716" i="6"/>
  <c r="S716" i="6"/>
  <c r="U716" i="6"/>
  <c r="X716" i="6"/>
  <c r="AD716" i="6" s="1"/>
  <c r="Z716" i="6"/>
  <c r="AF716" i="6" s="1"/>
  <c r="P716" i="6"/>
  <c r="T716" i="6"/>
  <c r="Y716" i="6"/>
  <c r="AE716" i="6" s="1"/>
  <c r="M716" i="6"/>
  <c r="R716" i="6"/>
  <c r="W716" i="6"/>
  <c r="AA716" i="6"/>
  <c r="J716" i="6"/>
  <c r="I716" i="6"/>
  <c r="B714" i="9"/>
  <c r="L714" i="6"/>
  <c r="N714" i="6"/>
  <c r="Q714" i="6"/>
  <c r="S714" i="6"/>
  <c r="U714" i="6"/>
  <c r="X714" i="6"/>
  <c r="AD714" i="6" s="1"/>
  <c r="Z714" i="6"/>
  <c r="AF714" i="6" s="1"/>
  <c r="P714" i="6"/>
  <c r="T714" i="6"/>
  <c r="Y714" i="6"/>
  <c r="AE714" i="6" s="1"/>
  <c r="M714" i="6"/>
  <c r="R714" i="6"/>
  <c r="W714" i="6"/>
  <c r="AA714" i="6"/>
  <c r="J714" i="6"/>
  <c r="I714" i="6"/>
  <c r="B712" i="9"/>
  <c r="L712" i="6"/>
  <c r="N712" i="6"/>
  <c r="Q712" i="6"/>
  <c r="S712" i="6"/>
  <c r="U712" i="6"/>
  <c r="X712" i="6"/>
  <c r="AD712" i="6" s="1"/>
  <c r="Z712" i="6"/>
  <c r="AF712" i="6" s="1"/>
  <c r="P712" i="6"/>
  <c r="T712" i="6"/>
  <c r="Y712" i="6"/>
  <c r="AE712" i="6" s="1"/>
  <c r="M712" i="6"/>
  <c r="R712" i="6"/>
  <c r="W712" i="6"/>
  <c r="AA712" i="6"/>
  <c r="J712" i="6"/>
  <c r="I712" i="6"/>
  <c r="B710" i="9"/>
  <c r="L710" i="6"/>
  <c r="N710" i="6"/>
  <c r="Q710" i="6"/>
  <c r="S710" i="6"/>
  <c r="U710" i="6"/>
  <c r="X710" i="6"/>
  <c r="AD710" i="6" s="1"/>
  <c r="Z710" i="6"/>
  <c r="AF710" i="6" s="1"/>
  <c r="P710" i="6"/>
  <c r="T710" i="6"/>
  <c r="Y710" i="6"/>
  <c r="AE710" i="6" s="1"/>
  <c r="M710" i="6"/>
  <c r="R710" i="6"/>
  <c r="W710" i="6"/>
  <c r="AA710" i="6"/>
  <c r="J710" i="6"/>
  <c r="I710" i="6"/>
  <c r="B708" i="9"/>
  <c r="M708" i="6"/>
  <c r="P708" i="6"/>
  <c r="R708" i="6"/>
  <c r="T708" i="6"/>
  <c r="W708" i="6"/>
  <c r="Y708" i="6"/>
  <c r="AE708" i="6" s="1"/>
  <c r="AA708" i="6"/>
  <c r="L708" i="6"/>
  <c r="Q708" i="6"/>
  <c r="U708" i="6"/>
  <c r="Z708" i="6"/>
  <c r="AF708" i="6" s="1"/>
  <c r="N708" i="6"/>
  <c r="S708" i="6"/>
  <c r="X708" i="6"/>
  <c r="AD708" i="6" s="1"/>
  <c r="J708" i="6"/>
  <c r="I708" i="6"/>
  <c r="B706" i="9"/>
  <c r="M706" i="6"/>
  <c r="P706" i="6"/>
  <c r="R706" i="6"/>
  <c r="T706" i="6"/>
  <c r="W706" i="6"/>
  <c r="Y706" i="6"/>
  <c r="AE706" i="6" s="1"/>
  <c r="AA706" i="6"/>
  <c r="L706" i="6"/>
  <c r="Q706" i="6"/>
  <c r="U706" i="6"/>
  <c r="Z706" i="6"/>
  <c r="AF706" i="6" s="1"/>
  <c r="N706" i="6"/>
  <c r="S706" i="6"/>
  <c r="X706" i="6"/>
  <c r="AD706" i="6" s="1"/>
  <c r="J706" i="6"/>
  <c r="I706" i="6"/>
  <c r="B704" i="9"/>
  <c r="M704" i="6"/>
  <c r="P704" i="6"/>
  <c r="R704" i="6"/>
  <c r="T704" i="6"/>
  <c r="W704" i="6"/>
  <c r="Y704" i="6"/>
  <c r="AE704" i="6" s="1"/>
  <c r="AA704" i="6"/>
  <c r="L704" i="6"/>
  <c r="Q704" i="6"/>
  <c r="U704" i="6"/>
  <c r="Z704" i="6"/>
  <c r="AF704" i="6" s="1"/>
  <c r="N704" i="6"/>
  <c r="S704" i="6"/>
  <c r="X704" i="6"/>
  <c r="AD704" i="6" s="1"/>
  <c r="J704" i="6"/>
  <c r="I704" i="6"/>
  <c r="B702" i="9"/>
  <c r="M702" i="6"/>
  <c r="P702" i="6"/>
  <c r="R702" i="6"/>
  <c r="T702" i="6"/>
  <c r="W702" i="6"/>
  <c r="Y702" i="6"/>
  <c r="AE702" i="6" s="1"/>
  <c r="AA702" i="6"/>
  <c r="L702" i="6"/>
  <c r="Q702" i="6"/>
  <c r="U702" i="6"/>
  <c r="Z702" i="6"/>
  <c r="AF702" i="6" s="1"/>
  <c r="N702" i="6"/>
  <c r="S702" i="6"/>
  <c r="X702" i="6"/>
  <c r="AD702" i="6" s="1"/>
  <c r="J702" i="6"/>
  <c r="I702" i="6"/>
  <c r="B700" i="9"/>
  <c r="L700" i="6"/>
  <c r="N700" i="6"/>
  <c r="Q700" i="6"/>
  <c r="S700" i="6"/>
  <c r="U700" i="6"/>
  <c r="X700" i="6"/>
  <c r="AD700" i="6" s="1"/>
  <c r="Z700" i="6"/>
  <c r="AF700" i="6" s="1"/>
  <c r="M700" i="6"/>
  <c r="R700" i="6"/>
  <c r="W700" i="6"/>
  <c r="AA700" i="6"/>
  <c r="P700" i="6"/>
  <c r="T700" i="6"/>
  <c r="Y700" i="6"/>
  <c r="AE700" i="6" s="1"/>
  <c r="J700" i="6"/>
  <c r="I700" i="6"/>
  <c r="B698" i="9"/>
  <c r="L698" i="6"/>
  <c r="N698" i="6"/>
  <c r="Q698" i="6"/>
  <c r="S698" i="6"/>
  <c r="U698" i="6"/>
  <c r="X698" i="6"/>
  <c r="AD698" i="6" s="1"/>
  <c r="Z698" i="6"/>
  <c r="AF698" i="6" s="1"/>
  <c r="M698" i="6"/>
  <c r="R698" i="6"/>
  <c r="W698" i="6"/>
  <c r="AA698" i="6"/>
  <c r="P698" i="6"/>
  <c r="T698" i="6"/>
  <c r="Y698" i="6"/>
  <c r="AE698" i="6" s="1"/>
  <c r="J698" i="6"/>
  <c r="I698" i="6"/>
  <c r="B696" i="9"/>
  <c r="L696" i="6"/>
  <c r="N696" i="6"/>
  <c r="Q696" i="6"/>
  <c r="S696" i="6"/>
  <c r="U696" i="6"/>
  <c r="X696" i="6"/>
  <c r="AD696" i="6" s="1"/>
  <c r="Z696" i="6"/>
  <c r="AF696" i="6" s="1"/>
  <c r="M696" i="6"/>
  <c r="R696" i="6"/>
  <c r="W696" i="6"/>
  <c r="AA696" i="6"/>
  <c r="P696" i="6"/>
  <c r="T696" i="6"/>
  <c r="Y696" i="6"/>
  <c r="AE696" i="6" s="1"/>
  <c r="J696" i="6"/>
  <c r="I696" i="6"/>
  <c r="B694" i="9"/>
  <c r="L694" i="6"/>
  <c r="N694" i="6"/>
  <c r="Q694" i="6"/>
  <c r="S694" i="6"/>
  <c r="U694" i="6"/>
  <c r="X694" i="6"/>
  <c r="AD694" i="6" s="1"/>
  <c r="Z694" i="6"/>
  <c r="AF694" i="6" s="1"/>
  <c r="M694" i="6"/>
  <c r="R694" i="6"/>
  <c r="W694" i="6"/>
  <c r="AA694" i="6"/>
  <c r="P694" i="6"/>
  <c r="T694" i="6"/>
  <c r="Y694" i="6"/>
  <c r="AE694" i="6" s="1"/>
  <c r="J694" i="6"/>
  <c r="I694" i="6"/>
  <c r="B692" i="9"/>
  <c r="M692" i="6"/>
  <c r="P692" i="6"/>
  <c r="R692" i="6"/>
  <c r="T692" i="6"/>
  <c r="W692" i="6"/>
  <c r="Y692" i="6"/>
  <c r="AE692" i="6" s="1"/>
  <c r="AA692" i="6"/>
  <c r="N692" i="6"/>
  <c r="S692" i="6"/>
  <c r="X692" i="6"/>
  <c r="AD692" i="6" s="1"/>
  <c r="L692" i="6"/>
  <c r="Q692" i="6"/>
  <c r="U692" i="6"/>
  <c r="Z692" i="6"/>
  <c r="AF692" i="6" s="1"/>
  <c r="J692" i="6"/>
  <c r="I692" i="6"/>
  <c r="B690" i="9"/>
  <c r="M690" i="6"/>
  <c r="P690" i="6"/>
  <c r="R690" i="6"/>
  <c r="T690" i="6"/>
  <c r="W690" i="6"/>
  <c r="Y690" i="6"/>
  <c r="AE690" i="6" s="1"/>
  <c r="AA690" i="6"/>
  <c r="L690" i="6"/>
  <c r="N690" i="6"/>
  <c r="S690" i="6"/>
  <c r="X690" i="6"/>
  <c r="AD690" i="6" s="1"/>
  <c r="Q690" i="6"/>
  <c r="U690" i="6"/>
  <c r="Z690" i="6"/>
  <c r="AF690" i="6" s="1"/>
  <c r="J690" i="6"/>
  <c r="I690" i="6"/>
  <c r="B688" i="9"/>
  <c r="M688" i="6"/>
  <c r="P688" i="6"/>
  <c r="R688" i="6"/>
  <c r="T688" i="6"/>
  <c r="W688" i="6"/>
  <c r="Y688" i="6"/>
  <c r="AE688" i="6" s="1"/>
  <c r="AA688" i="6"/>
  <c r="L688" i="6"/>
  <c r="N688" i="6"/>
  <c r="Q688" i="6"/>
  <c r="S688" i="6"/>
  <c r="U688" i="6"/>
  <c r="X688" i="6"/>
  <c r="AD688" i="6" s="1"/>
  <c r="Z688" i="6"/>
  <c r="AF688" i="6" s="1"/>
  <c r="J688" i="6"/>
  <c r="I688" i="6"/>
  <c r="B686" i="9"/>
  <c r="M686" i="6"/>
  <c r="P686" i="6"/>
  <c r="R686" i="6"/>
  <c r="T686" i="6"/>
  <c r="W686" i="6"/>
  <c r="Y686" i="6"/>
  <c r="AE686" i="6" s="1"/>
  <c r="AA686" i="6"/>
  <c r="L686" i="6"/>
  <c r="N686" i="6"/>
  <c r="Q686" i="6"/>
  <c r="S686" i="6"/>
  <c r="U686" i="6"/>
  <c r="X686" i="6"/>
  <c r="AD686" i="6" s="1"/>
  <c r="Z686" i="6"/>
  <c r="AF686" i="6" s="1"/>
  <c r="J686" i="6"/>
  <c r="I686" i="6"/>
  <c r="B684" i="9"/>
  <c r="L684" i="6"/>
  <c r="N684" i="6"/>
  <c r="Q684" i="6"/>
  <c r="S684" i="6"/>
  <c r="U684" i="6"/>
  <c r="X684" i="6"/>
  <c r="AD684" i="6" s="1"/>
  <c r="Z684" i="6"/>
  <c r="AF684" i="6" s="1"/>
  <c r="M684" i="6"/>
  <c r="P684" i="6"/>
  <c r="R684" i="6"/>
  <c r="T684" i="6"/>
  <c r="W684" i="6"/>
  <c r="Y684" i="6"/>
  <c r="AE684" i="6" s="1"/>
  <c r="AA684" i="6"/>
  <c r="J684" i="6"/>
  <c r="I684" i="6"/>
  <c r="B682" i="9"/>
  <c r="L682" i="6"/>
  <c r="N682" i="6"/>
  <c r="Q682" i="6"/>
  <c r="S682" i="6"/>
  <c r="U682" i="6"/>
  <c r="X682" i="6"/>
  <c r="AD682" i="6" s="1"/>
  <c r="Z682" i="6"/>
  <c r="AF682" i="6" s="1"/>
  <c r="M682" i="6"/>
  <c r="P682" i="6"/>
  <c r="R682" i="6"/>
  <c r="T682" i="6"/>
  <c r="W682" i="6"/>
  <c r="Y682" i="6"/>
  <c r="AE682" i="6" s="1"/>
  <c r="AA682" i="6"/>
  <c r="J682" i="6"/>
  <c r="I682" i="6"/>
  <c r="B680" i="9"/>
  <c r="L680" i="6"/>
  <c r="N680" i="6"/>
  <c r="Q680" i="6"/>
  <c r="S680" i="6"/>
  <c r="U680" i="6"/>
  <c r="X680" i="6"/>
  <c r="AD680" i="6" s="1"/>
  <c r="Z680" i="6"/>
  <c r="AF680" i="6" s="1"/>
  <c r="M680" i="6"/>
  <c r="P680" i="6"/>
  <c r="R680" i="6"/>
  <c r="T680" i="6"/>
  <c r="W680" i="6"/>
  <c r="Y680" i="6"/>
  <c r="AE680" i="6" s="1"/>
  <c r="AA680" i="6"/>
  <c r="J680" i="6"/>
  <c r="I680" i="6"/>
  <c r="B678" i="9"/>
  <c r="L678" i="6"/>
  <c r="N678" i="6"/>
  <c r="Q678" i="6"/>
  <c r="S678" i="6"/>
  <c r="U678" i="6"/>
  <c r="X678" i="6"/>
  <c r="AD678" i="6" s="1"/>
  <c r="Z678" i="6"/>
  <c r="AF678" i="6" s="1"/>
  <c r="M678" i="6"/>
  <c r="P678" i="6"/>
  <c r="R678" i="6"/>
  <c r="T678" i="6"/>
  <c r="W678" i="6"/>
  <c r="Y678" i="6"/>
  <c r="AE678" i="6" s="1"/>
  <c r="AA678" i="6"/>
  <c r="J678" i="6"/>
  <c r="I678" i="6"/>
  <c r="B676" i="9"/>
  <c r="M676" i="6"/>
  <c r="P676" i="6"/>
  <c r="R676" i="6"/>
  <c r="T676" i="6"/>
  <c r="W676" i="6"/>
  <c r="Y676" i="6"/>
  <c r="AE676" i="6" s="1"/>
  <c r="AA676" i="6"/>
  <c r="L676" i="6"/>
  <c r="N676" i="6"/>
  <c r="Q676" i="6"/>
  <c r="S676" i="6"/>
  <c r="U676" i="6"/>
  <c r="X676" i="6"/>
  <c r="AD676" i="6" s="1"/>
  <c r="Z676" i="6"/>
  <c r="AF676" i="6" s="1"/>
  <c r="J676" i="6"/>
  <c r="I676" i="6"/>
  <c r="B674" i="9"/>
  <c r="M674" i="6"/>
  <c r="P674" i="6"/>
  <c r="R674" i="6"/>
  <c r="T674" i="6"/>
  <c r="W674" i="6"/>
  <c r="Y674" i="6"/>
  <c r="AE674" i="6" s="1"/>
  <c r="AA674" i="6"/>
  <c r="L674" i="6"/>
  <c r="N674" i="6"/>
  <c r="Q674" i="6"/>
  <c r="S674" i="6"/>
  <c r="U674" i="6"/>
  <c r="X674" i="6"/>
  <c r="AD674" i="6" s="1"/>
  <c r="Z674" i="6"/>
  <c r="AF674" i="6" s="1"/>
  <c r="J674" i="6"/>
  <c r="I674" i="6"/>
  <c r="B672" i="9"/>
  <c r="M672" i="6"/>
  <c r="P672" i="6"/>
  <c r="R672" i="6"/>
  <c r="T672" i="6"/>
  <c r="W672" i="6"/>
  <c r="Y672" i="6"/>
  <c r="AE672" i="6" s="1"/>
  <c r="AA672" i="6"/>
  <c r="L672" i="6"/>
  <c r="N672" i="6"/>
  <c r="Q672" i="6"/>
  <c r="S672" i="6"/>
  <c r="U672" i="6"/>
  <c r="X672" i="6"/>
  <c r="AD672" i="6" s="1"/>
  <c r="Z672" i="6"/>
  <c r="AF672" i="6" s="1"/>
  <c r="J672" i="6"/>
  <c r="I672" i="6"/>
  <c r="B670" i="9"/>
  <c r="M670" i="6"/>
  <c r="P670" i="6"/>
  <c r="R670" i="6"/>
  <c r="T670" i="6"/>
  <c r="W670" i="6"/>
  <c r="Y670" i="6"/>
  <c r="AE670" i="6" s="1"/>
  <c r="AA670" i="6"/>
  <c r="L670" i="6"/>
  <c r="N670" i="6"/>
  <c r="Q670" i="6"/>
  <c r="S670" i="6"/>
  <c r="U670" i="6"/>
  <c r="X670" i="6"/>
  <c r="AD670" i="6" s="1"/>
  <c r="Z670" i="6"/>
  <c r="AF670" i="6" s="1"/>
  <c r="J670" i="6"/>
  <c r="I670" i="6"/>
  <c r="B668" i="9"/>
  <c r="L668" i="6"/>
  <c r="N668" i="6"/>
  <c r="Q668" i="6"/>
  <c r="S668" i="6"/>
  <c r="U668" i="6"/>
  <c r="X668" i="6"/>
  <c r="AD668" i="6" s="1"/>
  <c r="Z668" i="6"/>
  <c r="AF668" i="6" s="1"/>
  <c r="M668" i="6"/>
  <c r="P668" i="6"/>
  <c r="R668" i="6"/>
  <c r="T668" i="6"/>
  <c r="W668" i="6"/>
  <c r="Y668" i="6"/>
  <c r="AE668" i="6" s="1"/>
  <c r="AA668" i="6"/>
  <c r="J668" i="6"/>
  <c r="I668" i="6"/>
  <c r="B666" i="9"/>
  <c r="L666" i="6"/>
  <c r="N666" i="6"/>
  <c r="Q666" i="6"/>
  <c r="S666" i="6"/>
  <c r="U666" i="6"/>
  <c r="X666" i="6"/>
  <c r="AD666" i="6" s="1"/>
  <c r="Z666" i="6"/>
  <c r="AF666" i="6" s="1"/>
  <c r="M666" i="6"/>
  <c r="P666" i="6"/>
  <c r="R666" i="6"/>
  <c r="T666" i="6"/>
  <c r="W666" i="6"/>
  <c r="Y666" i="6"/>
  <c r="AE666" i="6" s="1"/>
  <c r="AA666" i="6"/>
  <c r="J666" i="6"/>
  <c r="I666" i="6"/>
  <c r="B664" i="9"/>
  <c r="L664" i="6"/>
  <c r="N664" i="6"/>
  <c r="Q664" i="6"/>
  <c r="S664" i="6"/>
  <c r="U664" i="6"/>
  <c r="X664" i="6"/>
  <c r="AD664" i="6" s="1"/>
  <c r="Z664" i="6"/>
  <c r="AF664" i="6" s="1"/>
  <c r="M664" i="6"/>
  <c r="P664" i="6"/>
  <c r="R664" i="6"/>
  <c r="T664" i="6"/>
  <c r="W664" i="6"/>
  <c r="Y664" i="6"/>
  <c r="AE664" i="6" s="1"/>
  <c r="AA664" i="6"/>
  <c r="J664" i="6"/>
  <c r="I664" i="6"/>
  <c r="B662" i="9"/>
  <c r="L662" i="6"/>
  <c r="N662" i="6"/>
  <c r="Q662" i="6"/>
  <c r="S662" i="6"/>
  <c r="U662" i="6"/>
  <c r="X662" i="6"/>
  <c r="AD662" i="6" s="1"/>
  <c r="Z662" i="6"/>
  <c r="AF662" i="6" s="1"/>
  <c r="M662" i="6"/>
  <c r="P662" i="6"/>
  <c r="R662" i="6"/>
  <c r="T662" i="6"/>
  <c r="W662" i="6"/>
  <c r="Y662" i="6"/>
  <c r="AE662" i="6" s="1"/>
  <c r="AA662" i="6"/>
  <c r="J662" i="6"/>
  <c r="I662" i="6"/>
  <c r="B660" i="9"/>
  <c r="M660" i="6"/>
  <c r="P660" i="6"/>
  <c r="R660" i="6"/>
  <c r="T660" i="6"/>
  <c r="W660" i="6"/>
  <c r="Y660" i="6"/>
  <c r="AE660" i="6" s="1"/>
  <c r="AA660" i="6"/>
  <c r="L660" i="6"/>
  <c r="N660" i="6"/>
  <c r="Q660" i="6"/>
  <c r="S660" i="6"/>
  <c r="U660" i="6"/>
  <c r="X660" i="6"/>
  <c r="AD660" i="6" s="1"/>
  <c r="Z660" i="6"/>
  <c r="AF660" i="6" s="1"/>
  <c r="J660" i="6"/>
  <c r="I660" i="6"/>
  <c r="B658" i="9"/>
  <c r="M658" i="6"/>
  <c r="P658" i="6"/>
  <c r="R658" i="6"/>
  <c r="T658" i="6"/>
  <c r="W658" i="6"/>
  <c r="Y658" i="6"/>
  <c r="AE658" i="6" s="1"/>
  <c r="AA658" i="6"/>
  <c r="L658" i="6"/>
  <c r="N658" i="6"/>
  <c r="Q658" i="6"/>
  <c r="S658" i="6"/>
  <c r="U658" i="6"/>
  <c r="X658" i="6"/>
  <c r="AD658" i="6" s="1"/>
  <c r="Z658" i="6"/>
  <c r="AF658" i="6" s="1"/>
  <c r="J658" i="6"/>
  <c r="I658" i="6"/>
  <c r="B656" i="9"/>
  <c r="M656" i="6"/>
  <c r="P656" i="6"/>
  <c r="R656" i="6"/>
  <c r="T656" i="6"/>
  <c r="W656" i="6"/>
  <c r="Y656" i="6"/>
  <c r="AE656" i="6" s="1"/>
  <c r="AA656" i="6"/>
  <c r="L656" i="6"/>
  <c r="N656" i="6"/>
  <c r="Q656" i="6"/>
  <c r="S656" i="6"/>
  <c r="U656" i="6"/>
  <c r="X656" i="6"/>
  <c r="AD656" i="6" s="1"/>
  <c r="Z656" i="6"/>
  <c r="AF656" i="6" s="1"/>
  <c r="J656" i="6"/>
  <c r="I656" i="6"/>
  <c r="B654" i="9"/>
  <c r="M654" i="6"/>
  <c r="P654" i="6"/>
  <c r="R654" i="6"/>
  <c r="T654" i="6"/>
  <c r="W654" i="6"/>
  <c r="Y654" i="6"/>
  <c r="AE654" i="6" s="1"/>
  <c r="AA654" i="6"/>
  <c r="L654" i="6"/>
  <c r="N654" i="6"/>
  <c r="Q654" i="6"/>
  <c r="S654" i="6"/>
  <c r="U654" i="6"/>
  <c r="X654" i="6"/>
  <c r="AD654" i="6" s="1"/>
  <c r="Z654" i="6"/>
  <c r="AF654" i="6" s="1"/>
  <c r="J654" i="6"/>
  <c r="I654" i="6"/>
  <c r="B652" i="9"/>
  <c r="L652" i="6"/>
  <c r="N652" i="6"/>
  <c r="Q652" i="6"/>
  <c r="S652" i="6"/>
  <c r="U652" i="6"/>
  <c r="X652" i="6"/>
  <c r="AD652" i="6" s="1"/>
  <c r="Z652" i="6"/>
  <c r="AF652" i="6" s="1"/>
  <c r="M652" i="6"/>
  <c r="P652" i="6"/>
  <c r="R652" i="6"/>
  <c r="T652" i="6"/>
  <c r="W652" i="6"/>
  <c r="Y652" i="6"/>
  <c r="AE652" i="6" s="1"/>
  <c r="AA652" i="6"/>
  <c r="J652" i="6"/>
  <c r="I652" i="6"/>
  <c r="B650" i="9"/>
  <c r="L650" i="6"/>
  <c r="N650" i="6"/>
  <c r="Q650" i="6"/>
  <c r="S650" i="6"/>
  <c r="U650" i="6"/>
  <c r="X650" i="6"/>
  <c r="AD650" i="6" s="1"/>
  <c r="Z650" i="6"/>
  <c r="AF650" i="6" s="1"/>
  <c r="M650" i="6"/>
  <c r="P650" i="6"/>
  <c r="R650" i="6"/>
  <c r="T650" i="6"/>
  <c r="W650" i="6"/>
  <c r="Y650" i="6"/>
  <c r="AE650" i="6" s="1"/>
  <c r="AA650" i="6"/>
  <c r="J650" i="6"/>
  <c r="I650" i="6"/>
  <c r="B648" i="9"/>
  <c r="L648" i="6"/>
  <c r="N648" i="6"/>
  <c r="Q648" i="6"/>
  <c r="S648" i="6"/>
  <c r="U648" i="6"/>
  <c r="X648" i="6"/>
  <c r="AD648" i="6" s="1"/>
  <c r="Z648" i="6"/>
  <c r="AF648" i="6" s="1"/>
  <c r="M648" i="6"/>
  <c r="P648" i="6"/>
  <c r="R648" i="6"/>
  <c r="T648" i="6"/>
  <c r="W648" i="6"/>
  <c r="Y648" i="6"/>
  <c r="AE648" i="6" s="1"/>
  <c r="AA648" i="6"/>
  <c r="J648" i="6"/>
  <c r="I648" i="6"/>
  <c r="B646" i="9"/>
  <c r="L646" i="6"/>
  <c r="N646" i="6"/>
  <c r="Q646" i="6"/>
  <c r="S646" i="6"/>
  <c r="U646" i="6"/>
  <c r="X646" i="6"/>
  <c r="AD646" i="6" s="1"/>
  <c r="Z646" i="6"/>
  <c r="AF646" i="6" s="1"/>
  <c r="M646" i="6"/>
  <c r="P646" i="6"/>
  <c r="R646" i="6"/>
  <c r="T646" i="6"/>
  <c r="W646" i="6"/>
  <c r="Y646" i="6"/>
  <c r="AE646" i="6" s="1"/>
  <c r="AA646" i="6"/>
  <c r="J646" i="6"/>
  <c r="I646" i="6"/>
  <c r="B644" i="9"/>
  <c r="L644" i="6"/>
  <c r="N644" i="6"/>
  <c r="Q644" i="6"/>
  <c r="S644" i="6"/>
  <c r="U644" i="6"/>
  <c r="X644" i="6"/>
  <c r="AD644" i="6" s="1"/>
  <c r="Z644" i="6"/>
  <c r="AF644" i="6" s="1"/>
  <c r="M644" i="6"/>
  <c r="P644" i="6"/>
  <c r="R644" i="6"/>
  <c r="T644" i="6"/>
  <c r="W644" i="6"/>
  <c r="Y644" i="6"/>
  <c r="AE644" i="6" s="1"/>
  <c r="AA644" i="6"/>
  <c r="J644" i="6"/>
  <c r="I644" i="6"/>
  <c r="B642" i="9"/>
  <c r="M642" i="6"/>
  <c r="P642" i="6"/>
  <c r="R642" i="6"/>
  <c r="T642" i="6"/>
  <c r="W642" i="6"/>
  <c r="Y642" i="6"/>
  <c r="AE642" i="6" s="1"/>
  <c r="AA642" i="6"/>
  <c r="L642" i="6"/>
  <c r="N642" i="6"/>
  <c r="Q642" i="6"/>
  <c r="S642" i="6"/>
  <c r="U642" i="6"/>
  <c r="X642" i="6"/>
  <c r="AD642" i="6" s="1"/>
  <c r="Z642" i="6"/>
  <c r="AF642" i="6" s="1"/>
  <c r="J642" i="6"/>
  <c r="I642" i="6"/>
  <c r="B640" i="9"/>
  <c r="M640" i="6"/>
  <c r="P640" i="6"/>
  <c r="R640" i="6"/>
  <c r="T640" i="6"/>
  <c r="W640" i="6"/>
  <c r="Y640" i="6"/>
  <c r="AE640" i="6" s="1"/>
  <c r="AA640" i="6"/>
  <c r="L640" i="6"/>
  <c r="N640" i="6"/>
  <c r="Q640" i="6"/>
  <c r="S640" i="6"/>
  <c r="U640" i="6"/>
  <c r="X640" i="6"/>
  <c r="AD640" i="6" s="1"/>
  <c r="Z640" i="6"/>
  <c r="AF640" i="6" s="1"/>
  <c r="J640" i="6"/>
  <c r="I640" i="6"/>
  <c r="B638" i="9"/>
  <c r="M638" i="6"/>
  <c r="P638" i="6"/>
  <c r="R638" i="6"/>
  <c r="T638" i="6"/>
  <c r="W638" i="6"/>
  <c r="Y638" i="6"/>
  <c r="AE638" i="6" s="1"/>
  <c r="AA638" i="6"/>
  <c r="L638" i="6"/>
  <c r="N638" i="6"/>
  <c r="Q638" i="6"/>
  <c r="S638" i="6"/>
  <c r="U638" i="6"/>
  <c r="X638" i="6"/>
  <c r="AD638" i="6" s="1"/>
  <c r="Z638" i="6"/>
  <c r="AF638" i="6" s="1"/>
  <c r="J638" i="6"/>
  <c r="I638" i="6"/>
  <c r="B636" i="9"/>
  <c r="M636" i="6"/>
  <c r="P636" i="6"/>
  <c r="R636" i="6"/>
  <c r="T636" i="6"/>
  <c r="W636" i="6"/>
  <c r="Y636" i="6"/>
  <c r="AE636" i="6" s="1"/>
  <c r="AA636" i="6"/>
  <c r="L636" i="6"/>
  <c r="N636" i="6"/>
  <c r="Q636" i="6"/>
  <c r="S636" i="6"/>
  <c r="U636" i="6"/>
  <c r="X636" i="6"/>
  <c r="AD636" i="6" s="1"/>
  <c r="Z636" i="6"/>
  <c r="AF636" i="6" s="1"/>
  <c r="J636" i="6"/>
  <c r="I636" i="6"/>
  <c r="B634" i="9"/>
  <c r="L634" i="6"/>
  <c r="N634" i="6"/>
  <c r="Q634" i="6"/>
  <c r="S634" i="6"/>
  <c r="U634" i="6"/>
  <c r="X634" i="6"/>
  <c r="AD634" i="6" s="1"/>
  <c r="Z634" i="6"/>
  <c r="AF634" i="6" s="1"/>
  <c r="M634" i="6"/>
  <c r="P634" i="6"/>
  <c r="R634" i="6"/>
  <c r="T634" i="6"/>
  <c r="W634" i="6"/>
  <c r="Y634" i="6"/>
  <c r="AE634" i="6" s="1"/>
  <c r="AA634" i="6"/>
  <c r="J634" i="6"/>
  <c r="I634" i="6"/>
  <c r="B632" i="9"/>
  <c r="L632" i="6"/>
  <c r="N632" i="6"/>
  <c r="Q632" i="6"/>
  <c r="S632" i="6"/>
  <c r="U632" i="6"/>
  <c r="X632" i="6"/>
  <c r="AD632" i="6" s="1"/>
  <c r="Z632" i="6"/>
  <c r="AF632" i="6" s="1"/>
  <c r="M632" i="6"/>
  <c r="P632" i="6"/>
  <c r="R632" i="6"/>
  <c r="T632" i="6"/>
  <c r="W632" i="6"/>
  <c r="Y632" i="6"/>
  <c r="AE632" i="6" s="1"/>
  <c r="AA632" i="6"/>
  <c r="J632" i="6"/>
  <c r="I632" i="6"/>
  <c r="B630" i="9"/>
  <c r="L630" i="6"/>
  <c r="N630" i="6"/>
  <c r="Q630" i="6"/>
  <c r="S630" i="6"/>
  <c r="U630" i="6"/>
  <c r="X630" i="6"/>
  <c r="AD630" i="6" s="1"/>
  <c r="Z630" i="6"/>
  <c r="AF630" i="6" s="1"/>
  <c r="M630" i="6"/>
  <c r="P630" i="6"/>
  <c r="R630" i="6"/>
  <c r="T630" i="6"/>
  <c r="W630" i="6"/>
  <c r="Y630" i="6"/>
  <c r="AE630" i="6" s="1"/>
  <c r="AA630" i="6"/>
  <c r="J630" i="6"/>
  <c r="I630" i="6"/>
  <c r="B628" i="9"/>
  <c r="L628" i="6"/>
  <c r="N628" i="6"/>
  <c r="Q628" i="6"/>
  <c r="S628" i="6"/>
  <c r="U628" i="6"/>
  <c r="X628" i="6"/>
  <c r="AD628" i="6" s="1"/>
  <c r="Z628" i="6"/>
  <c r="AF628" i="6" s="1"/>
  <c r="M628" i="6"/>
  <c r="P628" i="6"/>
  <c r="R628" i="6"/>
  <c r="T628" i="6"/>
  <c r="W628" i="6"/>
  <c r="Y628" i="6"/>
  <c r="AE628" i="6" s="1"/>
  <c r="AA628" i="6"/>
  <c r="J628" i="6"/>
  <c r="I628" i="6"/>
  <c r="B626" i="9"/>
  <c r="M626" i="6"/>
  <c r="P626" i="6"/>
  <c r="R626" i="6"/>
  <c r="T626" i="6"/>
  <c r="W626" i="6"/>
  <c r="Y626" i="6"/>
  <c r="AE626" i="6" s="1"/>
  <c r="AA626" i="6"/>
  <c r="L626" i="6"/>
  <c r="N626" i="6"/>
  <c r="Q626" i="6"/>
  <c r="S626" i="6"/>
  <c r="U626" i="6"/>
  <c r="X626" i="6"/>
  <c r="AD626" i="6" s="1"/>
  <c r="Z626" i="6"/>
  <c r="AF626" i="6" s="1"/>
  <c r="J626" i="6"/>
  <c r="I626" i="6"/>
  <c r="B624" i="9"/>
  <c r="M624" i="6"/>
  <c r="P624" i="6"/>
  <c r="R624" i="6"/>
  <c r="T624" i="6"/>
  <c r="W624" i="6"/>
  <c r="Y624" i="6"/>
  <c r="AE624" i="6" s="1"/>
  <c r="AA624" i="6"/>
  <c r="L624" i="6"/>
  <c r="N624" i="6"/>
  <c r="Q624" i="6"/>
  <c r="S624" i="6"/>
  <c r="U624" i="6"/>
  <c r="X624" i="6"/>
  <c r="AD624" i="6" s="1"/>
  <c r="Z624" i="6"/>
  <c r="AF624" i="6" s="1"/>
  <c r="J624" i="6"/>
  <c r="I624" i="6"/>
  <c r="B622" i="9"/>
  <c r="M622" i="6"/>
  <c r="P622" i="6"/>
  <c r="R622" i="6"/>
  <c r="T622" i="6"/>
  <c r="W622" i="6"/>
  <c r="Y622" i="6"/>
  <c r="AE622" i="6" s="1"/>
  <c r="AA622" i="6"/>
  <c r="L622" i="6"/>
  <c r="N622" i="6"/>
  <c r="Q622" i="6"/>
  <c r="S622" i="6"/>
  <c r="U622" i="6"/>
  <c r="X622" i="6"/>
  <c r="AD622" i="6" s="1"/>
  <c r="Z622" i="6"/>
  <c r="AF622" i="6" s="1"/>
  <c r="J622" i="6"/>
  <c r="I622" i="6"/>
  <c r="B620" i="9"/>
  <c r="M620" i="6"/>
  <c r="P620" i="6"/>
  <c r="R620" i="6"/>
  <c r="T620" i="6"/>
  <c r="W620" i="6"/>
  <c r="Y620" i="6"/>
  <c r="AE620" i="6" s="1"/>
  <c r="AA620" i="6"/>
  <c r="L620" i="6"/>
  <c r="N620" i="6"/>
  <c r="Q620" i="6"/>
  <c r="S620" i="6"/>
  <c r="U620" i="6"/>
  <c r="X620" i="6"/>
  <c r="AD620" i="6" s="1"/>
  <c r="Z620" i="6"/>
  <c r="AF620" i="6" s="1"/>
  <c r="J620" i="6"/>
  <c r="I620" i="6"/>
  <c r="B618" i="9"/>
  <c r="L618" i="6"/>
  <c r="N618" i="6"/>
  <c r="Q618" i="6"/>
  <c r="S618" i="6"/>
  <c r="U618" i="6"/>
  <c r="X618" i="6"/>
  <c r="AD618" i="6" s="1"/>
  <c r="Z618" i="6"/>
  <c r="AF618" i="6" s="1"/>
  <c r="M618" i="6"/>
  <c r="P618" i="6"/>
  <c r="R618" i="6"/>
  <c r="T618" i="6"/>
  <c r="W618" i="6"/>
  <c r="Y618" i="6"/>
  <c r="AE618" i="6" s="1"/>
  <c r="AA618" i="6"/>
  <c r="J618" i="6"/>
  <c r="I618" i="6"/>
  <c r="B616" i="9"/>
  <c r="L616" i="6"/>
  <c r="N616" i="6"/>
  <c r="Q616" i="6"/>
  <c r="S616" i="6"/>
  <c r="U616" i="6"/>
  <c r="X616" i="6"/>
  <c r="AD616" i="6" s="1"/>
  <c r="Z616" i="6"/>
  <c r="AF616" i="6" s="1"/>
  <c r="M616" i="6"/>
  <c r="P616" i="6"/>
  <c r="R616" i="6"/>
  <c r="T616" i="6"/>
  <c r="W616" i="6"/>
  <c r="Y616" i="6"/>
  <c r="AE616" i="6" s="1"/>
  <c r="AA616" i="6"/>
  <c r="J616" i="6"/>
  <c r="I616" i="6"/>
  <c r="B614" i="9"/>
  <c r="L614" i="6"/>
  <c r="N614" i="6"/>
  <c r="Q614" i="6"/>
  <c r="S614" i="6"/>
  <c r="U614" i="6"/>
  <c r="X614" i="6"/>
  <c r="AD614" i="6" s="1"/>
  <c r="Z614" i="6"/>
  <c r="AF614" i="6" s="1"/>
  <c r="M614" i="6"/>
  <c r="P614" i="6"/>
  <c r="R614" i="6"/>
  <c r="T614" i="6"/>
  <c r="W614" i="6"/>
  <c r="Y614" i="6"/>
  <c r="AE614" i="6" s="1"/>
  <c r="AA614" i="6"/>
  <c r="J614" i="6"/>
  <c r="I614" i="6"/>
  <c r="B612" i="9"/>
  <c r="L612" i="6"/>
  <c r="N612" i="6"/>
  <c r="Q612" i="6"/>
  <c r="S612" i="6"/>
  <c r="U612" i="6"/>
  <c r="X612" i="6"/>
  <c r="AD612" i="6" s="1"/>
  <c r="Z612" i="6"/>
  <c r="AF612" i="6" s="1"/>
  <c r="M612" i="6"/>
  <c r="P612" i="6"/>
  <c r="R612" i="6"/>
  <c r="T612" i="6"/>
  <c r="W612" i="6"/>
  <c r="Y612" i="6"/>
  <c r="AE612" i="6" s="1"/>
  <c r="AA612" i="6"/>
  <c r="J612" i="6"/>
  <c r="I612" i="6"/>
  <c r="B610" i="9"/>
  <c r="M610" i="6"/>
  <c r="P610" i="6"/>
  <c r="R610" i="6"/>
  <c r="T610" i="6"/>
  <c r="W610" i="6"/>
  <c r="Y610" i="6"/>
  <c r="AE610" i="6" s="1"/>
  <c r="AA610" i="6"/>
  <c r="L610" i="6"/>
  <c r="N610" i="6"/>
  <c r="Q610" i="6"/>
  <c r="S610" i="6"/>
  <c r="U610" i="6"/>
  <c r="X610" i="6"/>
  <c r="AD610" i="6" s="1"/>
  <c r="Z610" i="6"/>
  <c r="AF610" i="6" s="1"/>
  <c r="J610" i="6"/>
  <c r="I610" i="6"/>
  <c r="B608" i="9"/>
  <c r="M608" i="6"/>
  <c r="P608" i="6"/>
  <c r="R608" i="6"/>
  <c r="T608" i="6"/>
  <c r="W608" i="6"/>
  <c r="Y608" i="6"/>
  <c r="AE608" i="6" s="1"/>
  <c r="AA608" i="6"/>
  <c r="L608" i="6"/>
  <c r="N608" i="6"/>
  <c r="Q608" i="6"/>
  <c r="S608" i="6"/>
  <c r="U608" i="6"/>
  <c r="X608" i="6"/>
  <c r="AD608" i="6" s="1"/>
  <c r="Z608" i="6"/>
  <c r="AF608" i="6" s="1"/>
  <c r="J608" i="6"/>
  <c r="I608" i="6"/>
  <c r="B606" i="9"/>
  <c r="M606" i="6"/>
  <c r="P606" i="6"/>
  <c r="R606" i="6"/>
  <c r="T606" i="6"/>
  <c r="W606" i="6"/>
  <c r="Y606" i="6"/>
  <c r="AE606" i="6" s="1"/>
  <c r="AA606" i="6"/>
  <c r="L606" i="6"/>
  <c r="N606" i="6"/>
  <c r="Q606" i="6"/>
  <c r="S606" i="6"/>
  <c r="U606" i="6"/>
  <c r="X606" i="6"/>
  <c r="AD606" i="6" s="1"/>
  <c r="Z606" i="6"/>
  <c r="AF606" i="6" s="1"/>
  <c r="J606" i="6"/>
  <c r="I606" i="6"/>
  <c r="B604" i="9"/>
  <c r="M604" i="6"/>
  <c r="P604" i="6"/>
  <c r="R604" i="6"/>
  <c r="T604" i="6"/>
  <c r="W604" i="6"/>
  <c r="Y604" i="6"/>
  <c r="AE604" i="6" s="1"/>
  <c r="AA604" i="6"/>
  <c r="L604" i="6"/>
  <c r="N604" i="6"/>
  <c r="Q604" i="6"/>
  <c r="S604" i="6"/>
  <c r="U604" i="6"/>
  <c r="X604" i="6"/>
  <c r="AD604" i="6" s="1"/>
  <c r="Z604" i="6"/>
  <c r="AF604" i="6" s="1"/>
  <c r="J604" i="6"/>
  <c r="I604" i="6"/>
  <c r="B602" i="9"/>
  <c r="L602" i="6"/>
  <c r="N602" i="6"/>
  <c r="Q602" i="6"/>
  <c r="S602" i="6"/>
  <c r="U602" i="6"/>
  <c r="X602" i="6"/>
  <c r="AD602" i="6" s="1"/>
  <c r="Z602" i="6"/>
  <c r="AF602" i="6" s="1"/>
  <c r="M602" i="6"/>
  <c r="P602" i="6"/>
  <c r="R602" i="6"/>
  <c r="T602" i="6"/>
  <c r="W602" i="6"/>
  <c r="Y602" i="6"/>
  <c r="AE602" i="6" s="1"/>
  <c r="AA602" i="6"/>
  <c r="J602" i="6"/>
  <c r="I602" i="6"/>
  <c r="B600" i="9"/>
  <c r="L600" i="6"/>
  <c r="N600" i="6"/>
  <c r="Q600" i="6"/>
  <c r="S600" i="6"/>
  <c r="U600" i="6"/>
  <c r="X600" i="6"/>
  <c r="AD600" i="6" s="1"/>
  <c r="Z600" i="6"/>
  <c r="AF600" i="6" s="1"/>
  <c r="M600" i="6"/>
  <c r="P600" i="6"/>
  <c r="R600" i="6"/>
  <c r="T600" i="6"/>
  <c r="W600" i="6"/>
  <c r="Y600" i="6"/>
  <c r="AE600" i="6" s="1"/>
  <c r="AA600" i="6"/>
  <c r="J600" i="6"/>
  <c r="I600" i="6"/>
  <c r="B598" i="9"/>
  <c r="L598" i="6"/>
  <c r="N598" i="6"/>
  <c r="Q598" i="6"/>
  <c r="S598" i="6"/>
  <c r="U598" i="6"/>
  <c r="X598" i="6"/>
  <c r="AD598" i="6" s="1"/>
  <c r="Z598" i="6"/>
  <c r="AF598" i="6" s="1"/>
  <c r="M598" i="6"/>
  <c r="P598" i="6"/>
  <c r="R598" i="6"/>
  <c r="T598" i="6"/>
  <c r="W598" i="6"/>
  <c r="Y598" i="6"/>
  <c r="AE598" i="6" s="1"/>
  <c r="AA598" i="6"/>
  <c r="J598" i="6"/>
  <c r="I598" i="6"/>
  <c r="B596" i="9"/>
  <c r="L596" i="6"/>
  <c r="N596" i="6"/>
  <c r="Q596" i="6"/>
  <c r="S596" i="6"/>
  <c r="U596" i="6"/>
  <c r="X596" i="6"/>
  <c r="AD596" i="6" s="1"/>
  <c r="Z596" i="6"/>
  <c r="AF596" i="6" s="1"/>
  <c r="M596" i="6"/>
  <c r="P596" i="6"/>
  <c r="R596" i="6"/>
  <c r="T596" i="6"/>
  <c r="W596" i="6"/>
  <c r="Y596" i="6"/>
  <c r="AE596" i="6" s="1"/>
  <c r="AA596" i="6"/>
  <c r="J596" i="6"/>
  <c r="I596" i="6"/>
  <c r="B594" i="9"/>
  <c r="M594" i="6"/>
  <c r="P594" i="6"/>
  <c r="R594" i="6"/>
  <c r="T594" i="6"/>
  <c r="W594" i="6"/>
  <c r="Y594" i="6"/>
  <c r="AE594" i="6" s="1"/>
  <c r="AA594" i="6"/>
  <c r="L594" i="6"/>
  <c r="N594" i="6"/>
  <c r="Q594" i="6"/>
  <c r="S594" i="6"/>
  <c r="U594" i="6"/>
  <c r="X594" i="6"/>
  <c r="AD594" i="6" s="1"/>
  <c r="Z594" i="6"/>
  <c r="AF594" i="6" s="1"/>
  <c r="J594" i="6"/>
  <c r="I594" i="6"/>
  <c r="B592" i="9"/>
  <c r="M592" i="6"/>
  <c r="P592" i="6"/>
  <c r="R592" i="6"/>
  <c r="T592" i="6"/>
  <c r="W592" i="6"/>
  <c r="Y592" i="6"/>
  <c r="AE592" i="6" s="1"/>
  <c r="AA592" i="6"/>
  <c r="L592" i="6"/>
  <c r="N592" i="6"/>
  <c r="Q592" i="6"/>
  <c r="S592" i="6"/>
  <c r="U592" i="6"/>
  <c r="X592" i="6"/>
  <c r="AD592" i="6" s="1"/>
  <c r="Z592" i="6"/>
  <c r="AF592" i="6" s="1"/>
  <c r="J592" i="6"/>
  <c r="I592" i="6"/>
  <c r="B590" i="9"/>
  <c r="M590" i="6"/>
  <c r="P590" i="6"/>
  <c r="R590" i="6"/>
  <c r="T590" i="6"/>
  <c r="W590" i="6"/>
  <c r="Y590" i="6"/>
  <c r="AE590" i="6" s="1"/>
  <c r="AA590" i="6"/>
  <c r="L590" i="6"/>
  <c r="N590" i="6"/>
  <c r="Q590" i="6"/>
  <c r="S590" i="6"/>
  <c r="U590" i="6"/>
  <c r="X590" i="6"/>
  <c r="AD590" i="6" s="1"/>
  <c r="Z590" i="6"/>
  <c r="AF590" i="6" s="1"/>
  <c r="J590" i="6"/>
  <c r="I590" i="6"/>
  <c r="B588" i="9"/>
  <c r="M588" i="6"/>
  <c r="P588" i="6"/>
  <c r="R588" i="6"/>
  <c r="T588" i="6"/>
  <c r="W588" i="6"/>
  <c r="Y588" i="6"/>
  <c r="AE588" i="6" s="1"/>
  <c r="AA588" i="6"/>
  <c r="L588" i="6"/>
  <c r="N588" i="6"/>
  <c r="Q588" i="6"/>
  <c r="S588" i="6"/>
  <c r="U588" i="6"/>
  <c r="X588" i="6"/>
  <c r="AD588" i="6" s="1"/>
  <c r="Z588" i="6"/>
  <c r="AF588" i="6" s="1"/>
  <c r="J588" i="6"/>
  <c r="I588" i="6"/>
  <c r="B586" i="9"/>
  <c r="L586" i="6"/>
  <c r="N586" i="6"/>
  <c r="Q586" i="6"/>
  <c r="S586" i="6"/>
  <c r="U586" i="6"/>
  <c r="X586" i="6"/>
  <c r="AD586" i="6" s="1"/>
  <c r="Z586" i="6"/>
  <c r="AF586" i="6" s="1"/>
  <c r="M586" i="6"/>
  <c r="P586" i="6"/>
  <c r="R586" i="6"/>
  <c r="T586" i="6"/>
  <c r="W586" i="6"/>
  <c r="Y586" i="6"/>
  <c r="AE586" i="6" s="1"/>
  <c r="AA586" i="6"/>
  <c r="J586" i="6"/>
  <c r="I586" i="6"/>
  <c r="B584" i="9"/>
  <c r="L584" i="6"/>
  <c r="N584" i="6"/>
  <c r="Q584" i="6"/>
  <c r="S584" i="6"/>
  <c r="U584" i="6"/>
  <c r="X584" i="6"/>
  <c r="AD584" i="6" s="1"/>
  <c r="Z584" i="6"/>
  <c r="AF584" i="6" s="1"/>
  <c r="M584" i="6"/>
  <c r="P584" i="6"/>
  <c r="R584" i="6"/>
  <c r="T584" i="6"/>
  <c r="W584" i="6"/>
  <c r="Y584" i="6"/>
  <c r="AE584" i="6" s="1"/>
  <c r="AA584" i="6"/>
  <c r="J584" i="6"/>
  <c r="I584" i="6"/>
  <c r="B582" i="9"/>
  <c r="L582" i="6"/>
  <c r="N582" i="6"/>
  <c r="Q582" i="6"/>
  <c r="S582" i="6"/>
  <c r="U582" i="6"/>
  <c r="X582" i="6"/>
  <c r="AD582" i="6" s="1"/>
  <c r="Z582" i="6"/>
  <c r="AF582" i="6" s="1"/>
  <c r="M582" i="6"/>
  <c r="P582" i="6"/>
  <c r="R582" i="6"/>
  <c r="T582" i="6"/>
  <c r="W582" i="6"/>
  <c r="Y582" i="6"/>
  <c r="AE582" i="6" s="1"/>
  <c r="AA582" i="6"/>
  <c r="J582" i="6"/>
  <c r="I582" i="6"/>
  <c r="B580" i="9"/>
  <c r="L580" i="6"/>
  <c r="N580" i="6"/>
  <c r="Q580" i="6"/>
  <c r="S580" i="6"/>
  <c r="U580" i="6"/>
  <c r="X580" i="6"/>
  <c r="AD580" i="6" s="1"/>
  <c r="Z580" i="6"/>
  <c r="AF580" i="6" s="1"/>
  <c r="M580" i="6"/>
  <c r="P580" i="6"/>
  <c r="R580" i="6"/>
  <c r="T580" i="6"/>
  <c r="W580" i="6"/>
  <c r="Y580" i="6"/>
  <c r="AE580" i="6" s="1"/>
  <c r="AA580" i="6"/>
  <c r="J580" i="6"/>
  <c r="I580" i="6"/>
  <c r="B578" i="9"/>
  <c r="M578" i="6"/>
  <c r="P578" i="6"/>
  <c r="R578" i="6"/>
  <c r="T578" i="6"/>
  <c r="W578" i="6"/>
  <c r="Y578" i="6"/>
  <c r="AE578" i="6" s="1"/>
  <c r="AA578" i="6"/>
  <c r="L578" i="6"/>
  <c r="N578" i="6"/>
  <c r="Q578" i="6"/>
  <c r="S578" i="6"/>
  <c r="U578" i="6"/>
  <c r="X578" i="6"/>
  <c r="AD578" i="6" s="1"/>
  <c r="Z578" i="6"/>
  <c r="AF578" i="6" s="1"/>
  <c r="J578" i="6"/>
  <c r="I578" i="6"/>
  <c r="B576" i="9"/>
  <c r="M576" i="6"/>
  <c r="P576" i="6"/>
  <c r="R576" i="6"/>
  <c r="T576" i="6"/>
  <c r="W576" i="6"/>
  <c r="Y576" i="6"/>
  <c r="AE576" i="6" s="1"/>
  <c r="AA576" i="6"/>
  <c r="L576" i="6"/>
  <c r="N576" i="6"/>
  <c r="Q576" i="6"/>
  <c r="S576" i="6"/>
  <c r="U576" i="6"/>
  <c r="X576" i="6"/>
  <c r="AD576" i="6" s="1"/>
  <c r="Z576" i="6"/>
  <c r="AF576" i="6" s="1"/>
  <c r="J576" i="6"/>
  <c r="I576" i="6"/>
  <c r="B574" i="9"/>
  <c r="M574" i="6"/>
  <c r="P574" i="6"/>
  <c r="R574" i="6"/>
  <c r="T574" i="6"/>
  <c r="W574" i="6"/>
  <c r="Y574" i="6"/>
  <c r="AE574" i="6" s="1"/>
  <c r="AA574" i="6"/>
  <c r="L574" i="6"/>
  <c r="N574" i="6"/>
  <c r="Q574" i="6"/>
  <c r="S574" i="6"/>
  <c r="U574" i="6"/>
  <c r="X574" i="6"/>
  <c r="AD574" i="6" s="1"/>
  <c r="Z574" i="6"/>
  <c r="AF574" i="6" s="1"/>
  <c r="J574" i="6"/>
  <c r="I574" i="6"/>
  <c r="B572" i="9"/>
  <c r="M572" i="6"/>
  <c r="P572" i="6"/>
  <c r="R572" i="6"/>
  <c r="T572" i="6"/>
  <c r="W572" i="6"/>
  <c r="Y572" i="6"/>
  <c r="AE572" i="6" s="1"/>
  <c r="AA572" i="6"/>
  <c r="L572" i="6"/>
  <c r="N572" i="6"/>
  <c r="Q572" i="6"/>
  <c r="S572" i="6"/>
  <c r="U572" i="6"/>
  <c r="X572" i="6"/>
  <c r="AD572" i="6" s="1"/>
  <c r="Z572" i="6"/>
  <c r="AF572" i="6" s="1"/>
  <c r="J572" i="6"/>
  <c r="I572" i="6"/>
  <c r="B570" i="9"/>
  <c r="L570" i="6"/>
  <c r="N570" i="6"/>
  <c r="Q570" i="6"/>
  <c r="S570" i="6"/>
  <c r="U570" i="6"/>
  <c r="X570" i="6"/>
  <c r="AD570" i="6" s="1"/>
  <c r="Z570" i="6"/>
  <c r="AF570" i="6" s="1"/>
  <c r="M570" i="6"/>
  <c r="P570" i="6"/>
  <c r="R570" i="6"/>
  <c r="T570" i="6"/>
  <c r="W570" i="6"/>
  <c r="Y570" i="6"/>
  <c r="AE570" i="6" s="1"/>
  <c r="AA570" i="6"/>
  <c r="J570" i="6"/>
  <c r="I570" i="6"/>
  <c r="B568" i="9"/>
  <c r="L568" i="6"/>
  <c r="N568" i="6"/>
  <c r="Q568" i="6"/>
  <c r="S568" i="6"/>
  <c r="U568" i="6"/>
  <c r="X568" i="6"/>
  <c r="AD568" i="6" s="1"/>
  <c r="Z568" i="6"/>
  <c r="AF568" i="6" s="1"/>
  <c r="M568" i="6"/>
  <c r="P568" i="6"/>
  <c r="R568" i="6"/>
  <c r="T568" i="6"/>
  <c r="W568" i="6"/>
  <c r="Y568" i="6"/>
  <c r="AE568" i="6" s="1"/>
  <c r="AA568" i="6"/>
  <c r="J568" i="6"/>
  <c r="I568" i="6"/>
  <c r="B566" i="9"/>
  <c r="L566" i="6"/>
  <c r="N566" i="6"/>
  <c r="Q566" i="6"/>
  <c r="S566" i="6"/>
  <c r="U566" i="6"/>
  <c r="X566" i="6"/>
  <c r="AD566" i="6" s="1"/>
  <c r="Z566" i="6"/>
  <c r="AF566" i="6" s="1"/>
  <c r="M566" i="6"/>
  <c r="P566" i="6"/>
  <c r="R566" i="6"/>
  <c r="T566" i="6"/>
  <c r="W566" i="6"/>
  <c r="Y566" i="6"/>
  <c r="AE566" i="6" s="1"/>
  <c r="AA566" i="6"/>
  <c r="J566" i="6"/>
  <c r="I566" i="6"/>
  <c r="B564" i="9"/>
  <c r="L564" i="6"/>
  <c r="N564" i="6"/>
  <c r="Q564" i="6"/>
  <c r="S564" i="6"/>
  <c r="U564" i="6"/>
  <c r="X564" i="6"/>
  <c r="AD564" i="6" s="1"/>
  <c r="Z564" i="6"/>
  <c r="AF564" i="6" s="1"/>
  <c r="M564" i="6"/>
  <c r="P564" i="6"/>
  <c r="R564" i="6"/>
  <c r="T564" i="6"/>
  <c r="W564" i="6"/>
  <c r="Y564" i="6"/>
  <c r="AE564" i="6" s="1"/>
  <c r="AA564" i="6"/>
  <c r="J564" i="6"/>
  <c r="I564" i="6"/>
  <c r="B562" i="9"/>
  <c r="M562" i="6"/>
  <c r="P562" i="6"/>
  <c r="R562" i="6"/>
  <c r="T562" i="6"/>
  <c r="W562" i="6"/>
  <c r="Y562" i="6"/>
  <c r="AE562" i="6" s="1"/>
  <c r="AA562" i="6"/>
  <c r="L562" i="6"/>
  <c r="N562" i="6"/>
  <c r="Q562" i="6"/>
  <c r="S562" i="6"/>
  <c r="U562" i="6"/>
  <c r="X562" i="6"/>
  <c r="AD562" i="6" s="1"/>
  <c r="Z562" i="6"/>
  <c r="AF562" i="6" s="1"/>
  <c r="J562" i="6"/>
  <c r="I562" i="6"/>
  <c r="B560" i="9"/>
  <c r="M560" i="6"/>
  <c r="P560" i="6"/>
  <c r="R560" i="6"/>
  <c r="T560" i="6"/>
  <c r="W560" i="6"/>
  <c r="Y560" i="6"/>
  <c r="AE560" i="6" s="1"/>
  <c r="AA560" i="6"/>
  <c r="L560" i="6"/>
  <c r="N560" i="6"/>
  <c r="Q560" i="6"/>
  <c r="S560" i="6"/>
  <c r="U560" i="6"/>
  <c r="X560" i="6"/>
  <c r="AD560" i="6" s="1"/>
  <c r="Z560" i="6"/>
  <c r="AF560" i="6" s="1"/>
  <c r="J560" i="6"/>
  <c r="I560" i="6"/>
  <c r="B558" i="9"/>
  <c r="M558" i="6"/>
  <c r="P558" i="6"/>
  <c r="R558" i="6"/>
  <c r="T558" i="6"/>
  <c r="W558" i="6"/>
  <c r="Y558" i="6"/>
  <c r="AE558" i="6" s="1"/>
  <c r="AA558" i="6"/>
  <c r="L558" i="6"/>
  <c r="N558" i="6"/>
  <c r="Q558" i="6"/>
  <c r="S558" i="6"/>
  <c r="U558" i="6"/>
  <c r="X558" i="6"/>
  <c r="AD558" i="6" s="1"/>
  <c r="Z558" i="6"/>
  <c r="AF558" i="6" s="1"/>
  <c r="J558" i="6"/>
  <c r="I558" i="6"/>
  <c r="B556" i="9"/>
  <c r="M556" i="6"/>
  <c r="P556" i="6"/>
  <c r="R556" i="6"/>
  <c r="T556" i="6"/>
  <c r="W556" i="6"/>
  <c r="Y556" i="6"/>
  <c r="AE556" i="6" s="1"/>
  <c r="AA556" i="6"/>
  <c r="L556" i="6"/>
  <c r="N556" i="6"/>
  <c r="Q556" i="6"/>
  <c r="S556" i="6"/>
  <c r="U556" i="6"/>
  <c r="X556" i="6"/>
  <c r="AD556" i="6" s="1"/>
  <c r="Z556" i="6"/>
  <c r="AF556" i="6" s="1"/>
  <c r="J556" i="6"/>
  <c r="I556" i="6"/>
  <c r="B554" i="9"/>
  <c r="L554" i="6"/>
  <c r="N554" i="6"/>
  <c r="Q554" i="6"/>
  <c r="S554" i="6"/>
  <c r="U554" i="6"/>
  <c r="X554" i="6"/>
  <c r="AD554" i="6" s="1"/>
  <c r="Z554" i="6"/>
  <c r="AF554" i="6" s="1"/>
  <c r="M554" i="6"/>
  <c r="P554" i="6"/>
  <c r="R554" i="6"/>
  <c r="T554" i="6"/>
  <c r="W554" i="6"/>
  <c r="Y554" i="6"/>
  <c r="AE554" i="6" s="1"/>
  <c r="AA554" i="6"/>
  <c r="J554" i="6"/>
  <c r="I554" i="6"/>
  <c r="B552" i="9"/>
  <c r="L552" i="6"/>
  <c r="N552" i="6"/>
  <c r="Q552" i="6"/>
  <c r="S552" i="6"/>
  <c r="U552" i="6"/>
  <c r="X552" i="6"/>
  <c r="AD552" i="6" s="1"/>
  <c r="Z552" i="6"/>
  <c r="AF552" i="6" s="1"/>
  <c r="M552" i="6"/>
  <c r="P552" i="6"/>
  <c r="R552" i="6"/>
  <c r="T552" i="6"/>
  <c r="W552" i="6"/>
  <c r="Y552" i="6"/>
  <c r="AE552" i="6" s="1"/>
  <c r="AA552" i="6"/>
  <c r="J552" i="6"/>
  <c r="I552" i="6"/>
  <c r="B550" i="9"/>
  <c r="L550" i="6"/>
  <c r="N550" i="6"/>
  <c r="Q550" i="6"/>
  <c r="S550" i="6"/>
  <c r="U550" i="6"/>
  <c r="X550" i="6"/>
  <c r="AD550" i="6" s="1"/>
  <c r="Z550" i="6"/>
  <c r="AF550" i="6" s="1"/>
  <c r="M550" i="6"/>
  <c r="P550" i="6"/>
  <c r="R550" i="6"/>
  <c r="T550" i="6"/>
  <c r="W550" i="6"/>
  <c r="Y550" i="6"/>
  <c r="AE550" i="6" s="1"/>
  <c r="AA550" i="6"/>
  <c r="J550" i="6"/>
  <c r="I550" i="6"/>
  <c r="B548" i="9"/>
  <c r="L548" i="6"/>
  <c r="N548" i="6"/>
  <c r="Q548" i="6"/>
  <c r="S548" i="6"/>
  <c r="U548" i="6"/>
  <c r="X548" i="6"/>
  <c r="AD548" i="6" s="1"/>
  <c r="Z548" i="6"/>
  <c r="AF548" i="6" s="1"/>
  <c r="M548" i="6"/>
  <c r="P548" i="6"/>
  <c r="R548" i="6"/>
  <c r="T548" i="6"/>
  <c r="W548" i="6"/>
  <c r="Y548" i="6"/>
  <c r="AE548" i="6" s="1"/>
  <c r="AA548" i="6"/>
  <c r="J548" i="6"/>
  <c r="I548" i="6"/>
  <c r="B546" i="9"/>
  <c r="M546" i="6"/>
  <c r="P546" i="6"/>
  <c r="R546" i="6"/>
  <c r="T546" i="6"/>
  <c r="W546" i="6"/>
  <c r="Y546" i="6"/>
  <c r="AE546" i="6" s="1"/>
  <c r="AA546" i="6"/>
  <c r="L546" i="6"/>
  <c r="N546" i="6"/>
  <c r="Q546" i="6"/>
  <c r="S546" i="6"/>
  <c r="U546" i="6"/>
  <c r="X546" i="6"/>
  <c r="AD546" i="6" s="1"/>
  <c r="Z546" i="6"/>
  <c r="AF546" i="6" s="1"/>
  <c r="J546" i="6"/>
  <c r="I546" i="6"/>
  <c r="B544" i="9"/>
  <c r="M544" i="6"/>
  <c r="P544" i="6"/>
  <c r="R544" i="6"/>
  <c r="T544" i="6"/>
  <c r="W544" i="6"/>
  <c r="Y544" i="6"/>
  <c r="AE544" i="6" s="1"/>
  <c r="AA544" i="6"/>
  <c r="L544" i="6"/>
  <c r="N544" i="6"/>
  <c r="Q544" i="6"/>
  <c r="S544" i="6"/>
  <c r="U544" i="6"/>
  <c r="X544" i="6"/>
  <c r="AD544" i="6" s="1"/>
  <c r="Z544" i="6"/>
  <c r="AF544" i="6" s="1"/>
  <c r="J544" i="6"/>
  <c r="I544" i="6"/>
  <c r="B542" i="9"/>
  <c r="M542" i="6"/>
  <c r="P542" i="6"/>
  <c r="R542" i="6"/>
  <c r="T542" i="6"/>
  <c r="W542" i="6"/>
  <c r="Y542" i="6"/>
  <c r="AE542" i="6" s="1"/>
  <c r="AA542" i="6"/>
  <c r="L542" i="6"/>
  <c r="N542" i="6"/>
  <c r="Q542" i="6"/>
  <c r="S542" i="6"/>
  <c r="U542" i="6"/>
  <c r="X542" i="6"/>
  <c r="AD542" i="6" s="1"/>
  <c r="Z542" i="6"/>
  <c r="AF542" i="6" s="1"/>
  <c r="J542" i="6"/>
  <c r="I542" i="6"/>
  <c r="B540" i="9"/>
  <c r="M540" i="6"/>
  <c r="P540" i="6"/>
  <c r="R540" i="6"/>
  <c r="T540" i="6"/>
  <c r="W540" i="6"/>
  <c r="Y540" i="6"/>
  <c r="AE540" i="6" s="1"/>
  <c r="AA540" i="6"/>
  <c r="L540" i="6"/>
  <c r="N540" i="6"/>
  <c r="Q540" i="6"/>
  <c r="S540" i="6"/>
  <c r="U540" i="6"/>
  <c r="X540" i="6"/>
  <c r="AD540" i="6" s="1"/>
  <c r="Z540" i="6"/>
  <c r="AF540" i="6" s="1"/>
  <c r="J540" i="6"/>
  <c r="I540" i="6"/>
  <c r="B538" i="9"/>
  <c r="L538" i="6"/>
  <c r="N538" i="6"/>
  <c r="Q538" i="6"/>
  <c r="S538" i="6"/>
  <c r="U538" i="6"/>
  <c r="X538" i="6"/>
  <c r="AD538" i="6" s="1"/>
  <c r="Z538" i="6"/>
  <c r="AF538" i="6" s="1"/>
  <c r="M538" i="6"/>
  <c r="P538" i="6"/>
  <c r="R538" i="6"/>
  <c r="T538" i="6"/>
  <c r="W538" i="6"/>
  <c r="Y538" i="6"/>
  <c r="AE538" i="6" s="1"/>
  <c r="AA538" i="6"/>
  <c r="J538" i="6"/>
  <c r="I538" i="6"/>
  <c r="B536" i="9"/>
  <c r="L536" i="6"/>
  <c r="N536" i="6"/>
  <c r="Q536" i="6"/>
  <c r="S536" i="6"/>
  <c r="U536" i="6"/>
  <c r="X536" i="6"/>
  <c r="AD536" i="6" s="1"/>
  <c r="Z536" i="6"/>
  <c r="AF536" i="6" s="1"/>
  <c r="M536" i="6"/>
  <c r="P536" i="6"/>
  <c r="R536" i="6"/>
  <c r="T536" i="6"/>
  <c r="W536" i="6"/>
  <c r="Y536" i="6"/>
  <c r="AE536" i="6" s="1"/>
  <c r="AA536" i="6"/>
  <c r="J536" i="6"/>
  <c r="I536" i="6"/>
  <c r="B534" i="9"/>
  <c r="L534" i="6"/>
  <c r="N534" i="6"/>
  <c r="Q534" i="6"/>
  <c r="S534" i="6"/>
  <c r="U534" i="6"/>
  <c r="X534" i="6"/>
  <c r="AD534" i="6" s="1"/>
  <c r="Z534" i="6"/>
  <c r="AF534" i="6" s="1"/>
  <c r="M534" i="6"/>
  <c r="P534" i="6"/>
  <c r="R534" i="6"/>
  <c r="T534" i="6"/>
  <c r="W534" i="6"/>
  <c r="Y534" i="6"/>
  <c r="AE534" i="6" s="1"/>
  <c r="AA534" i="6"/>
  <c r="J534" i="6"/>
  <c r="I534" i="6"/>
  <c r="B532" i="9"/>
  <c r="L532" i="6"/>
  <c r="N532" i="6"/>
  <c r="Q532" i="6"/>
  <c r="S532" i="6"/>
  <c r="U532" i="6"/>
  <c r="X532" i="6"/>
  <c r="AD532" i="6" s="1"/>
  <c r="Z532" i="6"/>
  <c r="AF532" i="6" s="1"/>
  <c r="M532" i="6"/>
  <c r="P532" i="6"/>
  <c r="R532" i="6"/>
  <c r="T532" i="6"/>
  <c r="W532" i="6"/>
  <c r="Y532" i="6"/>
  <c r="AE532" i="6" s="1"/>
  <c r="AA532" i="6"/>
  <c r="J532" i="6"/>
  <c r="I532" i="6"/>
  <c r="B530" i="9"/>
  <c r="M530" i="6"/>
  <c r="P530" i="6"/>
  <c r="R530" i="6"/>
  <c r="T530" i="6"/>
  <c r="W530" i="6"/>
  <c r="Y530" i="6"/>
  <c r="AE530" i="6" s="1"/>
  <c r="AA530" i="6"/>
  <c r="L530" i="6"/>
  <c r="N530" i="6"/>
  <c r="Q530" i="6"/>
  <c r="S530" i="6"/>
  <c r="U530" i="6"/>
  <c r="X530" i="6"/>
  <c r="AD530" i="6" s="1"/>
  <c r="Z530" i="6"/>
  <c r="AF530" i="6" s="1"/>
  <c r="J530" i="6"/>
  <c r="I530" i="6"/>
  <c r="B528" i="9"/>
  <c r="M528" i="6"/>
  <c r="P528" i="6"/>
  <c r="R528" i="6"/>
  <c r="T528" i="6"/>
  <c r="W528" i="6"/>
  <c r="Y528" i="6"/>
  <c r="AE528" i="6" s="1"/>
  <c r="AA528" i="6"/>
  <c r="L528" i="6"/>
  <c r="N528" i="6"/>
  <c r="Q528" i="6"/>
  <c r="S528" i="6"/>
  <c r="U528" i="6"/>
  <c r="X528" i="6"/>
  <c r="AD528" i="6" s="1"/>
  <c r="Z528" i="6"/>
  <c r="AF528" i="6" s="1"/>
  <c r="J528" i="6"/>
  <c r="I528" i="6"/>
  <c r="B526" i="9"/>
  <c r="M526" i="6"/>
  <c r="P526" i="6"/>
  <c r="R526" i="6"/>
  <c r="T526" i="6"/>
  <c r="W526" i="6"/>
  <c r="Y526" i="6"/>
  <c r="AE526" i="6" s="1"/>
  <c r="AA526" i="6"/>
  <c r="L526" i="6"/>
  <c r="N526" i="6"/>
  <c r="Q526" i="6"/>
  <c r="S526" i="6"/>
  <c r="U526" i="6"/>
  <c r="X526" i="6"/>
  <c r="AD526" i="6" s="1"/>
  <c r="Z526" i="6"/>
  <c r="AF526" i="6" s="1"/>
  <c r="J526" i="6"/>
  <c r="I526" i="6"/>
  <c r="B524" i="9"/>
  <c r="M524" i="6"/>
  <c r="P524" i="6"/>
  <c r="R524" i="6"/>
  <c r="T524" i="6"/>
  <c r="W524" i="6"/>
  <c r="Y524" i="6"/>
  <c r="AE524" i="6" s="1"/>
  <c r="AA524" i="6"/>
  <c r="L524" i="6"/>
  <c r="N524" i="6"/>
  <c r="Q524" i="6"/>
  <c r="S524" i="6"/>
  <c r="U524" i="6"/>
  <c r="X524" i="6"/>
  <c r="AD524" i="6" s="1"/>
  <c r="Z524" i="6"/>
  <c r="AF524" i="6" s="1"/>
  <c r="J524" i="6"/>
  <c r="I524" i="6"/>
  <c r="B522" i="9"/>
  <c r="L522" i="6"/>
  <c r="N522" i="6"/>
  <c r="Q522" i="6"/>
  <c r="S522" i="6"/>
  <c r="U522" i="6"/>
  <c r="X522" i="6"/>
  <c r="AD522" i="6" s="1"/>
  <c r="Z522" i="6"/>
  <c r="AF522" i="6" s="1"/>
  <c r="M522" i="6"/>
  <c r="P522" i="6"/>
  <c r="R522" i="6"/>
  <c r="T522" i="6"/>
  <c r="W522" i="6"/>
  <c r="Y522" i="6"/>
  <c r="AE522" i="6" s="1"/>
  <c r="AA522" i="6"/>
  <c r="J522" i="6"/>
  <c r="I522" i="6"/>
  <c r="B520" i="9"/>
  <c r="L520" i="6"/>
  <c r="N520" i="6"/>
  <c r="Q520" i="6"/>
  <c r="S520" i="6"/>
  <c r="U520" i="6"/>
  <c r="X520" i="6"/>
  <c r="AD520" i="6" s="1"/>
  <c r="Z520" i="6"/>
  <c r="AF520" i="6" s="1"/>
  <c r="M520" i="6"/>
  <c r="P520" i="6"/>
  <c r="R520" i="6"/>
  <c r="T520" i="6"/>
  <c r="W520" i="6"/>
  <c r="Y520" i="6"/>
  <c r="AE520" i="6" s="1"/>
  <c r="AA520" i="6"/>
  <c r="J520" i="6"/>
  <c r="I520" i="6"/>
  <c r="B518" i="9"/>
  <c r="L518" i="6"/>
  <c r="N518" i="6"/>
  <c r="Q518" i="6"/>
  <c r="S518" i="6"/>
  <c r="U518" i="6"/>
  <c r="X518" i="6"/>
  <c r="AD518" i="6" s="1"/>
  <c r="Z518" i="6"/>
  <c r="AF518" i="6" s="1"/>
  <c r="M518" i="6"/>
  <c r="P518" i="6"/>
  <c r="R518" i="6"/>
  <c r="T518" i="6"/>
  <c r="W518" i="6"/>
  <c r="Y518" i="6"/>
  <c r="AE518" i="6" s="1"/>
  <c r="AA518" i="6"/>
  <c r="J518" i="6"/>
  <c r="I518" i="6"/>
  <c r="B516" i="9"/>
  <c r="L516" i="6"/>
  <c r="N516" i="6"/>
  <c r="Q516" i="6"/>
  <c r="S516" i="6"/>
  <c r="U516" i="6"/>
  <c r="X516" i="6"/>
  <c r="AD516" i="6" s="1"/>
  <c r="Z516" i="6"/>
  <c r="AF516" i="6" s="1"/>
  <c r="M516" i="6"/>
  <c r="P516" i="6"/>
  <c r="R516" i="6"/>
  <c r="T516" i="6"/>
  <c r="W516" i="6"/>
  <c r="Y516" i="6"/>
  <c r="AE516" i="6" s="1"/>
  <c r="AA516" i="6"/>
  <c r="J516" i="6"/>
  <c r="I516" i="6"/>
  <c r="B514" i="9"/>
  <c r="M514" i="6"/>
  <c r="P514" i="6"/>
  <c r="R514" i="6"/>
  <c r="T514" i="6"/>
  <c r="W514" i="6"/>
  <c r="Y514" i="6"/>
  <c r="AE514" i="6" s="1"/>
  <c r="AA514" i="6"/>
  <c r="L514" i="6"/>
  <c r="N514" i="6"/>
  <c r="Q514" i="6"/>
  <c r="S514" i="6"/>
  <c r="U514" i="6"/>
  <c r="X514" i="6"/>
  <c r="AD514" i="6" s="1"/>
  <c r="Z514" i="6"/>
  <c r="AF514" i="6" s="1"/>
  <c r="J514" i="6"/>
  <c r="I514" i="6"/>
  <c r="B512" i="9"/>
  <c r="M512" i="6"/>
  <c r="P512" i="6"/>
  <c r="R512" i="6"/>
  <c r="T512" i="6"/>
  <c r="W512" i="6"/>
  <c r="Y512" i="6"/>
  <c r="AE512" i="6" s="1"/>
  <c r="AA512" i="6"/>
  <c r="L512" i="6"/>
  <c r="Q512" i="6"/>
  <c r="U512" i="6"/>
  <c r="Z512" i="6"/>
  <c r="AF512" i="6" s="1"/>
  <c r="N512" i="6"/>
  <c r="S512" i="6"/>
  <c r="X512" i="6"/>
  <c r="AD512" i="6" s="1"/>
  <c r="J512" i="6"/>
  <c r="I512" i="6"/>
  <c r="B510" i="9"/>
  <c r="M510" i="6"/>
  <c r="P510" i="6"/>
  <c r="R510" i="6"/>
  <c r="T510" i="6"/>
  <c r="W510" i="6"/>
  <c r="Y510" i="6"/>
  <c r="AE510" i="6" s="1"/>
  <c r="AA510" i="6"/>
  <c r="L510" i="6"/>
  <c r="Q510" i="6"/>
  <c r="U510" i="6"/>
  <c r="Z510" i="6"/>
  <c r="AF510" i="6" s="1"/>
  <c r="N510" i="6"/>
  <c r="S510" i="6"/>
  <c r="X510" i="6"/>
  <c r="AD510" i="6" s="1"/>
  <c r="J510" i="6"/>
  <c r="I510" i="6"/>
  <c r="B508" i="9"/>
  <c r="M508" i="6"/>
  <c r="P508" i="6"/>
  <c r="R508" i="6"/>
  <c r="T508" i="6"/>
  <c r="W508" i="6"/>
  <c r="Y508" i="6"/>
  <c r="AE508" i="6" s="1"/>
  <c r="AA508" i="6"/>
  <c r="L508" i="6"/>
  <c r="Q508" i="6"/>
  <c r="U508" i="6"/>
  <c r="Z508" i="6"/>
  <c r="AF508" i="6" s="1"/>
  <c r="N508" i="6"/>
  <c r="S508" i="6"/>
  <c r="X508" i="6"/>
  <c r="AD508" i="6" s="1"/>
  <c r="J508" i="6"/>
  <c r="I508" i="6"/>
  <c r="B506" i="9"/>
  <c r="L506" i="6"/>
  <c r="N506" i="6"/>
  <c r="Q506" i="6"/>
  <c r="S506" i="6"/>
  <c r="U506" i="6"/>
  <c r="X506" i="6"/>
  <c r="AD506" i="6" s="1"/>
  <c r="Z506" i="6"/>
  <c r="AF506" i="6" s="1"/>
  <c r="M506" i="6"/>
  <c r="R506" i="6"/>
  <c r="W506" i="6"/>
  <c r="AA506" i="6"/>
  <c r="P506" i="6"/>
  <c r="T506" i="6"/>
  <c r="Y506" i="6"/>
  <c r="AE506" i="6" s="1"/>
  <c r="J506" i="6"/>
  <c r="I506" i="6"/>
  <c r="B504" i="9"/>
  <c r="L504" i="6"/>
  <c r="N504" i="6"/>
  <c r="Q504" i="6"/>
  <c r="S504" i="6"/>
  <c r="U504" i="6"/>
  <c r="X504" i="6"/>
  <c r="AD504" i="6" s="1"/>
  <c r="Z504" i="6"/>
  <c r="AF504" i="6" s="1"/>
  <c r="M504" i="6"/>
  <c r="R504" i="6"/>
  <c r="W504" i="6"/>
  <c r="AA504" i="6"/>
  <c r="P504" i="6"/>
  <c r="T504" i="6"/>
  <c r="Y504" i="6"/>
  <c r="AE504" i="6" s="1"/>
  <c r="J504" i="6"/>
  <c r="I504" i="6"/>
  <c r="B502" i="9"/>
  <c r="L502" i="6"/>
  <c r="N502" i="6"/>
  <c r="Q502" i="6"/>
  <c r="S502" i="6"/>
  <c r="U502" i="6"/>
  <c r="X502" i="6"/>
  <c r="AD502" i="6" s="1"/>
  <c r="Z502" i="6"/>
  <c r="AF502" i="6" s="1"/>
  <c r="M502" i="6"/>
  <c r="R502" i="6"/>
  <c r="W502" i="6"/>
  <c r="AA502" i="6"/>
  <c r="P502" i="6"/>
  <c r="T502" i="6"/>
  <c r="Y502" i="6"/>
  <c r="AE502" i="6" s="1"/>
  <c r="J502" i="6"/>
  <c r="I502" i="6"/>
  <c r="B500" i="9"/>
  <c r="L500" i="6"/>
  <c r="N500" i="6"/>
  <c r="Q500" i="6"/>
  <c r="S500" i="6"/>
  <c r="U500" i="6"/>
  <c r="X500" i="6"/>
  <c r="AD500" i="6" s="1"/>
  <c r="Z500" i="6"/>
  <c r="AF500" i="6" s="1"/>
  <c r="M500" i="6"/>
  <c r="R500" i="6"/>
  <c r="W500" i="6"/>
  <c r="AA500" i="6"/>
  <c r="P500" i="6"/>
  <c r="T500" i="6"/>
  <c r="Y500" i="6"/>
  <c r="AE500" i="6" s="1"/>
  <c r="J500" i="6"/>
  <c r="I500" i="6"/>
  <c r="B498" i="9"/>
  <c r="M498" i="6"/>
  <c r="P498" i="6"/>
  <c r="R498" i="6"/>
  <c r="T498" i="6"/>
  <c r="W498" i="6"/>
  <c r="Y498" i="6"/>
  <c r="AE498" i="6" s="1"/>
  <c r="AA498" i="6"/>
  <c r="N498" i="6"/>
  <c r="S498" i="6"/>
  <c r="X498" i="6"/>
  <c r="AD498" i="6" s="1"/>
  <c r="L498" i="6"/>
  <c r="Q498" i="6"/>
  <c r="U498" i="6"/>
  <c r="Z498" i="6"/>
  <c r="AF498" i="6" s="1"/>
  <c r="J498" i="6"/>
  <c r="I498" i="6"/>
  <c r="B496" i="9"/>
  <c r="M496" i="6"/>
  <c r="P496" i="6"/>
  <c r="R496" i="6"/>
  <c r="T496" i="6"/>
  <c r="W496" i="6"/>
  <c r="Y496" i="6"/>
  <c r="AE496" i="6" s="1"/>
  <c r="AA496" i="6"/>
  <c r="N496" i="6"/>
  <c r="S496" i="6"/>
  <c r="X496" i="6"/>
  <c r="AD496" i="6" s="1"/>
  <c r="L496" i="6"/>
  <c r="Q496" i="6"/>
  <c r="U496" i="6"/>
  <c r="Z496" i="6"/>
  <c r="AF496" i="6" s="1"/>
  <c r="J496" i="6"/>
  <c r="I496" i="6"/>
  <c r="B494" i="9"/>
  <c r="M494" i="6"/>
  <c r="P494" i="6"/>
  <c r="R494" i="6"/>
  <c r="T494" i="6"/>
  <c r="W494" i="6"/>
  <c r="Y494" i="6"/>
  <c r="AE494" i="6" s="1"/>
  <c r="AA494" i="6"/>
  <c r="N494" i="6"/>
  <c r="S494" i="6"/>
  <c r="X494" i="6"/>
  <c r="AD494" i="6" s="1"/>
  <c r="L494" i="6"/>
  <c r="Q494" i="6"/>
  <c r="U494" i="6"/>
  <c r="Z494" i="6"/>
  <c r="AF494" i="6" s="1"/>
  <c r="J494" i="6"/>
  <c r="I494" i="6"/>
  <c r="B492" i="9"/>
  <c r="M492" i="6"/>
  <c r="P492" i="6"/>
  <c r="R492" i="6"/>
  <c r="T492" i="6"/>
  <c r="W492" i="6"/>
  <c r="Y492" i="6"/>
  <c r="AE492" i="6" s="1"/>
  <c r="AA492" i="6"/>
  <c r="N492" i="6"/>
  <c r="S492" i="6"/>
  <c r="X492" i="6"/>
  <c r="AD492" i="6" s="1"/>
  <c r="L492" i="6"/>
  <c r="Q492" i="6"/>
  <c r="U492" i="6"/>
  <c r="Z492" i="6"/>
  <c r="AF492" i="6" s="1"/>
  <c r="J492" i="6"/>
  <c r="I492" i="6"/>
  <c r="B490" i="9"/>
  <c r="L490" i="6"/>
  <c r="N490" i="6"/>
  <c r="Q490" i="6"/>
  <c r="S490" i="6"/>
  <c r="U490" i="6"/>
  <c r="X490" i="6"/>
  <c r="AD490" i="6" s="1"/>
  <c r="Z490" i="6"/>
  <c r="AF490" i="6" s="1"/>
  <c r="P490" i="6"/>
  <c r="T490" i="6"/>
  <c r="Y490" i="6"/>
  <c r="AE490" i="6" s="1"/>
  <c r="M490" i="6"/>
  <c r="R490" i="6"/>
  <c r="W490" i="6"/>
  <c r="AA490" i="6"/>
  <c r="J490" i="6"/>
  <c r="I490" i="6"/>
  <c r="B488" i="9"/>
  <c r="L488" i="6"/>
  <c r="N488" i="6"/>
  <c r="Q488" i="6"/>
  <c r="S488" i="6"/>
  <c r="U488" i="6"/>
  <c r="X488" i="6"/>
  <c r="AD488" i="6" s="1"/>
  <c r="Z488" i="6"/>
  <c r="AF488" i="6" s="1"/>
  <c r="P488" i="6"/>
  <c r="T488" i="6"/>
  <c r="Y488" i="6"/>
  <c r="AE488" i="6" s="1"/>
  <c r="M488" i="6"/>
  <c r="R488" i="6"/>
  <c r="W488" i="6"/>
  <c r="AA488" i="6"/>
  <c r="J488" i="6"/>
  <c r="I488" i="6"/>
  <c r="B486" i="9"/>
  <c r="L486" i="6"/>
  <c r="N486" i="6"/>
  <c r="Q486" i="6"/>
  <c r="S486" i="6"/>
  <c r="U486" i="6"/>
  <c r="X486" i="6"/>
  <c r="AD486" i="6" s="1"/>
  <c r="Z486" i="6"/>
  <c r="AF486" i="6" s="1"/>
  <c r="P486" i="6"/>
  <c r="T486" i="6"/>
  <c r="Y486" i="6"/>
  <c r="AE486" i="6" s="1"/>
  <c r="M486" i="6"/>
  <c r="R486" i="6"/>
  <c r="W486" i="6"/>
  <c r="AA486" i="6"/>
  <c r="J486" i="6"/>
  <c r="I486" i="6"/>
  <c r="B484" i="9"/>
  <c r="L484" i="6"/>
  <c r="N484" i="6"/>
  <c r="Q484" i="6"/>
  <c r="S484" i="6"/>
  <c r="U484" i="6"/>
  <c r="X484" i="6"/>
  <c r="AD484" i="6" s="1"/>
  <c r="Z484" i="6"/>
  <c r="AF484" i="6" s="1"/>
  <c r="P484" i="6"/>
  <c r="T484" i="6"/>
  <c r="Y484" i="6"/>
  <c r="AE484" i="6" s="1"/>
  <c r="M484" i="6"/>
  <c r="R484" i="6"/>
  <c r="W484" i="6"/>
  <c r="AA484" i="6"/>
  <c r="J484" i="6"/>
  <c r="I484" i="6"/>
  <c r="B482" i="9"/>
  <c r="M482" i="6"/>
  <c r="P482" i="6"/>
  <c r="R482" i="6"/>
  <c r="T482" i="6"/>
  <c r="W482" i="6"/>
  <c r="Y482" i="6"/>
  <c r="AE482" i="6" s="1"/>
  <c r="AA482" i="6"/>
  <c r="L482" i="6"/>
  <c r="Q482" i="6"/>
  <c r="U482" i="6"/>
  <c r="Z482" i="6"/>
  <c r="AF482" i="6" s="1"/>
  <c r="N482" i="6"/>
  <c r="S482" i="6"/>
  <c r="X482" i="6"/>
  <c r="AD482" i="6" s="1"/>
  <c r="J482" i="6"/>
  <c r="I482" i="6"/>
  <c r="B480" i="9"/>
  <c r="M480" i="6"/>
  <c r="P480" i="6"/>
  <c r="R480" i="6"/>
  <c r="T480" i="6"/>
  <c r="W480" i="6"/>
  <c r="Y480" i="6"/>
  <c r="AE480" i="6" s="1"/>
  <c r="AA480" i="6"/>
  <c r="L480" i="6"/>
  <c r="N480" i="6"/>
  <c r="Q480" i="6"/>
  <c r="S480" i="6"/>
  <c r="U480" i="6"/>
  <c r="Z480" i="6"/>
  <c r="AF480" i="6" s="1"/>
  <c r="X480" i="6"/>
  <c r="AD480" i="6" s="1"/>
  <c r="J480" i="6"/>
  <c r="I480" i="6"/>
  <c r="B478" i="9"/>
  <c r="M478" i="6"/>
  <c r="P478" i="6"/>
  <c r="R478" i="6"/>
  <c r="T478" i="6"/>
  <c r="W478" i="6"/>
  <c r="Y478" i="6"/>
  <c r="AE478" i="6" s="1"/>
  <c r="AA478" i="6"/>
  <c r="L478" i="6"/>
  <c r="N478" i="6"/>
  <c r="Q478" i="6"/>
  <c r="S478" i="6"/>
  <c r="U478" i="6"/>
  <c r="X478" i="6"/>
  <c r="AD478" i="6" s="1"/>
  <c r="Z478" i="6"/>
  <c r="AF478" i="6" s="1"/>
  <c r="J478" i="6"/>
  <c r="I478" i="6"/>
  <c r="B476" i="9"/>
  <c r="M476" i="6"/>
  <c r="P476" i="6"/>
  <c r="R476" i="6"/>
  <c r="T476" i="6"/>
  <c r="W476" i="6"/>
  <c r="Y476" i="6"/>
  <c r="AE476" i="6" s="1"/>
  <c r="AA476" i="6"/>
  <c r="L476" i="6"/>
  <c r="N476" i="6"/>
  <c r="Q476" i="6"/>
  <c r="S476" i="6"/>
  <c r="U476" i="6"/>
  <c r="X476" i="6"/>
  <c r="AD476" i="6" s="1"/>
  <c r="Z476" i="6"/>
  <c r="AF476" i="6" s="1"/>
  <c r="J476" i="6"/>
  <c r="I476" i="6"/>
  <c r="B474" i="9"/>
  <c r="L474" i="6"/>
  <c r="N474" i="6"/>
  <c r="Q474" i="6"/>
  <c r="S474" i="6"/>
  <c r="U474" i="6"/>
  <c r="X474" i="6"/>
  <c r="AD474" i="6" s="1"/>
  <c r="Z474" i="6"/>
  <c r="AF474" i="6" s="1"/>
  <c r="M474" i="6"/>
  <c r="P474" i="6"/>
  <c r="R474" i="6"/>
  <c r="T474" i="6"/>
  <c r="W474" i="6"/>
  <c r="Y474" i="6"/>
  <c r="AE474" i="6" s="1"/>
  <c r="AA474" i="6"/>
  <c r="J474" i="6"/>
  <c r="I474" i="6"/>
  <c r="B472" i="9"/>
  <c r="L472" i="6"/>
  <c r="N472" i="6"/>
  <c r="Q472" i="6"/>
  <c r="S472" i="6"/>
  <c r="U472" i="6"/>
  <c r="X472" i="6"/>
  <c r="AD472" i="6" s="1"/>
  <c r="Z472" i="6"/>
  <c r="AF472" i="6" s="1"/>
  <c r="M472" i="6"/>
  <c r="P472" i="6"/>
  <c r="R472" i="6"/>
  <c r="T472" i="6"/>
  <c r="W472" i="6"/>
  <c r="Y472" i="6"/>
  <c r="AE472" i="6" s="1"/>
  <c r="AA472" i="6"/>
  <c r="J472" i="6"/>
  <c r="I472" i="6"/>
  <c r="B470" i="9"/>
  <c r="L470" i="6"/>
  <c r="N470" i="6"/>
  <c r="Q470" i="6"/>
  <c r="S470" i="6"/>
  <c r="U470" i="6"/>
  <c r="X470" i="6"/>
  <c r="AD470" i="6" s="1"/>
  <c r="Z470" i="6"/>
  <c r="AF470" i="6" s="1"/>
  <c r="M470" i="6"/>
  <c r="P470" i="6"/>
  <c r="R470" i="6"/>
  <c r="T470" i="6"/>
  <c r="W470" i="6"/>
  <c r="Y470" i="6"/>
  <c r="AE470" i="6" s="1"/>
  <c r="AA470" i="6"/>
  <c r="J470" i="6"/>
  <c r="I470" i="6"/>
  <c r="B468" i="9"/>
  <c r="L468" i="6"/>
  <c r="N468" i="6"/>
  <c r="Q468" i="6"/>
  <c r="S468" i="6"/>
  <c r="U468" i="6"/>
  <c r="X468" i="6"/>
  <c r="AD468" i="6" s="1"/>
  <c r="Z468" i="6"/>
  <c r="AF468" i="6" s="1"/>
  <c r="M468" i="6"/>
  <c r="P468" i="6"/>
  <c r="R468" i="6"/>
  <c r="T468" i="6"/>
  <c r="W468" i="6"/>
  <c r="Y468" i="6"/>
  <c r="AE468" i="6" s="1"/>
  <c r="AA468" i="6"/>
  <c r="J468" i="6"/>
  <c r="I468" i="6"/>
  <c r="B466" i="9"/>
  <c r="M466" i="6"/>
  <c r="P466" i="6"/>
  <c r="R466" i="6"/>
  <c r="T466" i="6"/>
  <c r="W466" i="6"/>
  <c r="Y466" i="6"/>
  <c r="AE466" i="6" s="1"/>
  <c r="AA466" i="6"/>
  <c r="L466" i="6"/>
  <c r="N466" i="6"/>
  <c r="Q466" i="6"/>
  <c r="S466" i="6"/>
  <c r="U466" i="6"/>
  <c r="X466" i="6"/>
  <c r="AD466" i="6" s="1"/>
  <c r="Z466" i="6"/>
  <c r="AF466" i="6" s="1"/>
  <c r="J466" i="6"/>
  <c r="I466" i="6"/>
  <c r="B464" i="9"/>
  <c r="M464" i="6"/>
  <c r="P464" i="6"/>
  <c r="R464" i="6"/>
  <c r="T464" i="6"/>
  <c r="W464" i="6"/>
  <c r="Y464" i="6"/>
  <c r="AE464" i="6" s="1"/>
  <c r="AA464" i="6"/>
  <c r="L464" i="6"/>
  <c r="N464" i="6"/>
  <c r="Q464" i="6"/>
  <c r="S464" i="6"/>
  <c r="U464" i="6"/>
  <c r="X464" i="6"/>
  <c r="AD464" i="6" s="1"/>
  <c r="Z464" i="6"/>
  <c r="AF464" i="6" s="1"/>
  <c r="J464" i="6"/>
  <c r="I464" i="6"/>
  <c r="B462" i="9"/>
  <c r="M462" i="6"/>
  <c r="P462" i="6"/>
  <c r="R462" i="6"/>
  <c r="T462" i="6"/>
  <c r="W462" i="6"/>
  <c r="Y462" i="6"/>
  <c r="AE462" i="6" s="1"/>
  <c r="AA462" i="6"/>
  <c r="L462" i="6"/>
  <c r="N462" i="6"/>
  <c r="Q462" i="6"/>
  <c r="S462" i="6"/>
  <c r="U462" i="6"/>
  <c r="X462" i="6"/>
  <c r="AD462" i="6" s="1"/>
  <c r="Z462" i="6"/>
  <c r="AF462" i="6" s="1"/>
  <c r="J462" i="6"/>
  <c r="I462" i="6"/>
  <c r="B460" i="9"/>
  <c r="M460" i="6"/>
  <c r="P460" i="6"/>
  <c r="R460" i="6"/>
  <c r="T460" i="6"/>
  <c r="W460" i="6"/>
  <c r="Y460" i="6"/>
  <c r="AE460" i="6" s="1"/>
  <c r="AA460" i="6"/>
  <c r="L460" i="6"/>
  <c r="N460" i="6"/>
  <c r="Q460" i="6"/>
  <c r="S460" i="6"/>
  <c r="U460" i="6"/>
  <c r="X460" i="6"/>
  <c r="AD460" i="6" s="1"/>
  <c r="Z460" i="6"/>
  <c r="AF460" i="6" s="1"/>
  <c r="J460" i="6"/>
  <c r="I460" i="6"/>
  <c r="B458" i="9"/>
  <c r="L458" i="6"/>
  <c r="N458" i="6"/>
  <c r="Q458" i="6"/>
  <c r="S458" i="6"/>
  <c r="U458" i="6"/>
  <c r="X458" i="6"/>
  <c r="AD458" i="6" s="1"/>
  <c r="Z458" i="6"/>
  <c r="AF458" i="6" s="1"/>
  <c r="M458" i="6"/>
  <c r="P458" i="6"/>
  <c r="R458" i="6"/>
  <c r="T458" i="6"/>
  <c r="W458" i="6"/>
  <c r="Y458" i="6"/>
  <c r="AE458" i="6" s="1"/>
  <c r="AA458" i="6"/>
  <c r="J458" i="6"/>
  <c r="I458" i="6"/>
  <c r="B456" i="9"/>
  <c r="L456" i="6"/>
  <c r="N456" i="6"/>
  <c r="Q456" i="6"/>
  <c r="S456" i="6"/>
  <c r="U456" i="6"/>
  <c r="X456" i="6"/>
  <c r="AD456" i="6" s="1"/>
  <c r="Z456" i="6"/>
  <c r="AF456" i="6" s="1"/>
  <c r="M456" i="6"/>
  <c r="P456" i="6"/>
  <c r="R456" i="6"/>
  <c r="T456" i="6"/>
  <c r="W456" i="6"/>
  <c r="Y456" i="6"/>
  <c r="AE456" i="6" s="1"/>
  <c r="AA456" i="6"/>
  <c r="J456" i="6"/>
  <c r="I456" i="6"/>
  <c r="B454" i="9"/>
  <c r="L454" i="6"/>
  <c r="N454" i="6"/>
  <c r="Q454" i="6"/>
  <c r="S454" i="6"/>
  <c r="U454" i="6"/>
  <c r="X454" i="6"/>
  <c r="AD454" i="6" s="1"/>
  <c r="Z454" i="6"/>
  <c r="AF454" i="6" s="1"/>
  <c r="M454" i="6"/>
  <c r="P454" i="6"/>
  <c r="R454" i="6"/>
  <c r="T454" i="6"/>
  <c r="W454" i="6"/>
  <c r="Y454" i="6"/>
  <c r="AE454" i="6" s="1"/>
  <c r="AA454" i="6"/>
  <c r="J454" i="6"/>
  <c r="I454" i="6"/>
  <c r="B452" i="9"/>
  <c r="L452" i="6"/>
  <c r="N452" i="6"/>
  <c r="Q452" i="6"/>
  <c r="S452" i="6"/>
  <c r="U452" i="6"/>
  <c r="X452" i="6"/>
  <c r="AD452" i="6" s="1"/>
  <c r="Z452" i="6"/>
  <c r="AF452" i="6" s="1"/>
  <c r="M452" i="6"/>
  <c r="P452" i="6"/>
  <c r="R452" i="6"/>
  <c r="T452" i="6"/>
  <c r="W452" i="6"/>
  <c r="Y452" i="6"/>
  <c r="AE452" i="6" s="1"/>
  <c r="AA452" i="6"/>
  <c r="J452" i="6"/>
  <c r="I452" i="6"/>
  <c r="B450" i="9"/>
  <c r="M450" i="6"/>
  <c r="P450" i="6"/>
  <c r="R450" i="6"/>
  <c r="T450" i="6"/>
  <c r="W450" i="6"/>
  <c r="Y450" i="6"/>
  <c r="AE450" i="6" s="1"/>
  <c r="AA450" i="6"/>
  <c r="L450" i="6"/>
  <c r="N450" i="6"/>
  <c r="Q450" i="6"/>
  <c r="S450" i="6"/>
  <c r="U450" i="6"/>
  <c r="X450" i="6"/>
  <c r="AD450" i="6" s="1"/>
  <c r="Z450" i="6"/>
  <c r="AF450" i="6" s="1"/>
  <c r="J450" i="6"/>
  <c r="I450" i="6"/>
  <c r="B448" i="9"/>
  <c r="M448" i="6"/>
  <c r="P448" i="6"/>
  <c r="R448" i="6"/>
  <c r="T448" i="6"/>
  <c r="W448" i="6"/>
  <c r="Y448" i="6"/>
  <c r="AE448" i="6" s="1"/>
  <c r="AA448" i="6"/>
  <c r="L448" i="6"/>
  <c r="N448" i="6"/>
  <c r="Q448" i="6"/>
  <c r="S448" i="6"/>
  <c r="U448" i="6"/>
  <c r="X448" i="6"/>
  <c r="AD448" i="6" s="1"/>
  <c r="Z448" i="6"/>
  <c r="AF448" i="6" s="1"/>
  <c r="J448" i="6"/>
  <c r="I448" i="6"/>
  <c r="B446" i="9"/>
  <c r="M446" i="6"/>
  <c r="P446" i="6"/>
  <c r="R446" i="6"/>
  <c r="T446" i="6"/>
  <c r="W446" i="6"/>
  <c r="Y446" i="6"/>
  <c r="AE446" i="6" s="1"/>
  <c r="AA446" i="6"/>
  <c r="L446" i="6"/>
  <c r="N446" i="6"/>
  <c r="Q446" i="6"/>
  <c r="S446" i="6"/>
  <c r="U446" i="6"/>
  <c r="X446" i="6"/>
  <c r="AD446" i="6" s="1"/>
  <c r="Z446" i="6"/>
  <c r="AF446" i="6" s="1"/>
  <c r="J446" i="6"/>
  <c r="I446" i="6"/>
  <c r="B444" i="9"/>
  <c r="M444" i="6"/>
  <c r="P444" i="6"/>
  <c r="R444" i="6"/>
  <c r="T444" i="6"/>
  <c r="W444" i="6"/>
  <c r="Y444" i="6"/>
  <c r="AE444" i="6" s="1"/>
  <c r="AA444" i="6"/>
  <c r="L444" i="6"/>
  <c r="N444" i="6"/>
  <c r="Q444" i="6"/>
  <c r="S444" i="6"/>
  <c r="U444" i="6"/>
  <c r="X444" i="6"/>
  <c r="AD444" i="6" s="1"/>
  <c r="Z444" i="6"/>
  <c r="AF444" i="6" s="1"/>
  <c r="J444" i="6"/>
  <c r="I444" i="6"/>
  <c r="B442" i="9"/>
  <c r="L442" i="6"/>
  <c r="N442" i="6"/>
  <c r="Q442" i="6"/>
  <c r="S442" i="6"/>
  <c r="U442" i="6"/>
  <c r="X442" i="6"/>
  <c r="AD442" i="6" s="1"/>
  <c r="Z442" i="6"/>
  <c r="AF442" i="6" s="1"/>
  <c r="M442" i="6"/>
  <c r="P442" i="6"/>
  <c r="R442" i="6"/>
  <c r="T442" i="6"/>
  <c r="W442" i="6"/>
  <c r="Y442" i="6"/>
  <c r="AE442" i="6" s="1"/>
  <c r="AA442" i="6"/>
  <c r="J442" i="6"/>
  <c r="I442" i="6"/>
  <c r="B440" i="9"/>
  <c r="L440" i="6"/>
  <c r="N440" i="6"/>
  <c r="Q440" i="6"/>
  <c r="S440" i="6"/>
  <c r="U440" i="6"/>
  <c r="X440" i="6"/>
  <c r="AD440" i="6" s="1"/>
  <c r="Z440" i="6"/>
  <c r="AF440" i="6" s="1"/>
  <c r="M440" i="6"/>
  <c r="P440" i="6"/>
  <c r="R440" i="6"/>
  <c r="T440" i="6"/>
  <c r="W440" i="6"/>
  <c r="Y440" i="6"/>
  <c r="AE440" i="6" s="1"/>
  <c r="AA440" i="6"/>
  <c r="J440" i="6"/>
  <c r="I440" i="6"/>
  <c r="B438" i="9"/>
  <c r="L438" i="6"/>
  <c r="N438" i="6"/>
  <c r="Q438" i="6"/>
  <c r="S438" i="6"/>
  <c r="U438" i="6"/>
  <c r="X438" i="6"/>
  <c r="AD438" i="6" s="1"/>
  <c r="Z438" i="6"/>
  <c r="AF438" i="6" s="1"/>
  <c r="M438" i="6"/>
  <c r="P438" i="6"/>
  <c r="R438" i="6"/>
  <c r="T438" i="6"/>
  <c r="W438" i="6"/>
  <c r="Y438" i="6"/>
  <c r="AE438" i="6" s="1"/>
  <c r="AA438" i="6"/>
  <c r="J438" i="6"/>
  <c r="I438" i="6"/>
  <c r="B436" i="9"/>
  <c r="L436" i="6"/>
  <c r="N436" i="6"/>
  <c r="Q436" i="6"/>
  <c r="S436" i="6"/>
  <c r="U436" i="6"/>
  <c r="X436" i="6"/>
  <c r="AD436" i="6" s="1"/>
  <c r="Z436" i="6"/>
  <c r="AF436" i="6" s="1"/>
  <c r="M436" i="6"/>
  <c r="P436" i="6"/>
  <c r="R436" i="6"/>
  <c r="T436" i="6"/>
  <c r="W436" i="6"/>
  <c r="Y436" i="6"/>
  <c r="AE436" i="6" s="1"/>
  <c r="AA436" i="6"/>
  <c r="J436" i="6"/>
  <c r="I436" i="6"/>
  <c r="B434" i="9"/>
  <c r="M434" i="6"/>
  <c r="P434" i="6"/>
  <c r="R434" i="6"/>
  <c r="T434" i="6"/>
  <c r="W434" i="6"/>
  <c r="Y434" i="6"/>
  <c r="AE434" i="6" s="1"/>
  <c r="AA434" i="6"/>
  <c r="L434" i="6"/>
  <c r="N434" i="6"/>
  <c r="Q434" i="6"/>
  <c r="S434" i="6"/>
  <c r="U434" i="6"/>
  <c r="X434" i="6"/>
  <c r="AD434" i="6" s="1"/>
  <c r="Z434" i="6"/>
  <c r="AF434" i="6" s="1"/>
  <c r="J434" i="6"/>
  <c r="I434" i="6"/>
  <c r="B432" i="9"/>
  <c r="M432" i="6"/>
  <c r="P432" i="6"/>
  <c r="R432" i="6"/>
  <c r="T432" i="6"/>
  <c r="W432" i="6"/>
  <c r="Y432" i="6"/>
  <c r="AE432" i="6" s="1"/>
  <c r="AA432" i="6"/>
  <c r="L432" i="6"/>
  <c r="N432" i="6"/>
  <c r="Q432" i="6"/>
  <c r="S432" i="6"/>
  <c r="U432" i="6"/>
  <c r="X432" i="6"/>
  <c r="AD432" i="6" s="1"/>
  <c r="Z432" i="6"/>
  <c r="AF432" i="6" s="1"/>
  <c r="J432" i="6"/>
  <c r="I432" i="6"/>
  <c r="B430" i="9"/>
  <c r="M430" i="6"/>
  <c r="P430" i="6"/>
  <c r="R430" i="6"/>
  <c r="T430" i="6"/>
  <c r="W430" i="6"/>
  <c r="Y430" i="6"/>
  <c r="AE430" i="6" s="1"/>
  <c r="AA430" i="6"/>
  <c r="L430" i="6"/>
  <c r="N430" i="6"/>
  <c r="Q430" i="6"/>
  <c r="S430" i="6"/>
  <c r="U430" i="6"/>
  <c r="X430" i="6"/>
  <c r="AD430" i="6" s="1"/>
  <c r="Z430" i="6"/>
  <c r="AF430" i="6" s="1"/>
  <c r="J430" i="6"/>
  <c r="I430" i="6"/>
  <c r="B428" i="9"/>
  <c r="M428" i="6"/>
  <c r="P428" i="6"/>
  <c r="R428" i="6"/>
  <c r="T428" i="6"/>
  <c r="W428" i="6"/>
  <c r="Y428" i="6"/>
  <c r="AE428" i="6" s="1"/>
  <c r="AA428" i="6"/>
  <c r="L428" i="6"/>
  <c r="N428" i="6"/>
  <c r="Q428" i="6"/>
  <c r="S428" i="6"/>
  <c r="U428" i="6"/>
  <c r="X428" i="6"/>
  <c r="AD428" i="6" s="1"/>
  <c r="Z428" i="6"/>
  <c r="AF428" i="6" s="1"/>
  <c r="J428" i="6"/>
  <c r="I428" i="6"/>
  <c r="B426" i="9"/>
  <c r="L426" i="6"/>
  <c r="N426" i="6"/>
  <c r="Q426" i="6"/>
  <c r="S426" i="6"/>
  <c r="U426" i="6"/>
  <c r="X426" i="6"/>
  <c r="AD426" i="6" s="1"/>
  <c r="Z426" i="6"/>
  <c r="AF426" i="6" s="1"/>
  <c r="M426" i="6"/>
  <c r="P426" i="6"/>
  <c r="R426" i="6"/>
  <c r="T426" i="6"/>
  <c r="W426" i="6"/>
  <c r="Y426" i="6"/>
  <c r="AE426" i="6" s="1"/>
  <c r="AA426" i="6"/>
  <c r="J426" i="6"/>
  <c r="I426" i="6"/>
  <c r="B424" i="9"/>
  <c r="L424" i="6"/>
  <c r="N424" i="6"/>
  <c r="Q424" i="6"/>
  <c r="S424" i="6"/>
  <c r="U424" i="6"/>
  <c r="X424" i="6"/>
  <c r="AD424" i="6" s="1"/>
  <c r="Z424" i="6"/>
  <c r="AF424" i="6" s="1"/>
  <c r="M424" i="6"/>
  <c r="P424" i="6"/>
  <c r="R424" i="6"/>
  <c r="T424" i="6"/>
  <c r="W424" i="6"/>
  <c r="Y424" i="6"/>
  <c r="AE424" i="6" s="1"/>
  <c r="AA424" i="6"/>
  <c r="J424" i="6"/>
  <c r="I424" i="6"/>
  <c r="B422" i="9"/>
  <c r="L422" i="6"/>
  <c r="N422" i="6"/>
  <c r="Q422" i="6"/>
  <c r="S422" i="6"/>
  <c r="U422" i="6"/>
  <c r="X422" i="6"/>
  <c r="AD422" i="6" s="1"/>
  <c r="Z422" i="6"/>
  <c r="AF422" i="6" s="1"/>
  <c r="M422" i="6"/>
  <c r="P422" i="6"/>
  <c r="R422" i="6"/>
  <c r="T422" i="6"/>
  <c r="W422" i="6"/>
  <c r="Y422" i="6"/>
  <c r="AE422" i="6" s="1"/>
  <c r="AA422" i="6"/>
  <c r="J422" i="6"/>
  <c r="I422" i="6"/>
  <c r="B420" i="9"/>
  <c r="L420" i="6"/>
  <c r="N420" i="6"/>
  <c r="Q420" i="6"/>
  <c r="S420" i="6"/>
  <c r="U420" i="6"/>
  <c r="X420" i="6"/>
  <c r="AD420" i="6" s="1"/>
  <c r="Z420" i="6"/>
  <c r="AF420" i="6" s="1"/>
  <c r="M420" i="6"/>
  <c r="P420" i="6"/>
  <c r="R420" i="6"/>
  <c r="T420" i="6"/>
  <c r="W420" i="6"/>
  <c r="Y420" i="6"/>
  <c r="AE420" i="6" s="1"/>
  <c r="AA420" i="6"/>
  <c r="J420" i="6"/>
  <c r="I420" i="6"/>
  <c r="B418" i="9"/>
  <c r="M418" i="6"/>
  <c r="P418" i="6"/>
  <c r="R418" i="6"/>
  <c r="T418" i="6"/>
  <c r="W418" i="6"/>
  <c r="Y418" i="6"/>
  <c r="AE418" i="6" s="1"/>
  <c r="AA418" i="6"/>
  <c r="L418" i="6"/>
  <c r="N418" i="6"/>
  <c r="Q418" i="6"/>
  <c r="S418" i="6"/>
  <c r="U418" i="6"/>
  <c r="X418" i="6"/>
  <c r="AD418" i="6" s="1"/>
  <c r="Z418" i="6"/>
  <c r="AF418" i="6" s="1"/>
  <c r="J418" i="6"/>
  <c r="I418" i="6"/>
  <c r="B416" i="9"/>
  <c r="M416" i="6"/>
  <c r="P416" i="6"/>
  <c r="R416" i="6"/>
  <c r="T416" i="6"/>
  <c r="W416" i="6"/>
  <c r="Y416" i="6"/>
  <c r="AE416" i="6" s="1"/>
  <c r="AA416" i="6"/>
  <c r="L416" i="6"/>
  <c r="N416" i="6"/>
  <c r="Q416" i="6"/>
  <c r="S416" i="6"/>
  <c r="U416" i="6"/>
  <c r="X416" i="6"/>
  <c r="AD416" i="6" s="1"/>
  <c r="Z416" i="6"/>
  <c r="AF416" i="6" s="1"/>
  <c r="J416" i="6"/>
  <c r="I416" i="6"/>
  <c r="B414" i="9"/>
  <c r="M414" i="6"/>
  <c r="P414" i="6"/>
  <c r="R414" i="6"/>
  <c r="T414" i="6"/>
  <c r="W414" i="6"/>
  <c r="Y414" i="6"/>
  <c r="AE414" i="6" s="1"/>
  <c r="AA414" i="6"/>
  <c r="L414" i="6"/>
  <c r="N414" i="6"/>
  <c r="Q414" i="6"/>
  <c r="S414" i="6"/>
  <c r="U414" i="6"/>
  <c r="X414" i="6"/>
  <c r="AD414" i="6" s="1"/>
  <c r="Z414" i="6"/>
  <c r="AF414" i="6" s="1"/>
  <c r="J414" i="6"/>
  <c r="I414" i="6"/>
  <c r="B412" i="9"/>
  <c r="M412" i="6"/>
  <c r="P412" i="6"/>
  <c r="R412" i="6"/>
  <c r="T412" i="6"/>
  <c r="W412" i="6"/>
  <c r="Y412" i="6"/>
  <c r="AE412" i="6" s="1"/>
  <c r="AA412" i="6"/>
  <c r="L412" i="6"/>
  <c r="N412" i="6"/>
  <c r="Q412" i="6"/>
  <c r="S412" i="6"/>
  <c r="U412" i="6"/>
  <c r="X412" i="6"/>
  <c r="AD412" i="6" s="1"/>
  <c r="Z412" i="6"/>
  <c r="AF412" i="6" s="1"/>
  <c r="J412" i="6"/>
  <c r="I412" i="6"/>
  <c r="B410" i="9"/>
  <c r="L410" i="6"/>
  <c r="N410" i="6"/>
  <c r="Q410" i="6"/>
  <c r="S410" i="6"/>
  <c r="U410" i="6"/>
  <c r="X410" i="6"/>
  <c r="AD410" i="6" s="1"/>
  <c r="Z410" i="6"/>
  <c r="AF410" i="6" s="1"/>
  <c r="M410" i="6"/>
  <c r="P410" i="6"/>
  <c r="R410" i="6"/>
  <c r="T410" i="6"/>
  <c r="W410" i="6"/>
  <c r="Y410" i="6"/>
  <c r="AE410" i="6" s="1"/>
  <c r="AA410" i="6"/>
  <c r="J410" i="6"/>
  <c r="I410" i="6"/>
  <c r="B408" i="9"/>
  <c r="L408" i="6"/>
  <c r="N408" i="6"/>
  <c r="Q408" i="6"/>
  <c r="S408" i="6"/>
  <c r="U408" i="6"/>
  <c r="X408" i="6"/>
  <c r="AD408" i="6" s="1"/>
  <c r="Z408" i="6"/>
  <c r="AF408" i="6" s="1"/>
  <c r="M408" i="6"/>
  <c r="P408" i="6"/>
  <c r="R408" i="6"/>
  <c r="T408" i="6"/>
  <c r="W408" i="6"/>
  <c r="Y408" i="6"/>
  <c r="AE408" i="6" s="1"/>
  <c r="AA408" i="6"/>
  <c r="J408" i="6"/>
  <c r="I408" i="6"/>
  <c r="B406" i="9"/>
  <c r="L406" i="6"/>
  <c r="N406" i="6"/>
  <c r="Q406" i="6"/>
  <c r="S406" i="6"/>
  <c r="U406" i="6"/>
  <c r="X406" i="6"/>
  <c r="AD406" i="6" s="1"/>
  <c r="Z406" i="6"/>
  <c r="AF406" i="6" s="1"/>
  <c r="M406" i="6"/>
  <c r="P406" i="6"/>
  <c r="R406" i="6"/>
  <c r="T406" i="6"/>
  <c r="W406" i="6"/>
  <c r="Y406" i="6"/>
  <c r="AE406" i="6" s="1"/>
  <c r="AA406" i="6"/>
  <c r="J406" i="6"/>
  <c r="I406" i="6"/>
  <c r="B404" i="9"/>
  <c r="L404" i="6"/>
  <c r="N404" i="6"/>
  <c r="Q404" i="6"/>
  <c r="S404" i="6"/>
  <c r="U404" i="6"/>
  <c r="X404" i="6"/>
  <c r="AD404" i="6" s="1"/>
  <c r="Z404" i="6"/>
  <c r="AF404" i="6" s="1"/>
  <c r="M404" i="6"/>
  <c r="P404" i="6"/>
  <c r="R404" i="6"/>
  <c r="T404" i="6"/>
  <c r="W404" i="6"/>
  <c r="Y404" i="6"/>
  <c r="AE404" i="6" s="1"/>
  <c r="AA404" i="6"/>
  <c r="J404" i="6"/>
  <c r="I404" i="6"/>
  <c r="B402" i="9"/>
  <c r="M402" i="6"/>
  <c r="P402" i="6"/>
  <c r="R402" i="6"/>
  <c r="T402" i="6"/>
  <c r="W402" i="6"/>
  <c r="Y402" i="6"/>
  <c r="AE402" i="6" s="1"/>
  <c r="AA402" i="6"/>
  <c r="L402" i="6"/>
  <c r="N402" i="6"/>
  <c r="Q402" i="6"/>
  <c r="S402" i="6"/>
  <c r="U402" i="6"/>
  <c r="X402" i="6"/>
  <c r="AD402" i="6" s="1"/>
  <c r="Z402" i="6"/>
  <c r="AF402" i="6" s="1"/>
  <c r="J402" i="6"/>
  <c r="I402" i="6"/>
  <c r="B400" i="9"/>
  <c r="M400" i="6"/>
  <c r="P400" i="6"/>
  <c r="R400" i="6"/>
  <c r="T400" i="6"/>
  <c r="W400" i="6"/>
  <c r="Y400" i="6"/>
  <c r="AE400" i="6" s="1"/>
  <c r="AA400" i="6"/>
  <c r="L400" i="6"/>
  <c r="N400" i="6"/>
  <c r="Q400" i="6"/>
  <c r="S400" i="6"/>
  <c r="U400" i="6"/>
  <c r="X400" i="6"/>
  <c r="AD400" i="6" s="1"/>
  <c r="Z400" i="6"/>
  <c r="AF400" i="6" s="1"/>
  <c r="J400" i="6"/>
  <c r="I400" i="6"/>
  <c r="B398" i="9"/>
  <c r="M398" i="6"/>
  <c r="P398" i="6"/>
  <c r="R398" i="6"/>
  <c r="T398" i="6"/>
  <c r="W398" i="6"/>
  <c r="Y398" i="6"/>
  <c r="AE398" i="6" s="1"/>
  <c r="AA398" i="6"/>
  <c r="L398" i="6"/>
  <c r="N398" i="6"/>
  <c r="Q398" i="6"/>
  <c r="S398" i="6"/>
  <c r="U398" i="6"/>
  <c r="X398" i="6"/>
  <c r="AD398" i="6" s="1"/>
  <c r="Z398" i="6"/>
  <c r="AF398" i="6" s="1"/>
  <c r="J398" i="6"/>
  <c r="I398" i="6"/>
  <c r="B396" i="9"/>
  <c r="M396" i="6"/>
  <c r="P396" i="6"/>
  <c r="R396" i="6"/>
  <c r="T396" i="6"/>
  <c r="W396" i="6"/>
  <c r="Y396" i="6"/>
  <c r="AE396" i="6" s="1"/>
  <c r="AA396" i="6"/>
  <c r="L396" i="6"/>
  <c r="N396" i="6"/>
  <c r="Q396" i="6"/>
  <c r="S396" i="6"/>
  <c r="U396" i="6"/>
  <c r="X396" i="6"/>
  <c r="AD396" i="6" s="1"/>
  <c r="Z396" i="6"/>
  <c r="AF396" i="6" s="1"/>
  <c r="J396" i="6"/>
  <c r="I396" i="6"/>
  <c r="B394" i="9"/>
  <c r="L394" i="6"/>
  <c r="N394" i="6"/>
  <c r="Q394" i="6"/>
  <c r="S394" i="6"/>
  <c r="U394" i="6"/>
  <c r="X394" i="6"/>
  <c r="AD394" i="6" s="1"/>
  <c r="Z394" i="6"/>
  <c r="AF394" i="6" s="1"/>
  <c r="M394" i="6"/>
  <c r="P394" i="6"/>
  <c r="R394" i="6"/>
  <c r="T394" i="6"/>
  <c r="W394" i="6"/>
  <c r="Y394" i="6"/>
  <c r="AE394" i="6" s="1"/>
  <c r="AA394" i="6"/>
  <c r="J394" i="6"/>
  <c r="I394" i="6"/>
  <c r="B392" i="9"/>
  <c r="L392" i="6"/>
  <c r="N392" i="6"/>
  <c r="Q392" i="6"/>
  <c r="S392" i="6"/>
  <c r="U392" i="6"/>
  <c r="X392" i="6"/>
  <c r="AD392" i="6" s="1"/>
  <c r="Z392" i="6"/>
  <c r="AF392" i="6" s="1"/>
  <c r="M392" i="6"/>
  <c r="P392" i="6"/>
  <c r="R392" i="6"/>
  <c r="T392" i="6"/>
  <c r="W392" i="6"/>
  <c r="Y392" i="6"/>
  <c r="AE392" i="6" s="1"/>
  <c r="AA392" i="6"/>
  <c r="J392" i="6"/>
  <c r="I392" i="6"/>
  <c r="B390" i="9"/>
  <c r="L390" i="6"/>
  <c r="N390" i="6"/>
  <c r="Q390" i="6"/>
  <c r="S390" i="6"/>
  <c r="U390" i="6"/>
  <c r="X390" i="6"/>
  <c r="AD390" i="6" s="1"/>
  <c r="Z390" i="6"/>
  <c r="AF390" i="6" s="1"/>
  <c r="M390" i="6"/>
  <c r="P390" i="6"/>
  <c r="R390" i="6"/>
  <c r="T390" i="6"/>
  <c r="W390" i="6"/>
  <c r="Y390" i="6"/>
  <c r="AE390" i="6" s="1"/>
  <c r="AA390" i="6"/>
  <c r="J390" i="6"/>
  <c r="I390" i="6"/>
  <c r="B388" i="9"/>
  <c r="L388" i="6"/>
  <c r="N388" i="6"/>
  <c r="Q388" i="6"/>
  <c r="S388" i="6"/>
  <c r="U388" i="6"/>
  <c r="X388" i="6"/>
  <c r="AD388" i="6" s="1"/>
  <c r="Z388" i="6"/>
  <c r="AF388" i="6" s="1"/>
  <c r="M388" i="6"/>
  <c r="P388" i="6"/>
  <c r="R388" i="6"/>
  <c r="T388" i="6"/>
  <c r="W388" i="6"/>
  <c r="Y388" i="6"/>
  <c r="AE388" i="6" s="1"/>
  <c r="AA388" i="6"/>
  <c r="J388" i="6"/>
  <c r="I388" i="6"/>
  <c r="B386" i="9"/>
  <c r="M386" i="6"/>
  <c r="P386" i="6"/>
  <c r="R386" i="6"/>
  <c r="T386" i="6"/>
  <c r="W386" i="6"/>
  <c r="Y386" i="6"/>
  <c r="AE386" i="6" s="1"/>
  <c r="AA386" i="6"/>
  <c r="L386" i="6"/>
  <c r="N386" i="6"/>
  <c r="Q386" i="6"/>
  <c r="S386" i="6"/>
  <c r="U386" i="6"/>
  <c r="X386" i="6"/>
  <c r="AD386" i="6" s="1"/>
  <c r="Z386" i="6"/>
  <c r="AF386" i="6" s="1"/>
  <c r="J386" i="6"/>
  <c r="I386" i="6"/>
  <c r="B384" i="9"/>
  <c r="M384" i="6"/>
  <c r="P384" i="6"/>
  <c r="R384" i="6"/>
  <c r="T384" i="6"/>
  <c r="W384" i="6"/>
  <c r="Y384" i="6"/>
  <c r="AE384" i="6" s="1"/>
  <c r="AA384" i="6"/>
  <c r="L384" i="6"/>
  <c r="N384" i="6"/>
  <c r="Q384" i="6"/>
  <c r="S384" i="6"/>
  <c r="U384" i="6"/>
  <c r="X384" i="6"/>
  <c r="AD384" i="6" s="1"/>
  <c r="Z384" i="6"/>
  <c r="AF384" i="6" s="1"/>
  <c r="J384" i="6"/>
  <c r="I384" i="6"/>
  <c r="B382" i="9"/>
  <c r="M382" i="6"/>
  <c r="P382" i="6"/>
  <c r="R382" i="6"/>
  <c r="T382" i="6"/>
  <c r="W382" i="6"/>
  <c r="Y382" i="6"/>
  <c r="AE382" i="6" s="1"/>
  <c r="AA382" i="6"/>
  <c r="L382" i="6"/>
  <c r="N382" i="6"/>
  <c r="Q382" i="6"/>
  <c r="S382" i="6"/>
  <c r="U382" i="6"/>
  <c r="X382" i="6"/>
  <c r="AD382" i="6" s="1"/>
  <c r="Z382" i="6"/>
  <c r="AF382" i="6" s="1"/>
  <c r="J382" i="6"/>
  <c r="I382" i="6"/>
  <c r="B380" i="9"/>
  <c r="M380" i="6"/>
  <c r="P380" i="6"/>
  <c r="R380" i="6"/>
  <c r="T380" i="6"/>
  <c r="W380" i="6"/>
  <c r="Y380" i="6"/>
  <c r="AE380" i="6" s="1"/>
  <c r="AA380" i="6"/>
  <c r="L380" i="6"/>
  <c r="N380" i="6"/>
  <c r="Q380" i="6"/>
  <c r="S380" i="6"/>
  <c r="U380" i="6"/>
  <c r="X380" i="6"/>
  <c r="AD380" i="6" s="1"/>
  <c r="Z380" i="6"/>
  <c r="AF380" i="6" s="1"/>
  <c r="J380" i="6"/>
  <c r="I380" i="6"/>
  <c r="B378" i="9"/>
  <c r="L378" i="6"/>
  <c r="N378" i="6"/>
  <c r="Q378" i="6"/>
  <c r="S378" i="6"/>
  <c r="U378" i="6"/>
  <c r="X378" i="6"/>
  <c r="AD378" i="6" s="1"/>
  <c r="Z378" i="6"/>
  <c r="AF378" i="6" s="1"/>
  <c r="M378" i="6"/>
  <c r="P378" i="6"/>
  <c r="R378" i="6"/>
  <c r="T378" i="6"/>
  <c r="W378" i="6"/>
  <c r="Y378" i="6"/>
  <c r="AE378" i="6" s="1"/>
  <c r="AA378" i="6"/>
  <c r="J378" i="6"/>
  <c r="I378" i="6"/>
  <c r="B376" i="9"/>
  <c r="L376" i="6"/>
  <c r="N376" i="6"/>
  <c r="Q376" i="6"/>
  <c r="S376" i="6"/>
  <c r="U376" i="6"/>
  <c r="X376" i="6"/>
  <c r="AD376" i="6" s="1"/>
  <c r="Z376" i="6"/>
  <c r="AF376" i="6" s="1"/>
  <c r="M376" i="6"/>
  <c r="P376" i="6"/>
  <c r="R376" i="6"/>
  <c r="T376" i="6"/>
  <c r="W376" i="6"/>
  <c r="Y376" i="6"/>
  <c r="AE376" i="6" s="1"/>
  <c r="AA376" i="6"/>
  <c r="J376" i="6"/>
  <c r="I376" i="6"/>
  <c r="B374" i="9"/>
  <c r="L374" i="6"/>
  <c r="N374" i="6"/>
  <c r="Q374" i="6"/>
  <c r="S374" i="6"/>
  <c r="U374" i="6"/>
  <c r="X374" i="6"/>
  <c r="AD374" i="6" s="1"/>
  <c r="Z374" i="6"/>
  <c r="AF374" i="6" s="1"/>
  <c r="M374" i="6"/>
  <c r="P374" i="6"/>
  <c r="R374" i="6"/>
  <c r="T374" i="6"/>
  <c r="W374" i="6"/>
  <c r="Y374" i="6"/>
  <c r="AE374" i="6" s="1"/>
  <c r="AA374" i="6"/>
  <c r="J374" i="6"/>
  <c r="I374" i="6"/>
  <c r="B372" i="9"/>
  <c r="L372" i="6"/>
  <c r="N372" i="6"/>
  <c r="Q372" i="6"/>
  <c r="S372" i="6"/>
  <c r="U372" i="6"/>
  <c r="X372" i="6"/>
  <c r="AD372" i="6" s="1"/>
  <c r="Z372" i="6"/>
  <c r="AF372" i="6" s="1"/>
  <c r="M372" i="6"/>
  <c r="P372" i="6"/>
  <c r="R372" i="6"/>
  <c r="T372" i="6"/>
  <c r="W372" i="6"/>
  <c r="Y372" i="6"/>
  <c r="AE372" i="6" s="1"/>
  <c r="AA372" i="6"/>
  <c r="J372" i="6"/>
  <c r="I372" i="6"/>
  <c r="B370" i="9"/>
  <c r="M370" i="6"/>
  <c r="P370" i="6"/>
  <c r="R370" i="6"/>
  <c r="T370" i="6"/>
  <c r="W370" i="6"/>
  <c r="Y370" i="6"/>
  <c r="AE370" i="6" s="1"/>
  <c r="AA370" i="6"/>
  <c r="L370" i="6"/>
  <c r="N370" i="6"/>
  <c r="Q370" i="6"/>
  <c r="S370" i="6"/>
  <c r="U370" i="6"/>
  <c r="X370" i="6"/>
  <c r="AD370" i="6" s="1"/>
  <c r="Z370" i="6"/>
  <c r="AF370" i="6" s="1"/>
  <c r="J370" i="6"/>
  <c r="I370" i="6"/>
  <c r="B368" i="9"/>
  <c r="M368" i="6"/>
  <c r="P368" i="6"/>
  <c r="R368" i="6"/>
  <c r="T368" i="6"/>
  <c r="W368" i="6"/>
  <c r="Y368" i="6"/>
  <c r="AE368" i="6" s="1"/>
  <c r="AA368" i="6"/>
  <c r="L368" i="6"/>
  <c r="N368" i="6"/>
  <c r="Q368" i="6"/>
  <c r="S368" i="6"/>
  <c r="U368" i="6"/>
  <c r="X368" i="6"/>
  <c r="AD368" i="6" s="1"/>
  <c r="Z368" i="6"/>
  <c r="AF368" i="6" s="1"/>
  <c r="J368" i="6"/>
  <c r="I368" i="6"/>
  <c r="B366" i="9"/>
  <c r="M366" i="6"/>
  <c r="P366" i="6"/>
  <c r="R366" i="6"/>
  <c r="T366" i="6"/>
  <c r="W366" i="6"/>
  <c r="Y366" i="6"/>
  <c r="AE366" i="6" s="1"/>
  <c r="AA366" i="6"/>
  <c r="L366" i="6"/>
  <c r="N366" i="6"/>
  <c r="Q366" i="6"/>
  <c r="S366" i="6"/>
  <c r="U366" i="6"/>
  <c r="X366" i="6"/>
  <c r="AD366" i="6" s="1"/>
  <c r="Z366" i="6"/>
  <c r="AF366" i="6" s="1"/>
  <c r="J366" i="6"/>
  <c r="I366" i="6"/>
  <c r="B364" i="9"/>
  <c r="M364" i="6"/>
  <c r="P364" i="6"/>
  <c r="R364" i="6"/>
  <c r="T364" i="6"/>
  <c r="W364" i="6"/>
  <c r="Y364" i="6"/>
  <c r="AE364" i="6" s="1"/>
  <c r="AA364" i="6"/>
  <c r="L364" i="6"/>
  <c r="N364" i="6"/>
  <c r="Q364" i="6"/>
  <c r="S364" i="6"/>
  <c r="U364" i="6"/>
  <c r="X364" i="6"/>
  <c r="AD364" i="6" s="1"/>
  <c r="Z364" i="6"/>
  <c r="AF364" i="6" s="1"/>
  <c r="J364" i="6"/>
  <c r="I364" i="6"/>
  <c r="B362" i="9"/>
  <c r="L362" i="6"/>
  <c r="N362" i="6"/>
  <c r="Q362" i="6"/>
  <c r="S362" i="6"/>
  <c r="U362" i="6"/>
  <c r="X362" i="6"/>
  <c r="AD362" i="6" s="1"/>
  <c r="Z362" i="6"/>
  <c r="AF362" i="6" s="1"/>
  <c r="M362" i="6"/>
  <c r="P362" i="6"/>
  <c r="R362" i="6"/>
  <c r="T362" i="6"/>
  <c r="W362" i="6"/>
  <c r="Y362" i="6"/>
  <c r="AE362" i="6" s="1"/>
  <c r="AA362" i="6"/>
  <c r="J362" i="6"/>
  <c r="I362" i="6"/>
  <c r="B360" i="9"/>
  <c r="L360" i="6"/>
  <c r="N360" i="6"/>
  <c r="Q360" i="6"/>
  <c r="S360" i="6"/>
  <c r="U360" i="6"/>
  <c r="X360" i="6"/>
  <c r="AD360" i="6" s="1"/>
  <c r="Z360" i="6"/>
  <c r="AF360" i="6" s="1"/>
  <c r="M360" i="6"/>
  <c r="P360" i="6"/>
  <c r="R360" i="6"/>
  <c r="T360" i="6"/>
  <c r="W360" i="6"/>
  <c r="Y360" i="6"/>
  <c r="AE360" i="6" s="1"/>
  <c r="AA360" i="6"/>
  <c r="J360" i="6"/>
  <c r="I360" i="6"/>
  <c r="B358" i="9"/>
  <c r="L358" i="6"/>
  <c r="N358" i="6"/>
  <c r="Q358" i="6"/>
  <c r="S358" i="6"/>
  <c r="U358" i="6"/>
  <c r="X358" i="6"/>
  <c r="AD358" i="6" s="1"/>
  <c r="Z358" i="6"/>
  <c r="AF358" i="6" s="1"/>
  <c r="M358" i="6"/>
  <c r="P358" i="6"/>
  <c r="R358" i="6"/>
  <c r="T358" i="6"/>
  <c r="W358" i="6"/>
  <c r="Y358" i="6"/>
  <c r="AE358" i="6" s="1"/>
  <c r="AA358" i="6"/>
  <c r="J358" i="6"/>
  <c r="I358" i="6"/>
  <c r="B356" i="9"/>
  <c r="L356" i="6"/>
  <c r="N356" i="6"/>
  <c r="Q356" i="6"/>
  <c r="S356" i="6"/>
  <c r="U356" i="6"/>
  <c r="X356" i="6"/>
  <c r="AD356" i="6" s="1"/>
  <c r="Z356" i="6"/>
  <c r="AF356" i="6" s="1"/>
  <c r="M356" i="6"/>
  <c r="P356" i="6"/>
  <c r="R356" i="6"/>
  <c r="T356" i="6"/>
  <c r="W356" i="6"/>
  <c r="Y356" i="6"/>
  <c r="AE356" i="6" s="1"/>
  <c r="AA356" i="6"/>
  <c r="J356" i="6"/>
  <c r="I356" i="6"/>
  <c r="B354" i="9"/>
  <c r="M354" i="6"/>
  <c r="P354" i="6"/>
  <c r="R354" i="6"/>
  <c r="T354" i="6"/>
  <c r="W354" i="6"/>
  <c r="Y354" i="6"/>
  <c r="AE354" i="6" s="1"/>
  <c r="AA354" i="6"/>
  <c r="L354" i="6"/>
  <c r="N354" i="6"/>
  <c r="Q354" i="6"/>
  <c r="S354" i="6"/>
  <c r="U354" i="6"/>
  <c r="X354" i="6"/>
  <c r="AD354" i="6" s="1"/>
  <c r="Z354" i="6"/>
  <c r="AF354" i="6" s="1"/>
  <c r="J354" i="6"/>
  <c r="I354" i="6"/>
  <c r="B352" i="9"/>
  <c r="M352" i="6"/>
  <c r="P352" i="6"/>
  <c r="R352" i="6"/>
  <c r="T352" i="6"/>
  <c r="W352" i="6"/>
  <c r="Y352" i="6"/>
  <c r="AE352" i="6" s="1"/>
  <c r="AA352" i="6"/>
  <c r="L352" i="6"/>
  <c r="N352" i="6"/>
  <c r="Q352" i="6"/>
  <c r="S352" i="6"/>
  <c r="U352" i="6"/>
  <c r="X352" i="6"/>
  <c r="AD352" i="6" s="1"/>
  <c r="Z352" i="6"/>
  <c r="AF352" i="6" s="1"/>
  <c r="J352" i="6"/>
  <c r="I352" i="6"/>
  <c r="B350" i="9"/>
  <c r="M350" i="6"/>
  <c r="P350" i="6"/>
  <c r="R350" i="6"/>
  <c r="T350" i="6"/>
  <c r="W350" i="6"/>
  <c r="Y350" i="6"/>
  <c r="AE350" i="6" s="1"/>
  <c r="AA350" i="6"/>
  <c r="L350" i="6"/>
  <c r="N350" i="6"/>
  <c r="Q350" i="6"/>
  <c r="S350" i="6"/>
  <c r="U350" i="6"/>
  <c r="X350" i="6"/>
  <c r="AD350" i="6" s="1"/>
  <c r="Z350" i="6"/>
  <c r="AF350" i="6" s="1"/>
  <c r="J350" i="6"/>
  <c r="I350" i="6"/>
  <c r="B348" i="9"/>
  <c r="M348" i="6"/>
  <c r="P348" i="6"/>
  <c r="R348" i="6"/>
  <c r="T348" i="6"/>
  <c r="W348" i="6"/>
  <c r="Y348" i="6"/>
  <c r="AE348" i="6" s="1"/>
  <c r="AA348" i="6"/>
  <c r="L348" i="6"/>
  <c r="N348" i="6"/>
  <c r="Q348" i="6"/>
  <c r="S348" i="6"/>
  <c r="U348" i="6"/>
  <c r="X348" i="6"/>
  <c r="AD348" i="6" s="1"/>
  <c r="Z348" i="6"/>
  <c r="AF348" i="6" s="1"/>
  <c r="J348" i="6"/>
  <c r="I348" i="6"/>
  <c r="B346" i="9"/>
  <c r="L346" i="6"/>
  <c r="N346" i="6"/>
  <c r="Q346" i="6"/>
  <c r="S346" i="6"/>
  <c r="U346" i="6"/>
  <c r="X346" i="6"/>
  <c r="AD346" i="6" s="1"/>
  <c r="Z346" i="6"/>
  <c r="AF346" i="6" s="1"/>
  <c r="M346" i="6"/>
  <c r="P346" i="6"/>
  <c r="R346" i="6"/>
  <c r="T346" i="6"/>
  <c r="W346" i="6"/>
  <c r="Y346" i="6"/>
  <c r="AE346" i="6" s="1"/>
  <c r="AA346" i="6"/>
  <c r="J346" i="6"/>
  <c r="I346" i="6"/>
  <c r="B344" i="9"/>
  <c r="L344" i="6"/>
  <c r="N344" i="6"/>
  <c r="Q344" i="6"/>
  <c r="S344" i="6"/>
  <c r="U344" i="6"/>
  <c r="X344" i="6"/>
  <c r="AD344" i="6" s="1"/>
  <c r="Z344" i="6"/>
  <c r="AF344" i="6" s="1"/>
  <c r="M344" i="6"/>
  <c r="P344" i="6"/>
  <c r="R344" i="6"/>
  <c r="T344" i="6"/>
  <c r="W344" i="6"/>
  <c r="Y344" i="6"/>
  <c r="AE344" i="6" s="1"/>
  <c r="AA344" i="6"/>
  <c r="J344" i="6"/>
  <c r="I344" i="6"/>
  <c r="B342" i="9"/>
  <c r="L342" i="6"/>
  <c r="N342" i="6"/>
  <c r="Q342" i="6"/>
  <c r="S342" i="6"/>
  <c r="U342" i="6"/>
  <c r="X342" i="6"/>
  <c r="AD342" i="6" s="1"/>
  <c r="Z342" i="6"/>
  <c r="AF342" i="6" s="1"/>
  <c r="M342" i="6"/>
  <c r="P342" i="6"/>
  <c r="R342" i="6"/>
  <c r="T342" i="6"/>
  <c r="W342" i="6"/>
  <c r="Y342" i="6"/>
  <c r="AE342" i="6" s="1"/>
  <c r="AA342" i="6"/>
  <c r="J342" i="6"/>
  <c r="I342" i="6"/>
  <c r="B340" i="9"/>
  <c r="L340" i="6"/>
  <c r="N340" i="6"/>
  <c r="Q340" i="6"/>
  <c r="S340" i="6"/>
  <c r="U340" i="6"/>
  <c r="X340" i="6"/>
  <c r="AD340" i="6" s="1"/>
  <c r="Z340" i="6"/>
  <c r="AF340" i="6" s="1"/>
  <c r="M340" i="6"/>
  <c r="P340" i="6"/>
  <c r="R340" i="6"/>
  <c r="T340" i="6"/>
  <c r="W340" i="6"/>
  <c r="Y340" i="6"/>
  <c r="AE340" i="6" s="1"/>
  <c r="AA340" i="6"/>
  <c r="J340" i="6"/>
  <c r="I340" i="6"/>
  <c r="B338" i="9"/>
  <c r="M338" i="6"/>
  <c r="P338" i="6"/>
  <c r="R338" i="6"/>
  <c r="T338" i="6"/>
  <c r="W338" i="6"/>
  <c r="Y338" i="6"/>
  <c r="AE338" i="6" s="1"/>
  <c r="AA338" i="6"/>
  <c r="L338" i="6"/>
  <c r="N338" i="6"/>
  <c r="Q338" i="6"/>
  <c r="S338" i="6"/>
  <c r="U338" i="6"/>
  <c r="X338" i="6"/>
  <c r="AD338" i="6" s="1"/>
  <c r="Z338" i="6"/>
  <c r="AF338" i="6" s="1"/>
  <c r="J338" i="6"/>
  <c r="I338" i="6"/>
  <c r="B336" i="9"/>
  <c r="M336" i="6"/>
  <c r="P336" i="6"/>
  <c r="R336" i="6"/>
  <c r="T336" i="6"/>
  <c r="W336" i="6"/>
  <c r="Y336" i="6"/>
  <c r="AE336" i="6" s="1"/>
  <c r="AA336" i="6"/>
  <c r="L336" i="6"/>
  <c r="N336" i="6"/>
  <c r="Q336" i="6"/>
  <c r="S336" i="6"/>
  <c r="U336" i="6"/>
  <c r="X336" i="6"/>
  <c r="AD336" i="6" s="1"/>
  <c r="Z336" i="6"/>
  <c r="AF336" i="6" s="1"/>
  <c r="J336" i="6"/>
  <c r="I336" i="6"/>
  <c r="B334" i="9"/>
  <c r="M334" i="6"/>
  <c r="P334" i="6"/>
  <c r="R334" i="6"/>
  <c r="T334" i="6"/>
  <c r="W334" i="6"/>
  <c r="Y334" i="6"/>
  <c r="AE334" i="6" s="1"/>
  <c r="AA334" i="6"/>
  <c r="L334" i="6"/>
  <c r="N334" i="6"/>
  <c r="Q334" i="6"/>
  <c r="S334" i="6"/>
  <c r="U334" i="6"/>
  <c r="X334" i="6"/>
  <c r="AD334" i="6" s="1"/>
  <c r="Z334" i="6"/>
  <c r="AF334" i="6" s="1"/>
  <c r="J334" i="6"/>
  <c r="I334" i="6"/>
  <c r="B332" i="9"/>
  <c r="M332" i="6"/>
  <c r="P332" i="6"/>
  <c r="R332" i="6"/>
  <c r="T332" i="6"/>
  <c r="W332" i="6"/>
  <c r="Y332" i="6"/>
  <c r="AE332" i="6" s="1"/>
  <c r="AA332" i="6"/>
  <c r="L332" i="6"/>
  <c r="N332" i="6"/>
  <c r="Q332" i="6"/>
  <c r="S332" i="6"/>
  <c r="U332" i="6"/>
  <c r="X332" i="6"/>
  <c r="AD332" i="6" s="1"/>
  <c r="Z332" i="6"/>
  <c r="AF332" i="6" s="1"/>
  <c r="J332" i="6"/>
  <c r="I332" i="6"/>
  <c r="B330" i="9"/>
  <c r="L330" i="6"/>
  <c r="N330" i="6"/>
  <c r="Q330" i="6"/>
  <c r="S330" i="6"/>
  <c r="U330" i="6"/>
  <c r="X330" i="6"/>
  <c r="AD330" i="6" s="1"/>
  <c r="Z330" i="6"/>
  <c r="AF330" i="6" s="1"/>
  <c r="M330" i="6"/>
  <c r="P330" i="6"/>
  <c r="R330" i="6"/>
  <c r="T330" i="6"/>
  <c r="W330" i="6"/>
  <c r="Y330" i="6"/>
  <c r="AE330" i="6" s="1"/>
  <c r="AA330" i="6"/>
  <c r="J330" i="6"/>
  <c r="I330" i="6"/>
  <c r="B328" i="9"/>
  <c r="M328" i="6"/>
  <c r="P328" i="6"/>
  <c r="R328" i="6"/>
  <c r="T328" i="6"/>
  <c r="W328" i="6"/>
  <c r="Y328" i="6"/>
  <c r="AE328" i="6" s="1"/>
  <c r="AA328" i="6"/>
  <c r="L328" i="6"/>
  <c r="Q328" i="6"/>
  <c r="U328" i="6"/>
  <c r="Z328" i="6"/>
  <c r="AF328" i="6" s="1"/>
  <c r="N328" i="6"/>
  <c r="S328" i="6"/>
  <c r="X328" i="6"/>
  <c r="AD328" i="6" s="1"/>
  <c r="J328" i="6"/>
  <c r="I328" i="6"/>
  <c r="B326" i="9"/>
  <c r="M326" i="6"/>
  <c r="P326" i="6"/>
  <c r="R326" i="6"/>
  <c r="T326" i="6"/>
  <c r="W326" i="6"/>
  <c r="Y326" i="6"/>
  <c r="AE326" i="6" s="1"/>
  <c r="AA326" i="6"/>
  <c r="L326" i="6"/>
  <c r="Q326" i="6"/>
  <c r="U326" i="6"/>
  <c r="Z326" i="6"/>
  <c r="AF326" i="6" s="1"/>
  <c r="N326" i="6"/>
  <c r="S326" i="6"/>
  <c r="X326" i="6"/>
  <c r="AD326" i="6" s="1"/>
  <c r="J326" i="6"/>
  <c r="I326" i="6"/>
  <c r="B324" i="9"/>
  <c r="M324" i="6"/>
  <c r="P324" i="6"/>
  <c r="R324" i="6"/>
  <c r="T324" i="6"/>
  <c r="W324" i="6"/>
  <c r="Y324" i="6"/>
  <c r="AE324" i="6" s="1"/>
  <c r="AA324" i="6"/>
  <c r="L324" i="6"/>
  <c r="Q324" i="6"/>
  <c r="U324" i="6"/>
  <c r="Z324" i="6"/>
  <c r="AF324" i="6" s="1"/>
  <c r="N324" i="6"/>
  <c r="S324" i="6"/>
  <c r="X324" i="6"/>
  <c r="AD324" i="6" s="1"/>
  <c r="J324" i="6"/>
  <c r="I324" i="6"/>
  <c r="B322" i="9"/>
  <c r="L322" i="6"/>
  <c r="N322" i="6"/>
  <c r="Q322" i="6"/>
  <c r="S322" i="6"/>
  <c r="U322" i="6"/>
  <c r="X322" i="6"/>
  <c r="AD322" i="6" s="1"/>
  <c r="Z322" i="6"/>
  <c r="AF322" i="6" s="1"/>
  <c r="M322" i="6"/>
  <c r="R322" i="6"/>
  <c r="W322" i="6"/>
  <c r="AA322" i="6"/>
  <c r="P322" i="6"/>
  <c r="T322" i="6"/>
  <c r="Y322" i="6"/>
  <c r="AE322" i="6" s="1"/>
  <c r="J322" i="6"/>
  <c r="I322" i="6"/>
  <c r="B320" i="9"/>
  <c r="L320" i="6"/>
  <c r="N320" i="6"/>
  <c r="Q320" i="6"/>
  <c r="S320" i="6"/>
  <c r="U320" i="6"/>
  <c r="X320" i="6"/>
  <c r="AD320" i="6" s="1"/>
  <c r="Z320" i="6"/>
  <c r="AF320" i="6" s="1"/>
  <c r="M320" i="6"/>
  <c r="R320" i="6"/>
  <c r="W320" i="6"/>
  <c r="AA320" i="6"/>
  <c r="P320" i="6"/>
  <c r="T320" i="6"/>
  <c r="Y320" i="6"/>
  <c r="AE320" i="6" s="1"/>
  <c r="J320" i="6"/>
  <c r="I320" i="6"/>
  <c r="B318" i="9"/>
  <c r="L318" i="6"/>
  <c r="N318" i="6"/>
  <c r="Q318" i="6"/>
  <c r="S318" i="6"/>
  <c r="U318" i="6"/>
  <c r="X318" i="6"/>
  <c r="AD318" i="6" s="1"/>
  <c r="Z318" i="6"/>
  <c r="AF318" i="6" s="1"/>
  <c r="M318" i="6"/>
  <c r="R318" i="6"/>
  <c r="W318" i="6"/>
  <c r="AA318" i="6"/>
  <c r="P318" i="6"/>
  <c r="T318" i="6"/>
  <c r="Y318" i="6"/>
  <c r="AE318" i="6" s="1"/>
  <c r="J318" i="6"/>
  <c r="I318" i="6"/>
  <c r="B316" i="9"/>
  <c r="L316" i="6"/>
  <c r="N316" i="6"/>
  <c r="Q316" i="6"/>
  <c r="S316" i="6"/>
  <c r="U316" i="6"/>
  <c r="X316" i="6"/>
  <c r="AD316" i="6" s="1"/>
  <c r="Z316" i="6"/>
  <c r="AF316" i="6" s="1"/>
  <c r="M316" i="6"/>
  <c r="R316" i="6"/>
  <c r="W316" i="6"/>
  <c r="AA316" i="6"/>
  <c r="P316" i="6"/>
  <c r="T316" i="6"/>
  <c r="Y316" i="6"/>
  <c r="AE316" i="6" s="1"/>
  <c r="J316" i="6"/>
  <c r="I316" i="6"/>
  <c r="B314" i="9"/>
  <c r="M314" i="6"/>
  <c r="P314" i="6"/>
  <c r="R314" i="6"/>
  <c r="T314" i="6"/>
  <c r="W314" i="6"/>
  <c r="Y314" i="6"/>
  <c r="AE314" i="6" s="1"/>
  <c r="AA314" i="6"/>
  <c r="N314" i="6"/>
  <c r="S314" i="6"/>
  <c r="X314" i="6"/>
  <c r="AD314" i="6" s="1"/>
  <c r="L314" i="6"/>
  <c r="Q314" i="6"/>
  <c r="U314" i="6"/>
  <c r="Z314" i="6"/>
  <c r="AF314" i="6" s="1"/>
  <c r="J314" i="6"/>
  <c r="I314" i="6"/>
  <c r="B312" i="9"/>
  <c r="M312" i="6"/>
  <c r="P312" i="6"/>
  <c r="R312" i="6"/>
  <c r="T312" i="6"/>
  <c r="W312" i="6"/>
  <c r="Y312" i="6"/>
  <c r="AE312" i="6" s="1"/>
  <c r="AA312" i="6"/>
  <c r="N312" i="6"/>
  <c r="S312" i="6"/>
  <c r="X312" i="6"/>
  <c r="AD312" i="6" s="1"/>
  <c r="L312" i="6"/>
  <c r="Q312" i="6"/>
  <c r="U312" i="6"/>
  <c r="Z312" i="6"/>
  <c r="AF312" i="6" s="1"/>
  <c r="J312" i="6"/>
  <c r="I312" i="6"/>
  <c r="B310" i="9"/>
  <c r="M310" i="6"/>
  <c r="P310" i="6"/>
  <c r="R310" i="6"/>
  <c r="T310" i="6"/>
  <c r="W310" i="6"/>
  <c r="Y310" i="6"/>
  <c r="AE310" i="6" s="1"/>
  <c r="AA310" i="6"/>
  <c r="N310" i="6"/>
  <c r="S310" i="6"/>
  <c r="X310" i="6"/>
  <c r="AD310" i="6" s="1"/>
  <c r="L310" i="6"/>
  <c r="Q310" i="6"/>
  <c r="U310" i="6"/>
  <c r="Z310" i="6"/>
  <c r="AF310" i="6" s="1"/>
  <c r="J310" i="6"/>
  <c r="I310" i="6"/>
  <c r="B308" i="9"/>
  <c r="M308" i="6"/>
  <c r="P308" i="6"/>
  <c r="R308" i="6"/>
  <c r="T308" i="6"/>
  <c r="W308" i="6"/>
  <c r="Y308" i="6"/>
  <c r="AE308" i="6" s="1"/>
  <c r="AA308" i="6"/>
  <c r="L308" i="6"/>
  <c r="N308" i="6"/>
  <c r="Q308" i="6"/>
  <c r="S308" i="6"/>
  <c r="U308" i="6"/>
  <c r="X308" i="6"/>
  <c r="AD308" i="6" s="1"/>
  <c r="Z308" i="6"/>
  <c r="AF308" i="6" s="1"/>
  <c r="J308" i="6"/>
  <c r="I308" i="6"/>
  <c r="B306" i="9"/>
  <c r="L306" i="6"/>
  <c r="N306" i="6"/>
  <c r="Q306" i="6"/>
  <c r="S306" i="6"/>
  <c r="U306" i="6"/>
  <c r="X306" i="6"/>
  <c r="AD306" i="6" s="1"/>
  <c r="Z306" i="6"/>
  <c r="AF306" i="6" s="1"/>
  <c r="M306" i="6"/>
  <c r="P306" i="6"/>
  <c r="R306" i="6"/>
  <c r="T306" i="6"/>
  <c r="W306" i="6"/>
  <c r="Y306" i="6"/>
  <c r="AE306" i="6" s="1"/>
  <c r="AA306" i="6"/>
  <c r="J306" i="6"/>
  <c r="I306" i="6"/>
  <c r="B304" i="9"/>
  <c r="L304" i="6"/>
  <c r="N304" i="6"/>
  <c r="Q304" i="6"/>
  <c r="S304" i="6"/>
  <c r="U304" i="6"/>
  <c r="X304" i="6"/>
  <c r="AD304" i="6" s="1"/>
  <c r="Z304" i="6"/>
  <c r="AF304" i="6" s="1"/>
  <c r="M304" i="6"/>
  <c r="P304" i="6"/>
  <c r="R304" i="6"/>
  <c r="T304" i="6"/>
  <c r="W304" i="6"/>
  <c r="Y304" i="6"/>
  <c r="AE304" i="6" s="1"/>
  <c r="AA304" i="6"/>
  <c r="J304" i="6"/>
  <c r="I304" i="6"/>
  <c r="B302" i="9"/>
  <c r="L302" i="6"/>
  <c r="N302" i="6"/>
  <c r="Q302" i="6"/>
  <c r="S302" i="6"/>
  <c r="U302" i="6"/>
  <c r="X302" i="6"/>
  <c r="AD302" i="6" s="1"/>
  <c r="Z302" i="6"/>
  <c r="AF302" i="6" s="1"/>
  <c r="M302" i="6"/>
  <c r="P302" i="6"/>
  <c r="R302" i="6"/>
  <c r="T302" i="6"/>
  <c r="W302" i="6"/>
  <c r="Y302" i="6"/>
  <c r="AE302" i="6" s="1"/>
  <c r="AA302" i="6"/>
  <c r="J302" i="6"/>
  <c r="I302" i="6"/>
  <c r="B300" i="9"/>
  <c r="L300" i="6"/>
  <c r="N300" i="6"/>
  <c r="Q300" i="6"/>
  <c r="S300" i="6"/>
  <c r="U300" i="6"/>
  <c r="X300" i="6"/>
  <c r="AD300" i="6" s="1"/>
  <c r="Z300" i="6"/>
  <c r="AF300" i="6" s="1"/>
  <c r="M300" i="6"/>
  <c r="P300" i="6"/>
  <c r="R300" i="6"/>
  <c r="T300" i="6"/>
  <c r="W300" i="6"/>
  <c r="Y300" i="6"/>
  <c r="AE300" i="6" s="1"/>
  <c r="AA300" i="6"/>
  <c r="J300" i="6"/>
  <c r="I300" i="6"/>
  <c r="B298" i="9"/>
  <c r="M298" i="6"/>
  <c r="P298" i="6"/>
  <c r="R298" i="6"/>
  <c r="T298" i="6"/>
  <c r="W298" i="6"/>
  <c r="Y298" i="6"/>
  <c r="AE298" i="6" s="1"/>
  <c r="AA298" i="6"/>
  <c r="L298" i="6"/>
  <c r="N298" i="6"/>
  <c r="Q298" i="6"/>
  <c r="S298" i="6"/>
  <c r="U298" i="6"/>
  <c r="X298" i="6"/>
  <c r="AD298" i="6" s="1"/>
  <c r="Z298" i="6"/>
  <c r="AF298" i="6" s="1"/>
  <c r="J298" i="6"/>
  <c r="I298" i="6"/>
  <c r="B296" i="9"/>
  <c r="M296" i="6"/>
  <c r="P296" i="6"/>
  <c r="R296" i="6"/>
  <c r="T296" i="6"/>
  <c r="W296" i="6"/>
  <c r="Y296" i="6"/>
  <c r="AE296" i="6" s="1"/>
  <c r="AA296" i="6"/>
  <c r="L296" i="6"/>
  <c r="N296" i="6"/>
  <c r="Q296" i="6"/>
  <c r="S296" i="6"/>
  <c r="U296" i="6"/>
  <c r="X296" i="6"/>
  <c r="AD296" i="6" s="1"/>
  <c r="Z296" i="6"/>
  <c r="AF296" i="6" s="1"/>
  <c r="J296" i="6"/>
  <c r="I296" i="6"/>
  <c r="B294" i="9"/>
  <c r="M294" i="6"/>
  <c r="P294" i="6"/>
  <c r="R294" i="6"/>
  <c r="T294" i="6"/>
  <c r="W294" i="6"/>
  <c r="Y294" i="6"/>
  <c r="AE294" i="6" s="1"/>
  <c r="AA294" i="6"/>
  <c r="L294" i="6"/>
  <c r="N294" i="6"/>
  <c r="Q294" i="6"/>
  <c r="S294" i="6"/>
  <c r="U294" i="6"/>
  <c r="X294" i="6"/>
  <c r="AD294" i="6" s="1"/>
  <c r="Z294" i="6"/>
  <c r="AF294" i="6" s="1"/>
  <c r="J294" i="6"/>
  <c r="I294" i="6"/>
  <c r="B292" i="9"/>
  <c r="M292" i="6"/>
  <c r="P292" i="6"/>
  <c r="R292" i="6"/>
  <c r="T292" i="6"/>
  <c r="W292" i="6"/>
  <c r="Y292" i="6"/>
  <c r="AE292" i="6" s="1"/>
  <c r="AA292" i="6"/>
  <c r="L292" i="6"/>
  <c r="N292" i="6"/>
  <c r="Q292" i="6"/>
  <c r="S292" i="6"/>
  <c r="U292" i="6"/>
  <c r="X292" i="6"/>
  <c r="AD292" i="6" s="1"/>
  <c r="Z292" i="6"/>
  <c r="AF292" i="6" s="1"/>
  <c r="J292" i="6"/>
  <c r="I292" i="6"/>
  <c r="B290" i="9"/>
  <c r="L290" i="6"/>
  <c r="N290" i="6"/>
  <c r="Q290" i="6"/>
  <c r="S290" i="6"/>
  <c r="U290" i="6"/>
  <c r="X290" i="6"/>
  <c r="AD290" i="6" s="1"/>
  <c r="Z290" i="6"/>
  <c r="AF290" i="6" s="1"/>
  <c r="M290" i="6"/>
  <c r="P290" i="6"/>
  <c r="R290" i="6"/>
  <c r="T290" i="6"/>
  <c r="W290" i="6"/>
  <c r="Y290" i="6"/>
  <c r="AE290" i="6" s="1"/>
  <c r="AA290" i="6"/>
  <c r="J290" i="6"/>
  <c r="I290" i="6"/>
  <c r="B288" i="9"/>
  <c r="L288" i="6"/>
  <c r="N288" i="6"/>
  <c r="Q288" i="6"/>
  <c r="S288" i="6"/>
  <c r="U288" i="6"/>
  <c r="X288" i="6"/>
  <c r="AD288" i="6" s="1"/>
  <c r="Z288" i="6"/>
  <c r="AF288" i="6" s="1"/>
  <c r="M288" i="6"/>
  <c r="P288" i="6"/>
  <c r="R288" i="6"/>
  <c r="T288" i="6"/>
  <c r="W288" i="6"/>
  <c r="Y288" i="6"/>
  <c r="AE288" i="6" s="1"/>
  <c r="AA288" i="6"/>
  <c r="J288" i="6"/>
  <c r="I288" i="6"/>
  <c r="B286" i="9"/>
  <c r="L286" i="6"/>
  <c r="N286" i="6"/>
  <c r="Q286" i="6"/>
  <c r="S286" i="6"/>
  <c r="U286" i="6"/>
  <c r="X286" i="6"/>
  <c r="AD286" i="6" s="1"/>
  <c r="Z286" i="6"/>
  <c r="AF286" i="6" s="1"/>
  <c r="M286" i="6"/>
  <c r="P286" i="6"/>
  <c r="R286" i="6"/>
  <c r="T286" i="6"/>
  <c r="W286" i="6"/>
  <c r="Y286" i="6"/>
  <c r="AE286" i="6" s="1"/>
  <c r="AA286" i="6"/>
  <c r="J286" i="6"/>
  <c r="I286" i="6"/>
  <c r="B284" i="9"/>
  <c r="L284" i="6"/>
  <c r="N284" i="6"/>
  <c r="Q284" i="6"/>
  <c r="S284" i="6"/>
  <c r="U284" i="6"/>
  <c r="X284" i="6"/>
  <c r="AD284" i="6" s="1"/>
  <c r="Z284" i="6"/>
  <c r="AF284" i="6" s="1"/>
  <c r="M284" i="6"/>
  <c r="P284" i="6"/>
  <c r="R284" i="6"/>
  <c r="T284" i="6"/>
  <c r="W284" i="6"/>
  <c r="Y284" i="6"/>
  <c r="AE284" i="6" s="1"/>
  <c r="AA284" i="6"/>
  <c r="J284" i="6"/>
  <c r="I284" i="6"/>
  <c r="B282" i="9"/>
  <c r="M282" i="6"/>
  <c r="P282" i="6"/>
  <c r="R282" i="6"/>
  <c r="T282" i="6"/>
  <c r="W282" i="6"/>
  <c r="Y282" i="6"/>
  <c r="AE282" i="6" s="1"/>
  <c r="AA282" i="6"/>
  <c r="L282" i="6"/>
  <c r="N282" i="6"/>
  <c r="Q282" i="6"/>
  <c r="S282" i="6"/>
  <c r="U282" i="6"/>
  <c r="X282" i="6"/>
  <c r="AD282" i="6" s="1"/>
  <c r="Z282" i="6"/>
  <c r="AF282" i="6" s="1"/>
  <c r="J282" i="6"/>
  <c r="I282" i="6"/>
  <c r="B280" i="9"/>
  <c r="M280" i="6"/>
  <c r="P280" i="6"/>
  <c r="R280" i="6"/>
  <c r="T280" i="6"/>
  <c r="W280" i="6"/>
  <c r="Y280" i="6"/>
  <c r="AE280" i="6" s="1"/>
  <c r="AA280" i="6"/>
  <c r="L280" i="6"/>
  <c r="N280" i="6"/>
  <c r="Q280" i="6"/>
  <c r="S280" i="6"/>
  <c r="U280" i="6"/>
  <c r="X280" i="6"/>
  <c r="AD280" i="6" s="1"/>
  <c r="Z280" i="6"/>
  <c r="AF280" i="6" s="1"/>
  <c r="J280" i="6"/>
  <c r="I280" i="6"/>
  <c r="B278" i="9"/>
  <c r="M278" i="6"/>
  <c r="P278" i="6"/>
  <c r="R278" i="6"/>
  <c r="T278" i="6"/>
  <c r="W278" i="6"/>
  <c r="Y278" i="6"/>
  <c r="AE278" i="6" s="1"/>
  <c r="AA278" i="6"/>
  <c r="L278" i="6"/>
  <c r="N278" i="6"/>
  <c r="Q278" i="6"/>
  <c r="S278" i="6"/>
  <c r="U278" i="6"/>
  <c r="X278" i="6"/>
  <c r="AD278" i="6" s="1"/>
  <c r="Z278" i="6"/>
  <c r="AF278" i="6" s="1"/>
  <c r="J278" i="6"/>
  <c r="I278" i="6"/>
  <c r="B276" i="9"/>
  <c r="M276" i="6"/>
  <c r="P276" i="6"/>
  <c r="R276" i="6"/>
  <c r="T276" i="6"/>
  <c r="W276" i="6"/>
  <c r="Y276" i="6"/>
  <c r="AE276" i="6" s="1"/>
  <c r="AA276" i="6"/>
  <c r="L276" i="6"/>
  <c r="N276" i="6"/>
  <c r="Q276" i="6"/>
  <c r="S276" i="6"/>
  <c r="U276" i="6"/>
  <c r="X276" i="6"/>
  <c r="AD276" i="6" s="1"/>
  <c r="Z276" i="6"/>
  <c r="AF276" i="6" s="1"/>
  <c r="J276" i="6"/>
  <c r="I276" i="6"/>
  <c r="B274" i="9"/>
  <c r="L274" i="6"/>
  <c r="N274" i="6"/>
  <c r="Q274" i="6"/>
  <c r="S274" i="6"/>
  <c r="U274" i="6"/>
  <c r="X274" i="6"/>
  <c r="AD274" i="6" s="1"/>
  <c r="Z274" i="6"/>
  <c r="AF274" i="6" s="1"/>
  <c r="M274" i="6"/>
  <c r="P274" i="6"/>
  <c r="R274" i="6"/>
  <c r="T274" i="6"/>
  <c r="W274" i="6"/>
  <c r="Y274" i="6"/>
  <c r="AE274" i="6" s="1"/>
  <c r="AA274" i="6"/>
  <c r="J274" i="6"/>
  <c r="I274" i="6"/>
  <c r="B272" i="9"/>
  <c r="L272" i="6"/>
  <c r="N272" i="6"/>
  <c r="Q272" i="6"/>
  <c r="S272" i="6"/>
  <c r="U272" i="6"/>
  <c r="X272" i="6"/>
  <c r="AD272" i="6" s="1"/>
  <c r="Z272" i="6"/>
  <c r="AF272" i="6" s="1"/>
  <c r="M272" i="6"/>
  <c r="P272" i="6"/>
  <c r="R272" i="6"/>
  <c r="T272" i="6"/>
  <c r="W272" i="6"/>
  <c r="Y272" i="6"/>
  <c r="AE272" i="6" s="1"/>
  <c r="AA272" i="6"/>
  <c r="J272" i="6"/>
  <c r="I272" i="6"/>
  <c r="B270" i="9"/>
  <c r="L270" i="6"/>
  <c r="N270" i="6"/>
  <c r="Q270" i="6"/>
  <c r="S270" i="6"/>
  <c r="U270" i="6"/>
  <c r="X270" i="6"/>
  <c r="AD270" i="6" s="1"/>
  <c r="Z270" i="6"/>
  <c r="AF270" i="6" s="1"/>
  <c r="M270" i="6"/>
  <c r="P270" i="6"/>
  <c r="R270" i="6"/>
  <c r="T270" i="6"/>
  <c r="W270" i="6"/>
  <c r="Y270" i="6"/>
  <c r="AE270" i="6" s="1"/>
  <c r="AA270" i="6"/>
  <c r="J270" i="6"/>
  <c r="I270" i="6"/>
  <c r="B268" i="9"/>
  <c r="L268" i="6"/>
  <c r="N268" i="6"/>
  <c r="Q268" i="6"/>
  <c r="S268" i="6"/>
  <c r="U268" i="6"/>
  <c r="X268" i="6"/>
  <c r="AD268" i="6" s="1"/>
  <c r="Z268" i="6"/>
  <c r="AF268" i="6" s="1"/>
  <c r="M268" i="6"/>
  <c r="P268" i="6"/>
  <c r="R268" i="6"/>
  <c r="T268" i="6"/>
  <c r="W268" i="6"/>
  <c r="Y268" i="6"/>
  <c r="AE268" i="6" s="1"/>
  <c r="AA268" i="6"/>
  <c r="J268" i="6"/>
  <c r="I268" i="6"/>
  <c r="B266" i="9"/>
  <c r="M266" i="6"/>
  <c r="P266" i="6"/>
  <c r="R266" i="6"/>
  <c r="T266" i="6"/>
  <c r="W266" i="6"/>
  <c r="Y266" i="6"/>
  <c r="AE266" i="6" s="1"/>
  <c r="AA266" i="6"/>
  <c r="L266" i="6"/>
  <c r="N266" i="6"/>
  <c r="Q266" i="6"/>
  <c r="S266" i="6"/>
  <c r="U266" i="6"/>
  <c r="X266" i="6"/>
  <c r="AD266" i="6" s="1"/>
  <c r="Z266" i="6"/>
  <c r="AF266" i="6" s="1"/>
  <c r="J266" i="6"/>
  <c r="I266" i="6"/>
  <c r="B264" i="9"/>
  <c r="M264" i="6"/>
  <c r="P264" i="6"/>
  <c r="R264" i="6"/>
  <c r="T264" i="6"/>
  <c r="W264" i="6"/>
  <c r="Y264" i="6"/>
  <c r="AE264" i="6" s="1"/>
  <c r="AA264" i="6"/>
  <c r="L264" i="6"/>
  <c r="N264" i="6"/>
  <c r="Q264" i="6"/>
  <c r="S264" i="6"/>
  <c r="U264" i="6"/>
  <c r="X264" i="6"/>
  <c r="AD264" i="6" s="1"/>
  <c r="Z264" i="6"/>
  <c r="AF264" i="6" s="1"/>
  <c r="J264" i="6"/>
  <c r="I264" i="6"/>
  <c r="B262" i="9"/>
  <c r="M262" i="6"/>
  <c r="P262" i="6"/>
  <c r="R262" i="6"/>
  <c r="T262" i="6"/>
  <c r="W262" i="6"/>
  <c r="Y262" i="6"/>
  <c r="AE262" i="6" s="1"/>
  <c r="AA262" i="6"/>
  <c r="L262" i="6"/>
  <c r="N262" i="6"/>
  <c r="Q262" i="6"/>
  <c r="S262" i="6"/>
  <c r="U262" i="6"/>
  <c r="X262" i="6"/>
  <c r="AD262" i="6" s="1"/>
  <c r="Z262" i="6"/>
  <c r="AF262" i="6" s="1"/>
  <c r="J262" i="6"/>
  <c r="I262" i="6"/>
  <c r="B260" i="9"/>
  <c r="M260" i="6"/>
  <c r="P260" i="6"/>
  <c r="R260" i="6"/>
  <c r="T260" i="6"/>
  <c r="W260" i="6"/>
  <c r="Y260" i="6"/>
  <c r="AE260" i="6" s="1"/>
  <c r="AA260" i="6"/>
  <c r="L260" i="6"/>
  <c r="N260" i="6"/>
  <c r="Q260" i="6"/>
  <c r="S260" i="6"/>
  <c r="U260" i="6"/>
  <c r="X260" i="6"/>
  <c r="AD260" i="6" s="1"/>
  <c r="Z260" i="6"/>
  <c r="AF260" i="6" s="1"/>
  <c r="J260" i="6"/>
  <c r="I260" i="6"/>
  <c r="B258" i="9"/>
  <c r="L258" i="6"/>
  <c r="N258" i="6"/>
  <c r="Q258" i="6"/>
  <c r="S258" i="6"/>
  <c r="U258" i="6"/>
  <c r="X258" i="6"/>
  <c r="AD258" i="6" s="1"/>
  <c r="Z258" i="6"/>
  <c r="AF258" i="6" s="1"/>
  <c r="M258" i="6"/>
  <c r="P258" i="6"/>
  <c r="R258" i="6"/>
  <c r="T258" i="6"/>
  <c r="W258" i="6"/>
  <c r="Y258" i="6"/>
  <c r="AE258" i="6" s="1"/>
  <c r="AA258" i="6"/>
  <c r="J258" i="6"/>
  <c r="I258" i="6"/>
  <c r="B256" i="9"/>
  <c r="L256" i="6"/>
  <c r="N256" i="6"/>
  <c r="Q256" i="6"/>
  <c r="S256" i="6"/>
  <c r="U256" i="6"/>
  <c r="X256" i="6"/>
  <c r="AD256" i="6" s="1"/>
  <c r="Z256" i="6"/>
  <c r="AF256" i="6" s="1"/>
  <c r="M256" i="6"/>
  <c r="P256" i="6"/>
  <c r="R256" i="6"/>
  <c r="T256" i="6"/>
  <c r="W256" i="6"/>
  <c r="Y256" i="6"/>
  <c r="AE256" i="6" s="1"/>
  <c r="AA256" i="6"/>
  <c r="J256" i="6"/>
  <c r="I256" i="6"/>
  <c r="B254" i="9"/>
  <c r="L254" i="6"/>
  <c r="N254" i="6"/>
  <c r="Q254" i="6"/>
  <c r="S254" i="6"/>
  <c r="U254" i="6"/>
  <c r="X254" i="6"/>
  <c r="AD254" i="6" s="1"/>
  <c r="Z254" i="6"/>
  <c r="AF254" i="6" s="1"/>
  <c r="M254" i="6"/>
  <c r="P254" i="6"/>
  <c r="R254" i="6"/>
  <c r="T254" i="6"/>
  <c r="W254" i="6"/>
  <c r="Y254" i="6"/>
  <c r="AE254" i="6" s="1"/>
  <c r="AA254" i="6"/>
  <c r="J254" i="6"/>
  <c r="I254" i="6"/>
  <c r="B252" i="9"/>
  <c r="L252" i="6"/>
  <c r="N252" i="6"/>
  <c r="Q252" i="6"/>
  <c r="S252" i="6"/>
  <c r="U252" i="6"/>
  <c r="X252" i="6"/>
  <c r="AD252" i="6" s="1"/>
  <c r="Z252" i="6"/>
  <c r="AF252" i="6" s="1"/>
  <c r="M252" i="6"/>
  <c r="P252" i="6"/>
  <c r="R252" i="6"/>
  <c r="T252" i="6"/>
  <c r="W252" i="6"/>
  <c r="Y252" i="6"/>
  <c r="AE252" i="6" s="1"/>
  <c r="AA252" i="6"/>
  <c r="J252" i="6"/>
  <c r="I252" i="6"/>
  <c r="B250" i="9"/>
  <c r="M250" i="6"/>
  <c r="P250" i="6"/>
  <c r="R250" i="6"/>
  <c r="T250" i="6"/>
  <c r="W250" i="6"/>
  <c r="Y250" i="6"/>
  <c r="AE250" i="6" s="1"/>
  <c r="AA250" i="6"/>
  <c r="L250" i="6"/>
  <c r="N250" i="6"/>
  <c r="Q250" i="6"/>
  <c r="S250" i="6"/>
  <c r="U250" i="6"/>
  <c r="X250" i="6"/>
  <c r="AD250" i="6" s="1"/>
  <c r="Z250" i="6"/>
  <c r="AF250" i="6" s="1"/>
  <c r="J250" i="6"/>
  <c r="I250" i="6"/>
  <c r="B248" i="9"/>
  <c r="M248" i="6"/>
  <c r="P248" i="6"/>
  <c r="R248" i="6"/>
  <c r="T248" i="6"/>
  <c r="W248" i="6"/>
  <c r="Y248" i="6"/>
  <c r="AE248" i="6" s="1"/>
  <c r="AA248" i="6"/>
  <c r="L248" i="6"/>
  <c r="N248" i="6"/>
  <c r="Q248" i="6"/>
  <c r="S248" i="6"/>
  <c r="U248" i="6"/>
  <c r="X248" i="6"/>
  <c r="AD248" i="6" s="1"/>
  <c r="Z248" i="6"/>
  <c r="AF248" i="6" s="1"/>
  <c r="J248" i="6"/>
  <c r="I248" i="6"/>
  <c r="B246" i="9"/>
  <c r="M246" i="6"/>
  <c r="P246" i="6"/>
  <c r="R246" i="6"/>
  <c r="T246" i="6"/>
  <c r="W246" i="6"/>
  <c r="Y246" i="6"/>
  <c r="AE246" i="6" s="1"/>
  <c r="AA246" i="6"/>
  <c r="L246" i="6"/>
  <c r="N246" i="6"/>
  <c r="Q246" i="6"/>
  <c r="S246" i="6"/>
  <c r="U246" i="6"/>
  <c r="X246" i="6"/>
  <c r="AD246" i="6" s="1"/>
  <c r="Z246" i="6"/>
  <c r="AF246" i="6" s="1"/>
  <c r="J246" i="6"/>
  <c r="I246" i="6"/>
  <c r="B244" i="9"/>
  <c r="M244" i="6"/>
  <c r="P244" i="6"/>
  <c r="R244" i="6"/>
  <c r="T244" i="6"/>
  <c r="W244" i="6"/>
  <c r="Y244" i="6"/>
  <c r="AE244" i="6" s="1"/>
  <c r="AA244" i="6"/>
  <c r="L244" i="6"/>
  <c r="N244" i="6"/>
  <c r="Q244" i="6"/>
  <c r="S244" i="6"/>
  <c r="U244" i="6"/>
  <c r="X244" i="6"/>
  <c r="AD244" i="6" s="1"/>
  <c r="Z244" i="6"/>
  <c r="AF244" i="6" s="1"/>
  <c r="J244" i="6"/>
  <c r="I244" i="6"/>
  <c r="B242" i="9"/>
  <c r="L242" i="6"/>
  <c r="N242" i="6"/>
  <c r="Q242" i="6"/>
  <c r="S242" i="6"/>
  <c r="U242" i="6"/>
  <c r="X242" i="6"/>
  <c r="AD242" i="6" s="1"/>
  <c r="Z242" i="6"/>
  <c r="AF242" i="6" s="1"/>
  <c r="M242" i="6"/>
  <c r="P242" i="6"/>
  <c r="R242" i="6"/>
  <c r="T242" i="6"/>
  <c r="W242" i="6"/>
  <c r="Y242" i="6"/>
  <c r="AE242" i="6" s="1"/>
  <c r="AA242" i="6"/>
  <c r="J242" i="6"/>
  <c r="I242" i="6"/>
  <c r="B240" i="9"/>
  <c r="L240" i="6"/>
  <c r="N240" i="6"/>
  <c r="Q240" i="6"/>
  <c r="S240" i="6"/>
  <c r="U240" i="6"/>
  <c r="X240" i="6"/>
  <c r="AD240" i="6" s="1"/>
  <c r="Z240" i="6"/>
  <c r="AF240" i="6" s="1"/>
  <c r="M240" i="6"/>
  <c r="P240" i="6"/>
  <c r="R240" i="6"/>
  <c r="T240" i="6"/>
  <c r="W240" i="6"/>
  <c r="Y240" i="6"/>
  <c r="AE240" i="6" s="1"/>
  <c r="AA240" i="6"/>
  <c r="J240" i="6"/>
  <c r="I240" i="6"/>
  <c r="B238" i="9"/>
  <c r="L238" i="6"/>
  <c r="N238" i="6"/>
  <c r="Q238" i="6"/>
  <c r="S238" i="6"/>
  <c r="U238" i="6"/>
  <c r="X238" i="6"/>
  <c r="AD238" i="6" s="1"/>
  <c r="Z238" i="6"/>
  <c r="AF238" i="6" s="1"/>
  <c r="M238" i="6"/>
  <c r="P238" i="6"/>
  <c r="R238" i="6"/>
  <c r="T238" i="6"/>
  <c r="W238" i="6"/>
  <c r="Y238" i="6"/>
  <c r="AE238" i="6" s="1"/>
  <c r="AA238" i="6"/>
  <c r="J238" i="6"/>
  <c r="I238" i="6"/>
  <c r="B236" i="9"/>
  <c r="L236" i="6"/>
  <c r="N236" i="6"/>
  <c r="Q236" i="6"/>
  <c r="S236" i="6"/>
  <c r="U236" i="6"/>
  <c r="X236" i="6"/>
  <c r="AD236" i="6" s="1"/>
  <c r="Z236" i="6"/>
  <c r="AF236" i="6" s="1"/>
  <c r="M236" i="6"/>
  <c r="P236" i="6"/>
  <c r="R236" i="6"/>
  <c r="T236" i="6"/>
  <c r="W236" i="6"/>
  <c r="Y236" i="6"/>
  <c r="AE236" i="6" s="1"/>
  <c r="AA236" i="6"/>
  <c r="J236" i="6"/>
  <c r="I236" i="6"/>
  <c r="B234" i="9"/>
  <c r="M234" i="6"/>
  <c r="P234" i="6"/>
  <c r="R234" i="6"/>
  <c r="T234" i="6"/>
  <c r="W234" i="6"/>
  <c r="Y234" i="6"/>
  <c r="AE234" i="6" s="1"/>
  <c r="AA234" i="6"/>
  <c r="L234" i="6"/>
  <c r="N234" i="6"/>
  <c r="Q234" i="6"/>
  <c r="S234" i="6"/>
  <c r="U234" i="6"/>
  <c r="X234" i="6"/>
  <c r="AD234" i="6" s="1"/>
  <c r="Z234" i="6"/>
  <c r="AF234" i="6" s="1"/>
  <c r="J234" i="6"/>
  <c r="I234" i="6"/>
  <c r="B232" i="9"/>
  <c r="M232" i="6"/>
  <c r="P232" i="6"/>
  <c r="R232" i="6"/>
  <c r="T232" i="6"/>
  <c r="W232" i="6"/>
  <c r="Y232" i="6"/>
  <c r="AE232" i="6" s="1"/>
  <c r="AA232" i="6"/>
  <c r="L232" i="6"/>
  <c r="N232" i="6"/>
  <c r="Q232" i="6"/>
  <c r="S232" i="6"/>
  <c r="U232" i="6"/>
  <c r="X232" i="6"/>
  <c r="AD232" i="6" s="1"/>
  <c r="Z232" i="6"/>
  <c r="AF232" i="6" s="1"/>
  <c r="J232" i="6"/>
  <c r="I232" i="6"/>
  <c r="B230" i="9"/>
  <c r="M230" i="6"/>
  <c r="P230" i="6"/>
  <c r="R230" i="6"/>
  <c r="T230" i="6"/>
  <c r="W230" i="6"/>
  <c r="Y230" i="6"/>
  <c r="AE230" i="6" s="1"/>
  <c r="AA230" i="6"/>
  <c r="L230" i="6"/>
  <c r="N230" i="6"/>
  <c r="Q230" i="6"/>
  <c r="S230" i="6"/>
  <c r="U230" i="6"/>
  <c r="X230" i="6"/>
  <c r="AD230" i="6" s="1"/>
  <c r="Z230" i="6"/>
  <c r="AF230" i="6" s="1"/>
  <c r="J230" i="6"/>
  <c r="I230" i="6"/>
  <c r="B228" i="9"/>
  <c r="M228" i="6"/>
  <c r="P228" i="6"/>
  <c r="R228" i="6"/>
  <c r="T228" i="6"/>
  <c r="W228" i="6"/>
  <c r="Y228" i="6"/>
  <c r="AE228" i="6" s="1"/>
  <c r="AA228" i="6"/>
  <c r="L228" i="6"/>
  <c r="N228" i="6"/>
  <c r="Q228" i="6"/>
  <c r="S228" i="6"/>
  <c r="U228" i="6"/>
  <c r="X228" i="6"/>
  <c r="AD228" i="6" s="1"/>
  <c r="Z228" i="6"/>
  <c r="AF228" i="6" s="1"/>
  <c r="J228" i="6"/>
  <c r="I228" i="6"/>
  <c r="B226" i="9"/>
  <c r="L226" i="6"/>
  <c r="N226" i="6"/>
  <c r="Q226" i="6"/>
  <c r="S226" i="6"/>
  <c r="U226" i="6"/>
  <c r="X226" i="6"/>
  <c r="AD226" i="6" s="1"/>
  <c r="Z226" i="6"/>
  <c r="AF226" i="6" s="1"/>
  <c r="M226" i="6"/>
  <c r="P226" i="6"/>
  <c r="R226" i="6"/>
  <c r="T226" i="6"/>
  <c r="W226" i="6"/>
  <c r="Y226" i="6"/>
  <c r="AE226" i="6" s="1"/>
  <c r="AA226" i="6"/>
  <c r="J226" i="6"/>
  <c r="I226" i="6"/>
  <c r="B224" i="9"/>
  <c r="L224" i="6"/>
  <c r="N224" i="6"/>
  <c r="Q224" i="6"/>
  <c r="S224" i="6"/>
  <c r="U224" i="6"/>
  <c r="X224" i="6"/>
  <c r="AD224" i="6" s="1"/>
  <c r="Z224" i="6"/>
  <c r="AF224" i="6" s="1"/>
  <c r="M224" i="6"/>
  <c r="P224" i="6"/>
  <c r="R224" i="6"/>
  <c r="T224" i="6"/>
  <c r="W224" i="6"/>
  <c r="Y224" i="6"/>
  <c r="AE224" i="6" s="1"/>
  <c r="AA224" i="6"/>
  <c r="J224" i="6"/>
  <c r="I224" i="6"/>
  <c r="B222" i="9"/>
  <c r="L222" i="6"/>
  <c r="N222" i="6"/>
  <c r="Q222" i="6"/>
  <c r="S222" i="6"/>
  <c r="U222" i="6"/>
  <c r="X222" i="6"/>
  <c r="AD222" i="6" s="1"/>
  <c r="Z222" i="6"/>
  <c r="AF222" i="6" s="1"/>
  <c r="M222" i="6"/>
  <c r="P222" i="6"/>
  <c r="R222" i="6"/>
  <c r="T222" i="6"/>
  <c r="W222" i="6"/>
  <c r="Y222" i="6"/>
  <c r="AE222" i="6" s="1"/>
  <c r="AA222" i="6"/>
  <c r="J222" i="6"/>
  <c r="I222" i="6"/>
  <c r="B220" i="9"/>
  <c r="L220" i="6"/>
  <c r="N220" i="6"/>
  <c r="Q220" i="6"/>
  <c r="S220" i="6"/>
  <c r="U220" i="6"/>
  <c r="X220" i="6"/>
  <c r="AD220" i="6" s="1"/>
  <c r="Z220" i="6"/>
  <c r="AF220" i="6" s="1"/>
  <c r="M220" i="6"/>
  <c r="P220" i="6"/>
  <c r="R220" i="6"/>
  <c r="T220" i="6"/>
  <c r="W220" i="6"/>
  <c r="Y220" i="6"/>
  <c r="AE220" i="6" s="1"/>
  <c r="AA220" i="6"/>
  <c r="J220" i="6"/>
  <c r="I220" i="6"/>
  <c r="B218" i="9"/>
  <c r="M218" i="6"/>
  <c r="P218" i="6"/>
  <c r="R218" i="6"/>
  <c r="T218" i="6"/>
  <c r="W218" i="6"/>
  <c r="Y218" i="6"/>
  <c r="AE218" i="6" s="1"/>
  <c r="AA218" i="6"/>
  <c r="L218" i="6"/>
  <c r="N218" i="6"/>
  <c r="Q218" i="6"/>
  <c r="S218" i="6"/>
  <c r="U218" i="6"/>
  <c r="X218" i="6"/>
  <c r="AD218" i="6" s="1"/>
  <c r="Z218" i="6"/>
  <c r="AF218" i="6" s="1"/>
  <c r="J218" i="6"/>
  <c r="I218" i="6"/>
  <c r="B216" i="9"/>
  <c r="M216" i="6"/>
  <c r="P216" i="6"/>
  <c r="R216" i="6"/>
  <c r="T216" i="6"/>
  <c r="W216" i="6"/>
  <c r="Y216" i="6"/>
  <c r="AE216" i="6" s="1"/>
  <c r="AA216" i="6"/>
  <c r="L216" i="6"/>
  <c r="N216" i="6"/>
  <c r="Q216" i="6"/>
  <c r="S216" i="6"/>
  <c r="U216" i="6"/>
  <c r="X216" i="6"/>
  <c r="AD216" i="6" s="1"/>
  <c r="Z216" i="6"/>
  <c r="AF216" i="6" s="1"/>
  <c r="J216" i="6"/>
  <c r="I216" i="6"/>
  <c r="B214" i="9"/>
  <c r="M214" i="6"/>
  <c r="P214" i="6"/>
  <c r="R214" i="6"/>
  <c r="T214" i="6"/>
  <c r="W214" i="6"/>
  <c r="Y214" i="6"/>
  <c r="AE214" i="6" s="1"/>
  <c r="AA214" i="6"/>
  <c r="N214" i="6"/>
  <c r="S214" i="6"/>
  <c r="X214" i="6"/>
  <c r="AD214" i="6" s="1"/>
  <c r="L214" i="6"/>
  <c r="Q214" i="6"/>
  <c r="U214" i="6"/>
  <c r="Z214" i="6"/>
  <c r="AF214" i="6" s="1"/>
  <c r="J214" i="6"/>
  <c r="I214" i="6"/>
  <c r="B212" i="9"/>
  <c r="M212" i="6"/>
  <c r="P212" i="6"/>
  <c r="R212" i="6"/>
  <c r="T212" i="6"/>
  <c r="W212" i="6"/>
  <c r="Y212" i="6"/>
  <c r="AE212" i="6" s="1"/>
  <c r="AA212" i="6"/>
  <c r="N212" i="6"/>
  <c r="S212" i="6"/>
  <c r="X212" i="6"/>
  <c r="AD212" i="6" s="1"/>
  <c r="L212" i="6"/>
  <c r="Q212" i="6"/>
  <c r="U212" i="6"/>
  <c r="Z212" i="6"/>
  <c r="AF212" i="6" s="1"/>
  <c r="J212" i="6"/>
  <c r="I212" i="6"/>
  <c r="B210" i="9"/>
  <c r="L210" i="6"/>
  <c r="N210" i="6"/>
  <c r="Q210" i="6"/>
  <c r="S210" i="6"/>
  <c r="U210" i="6"/>
  <c r="X210" i="6"/>
  <c r="AD210" i="6" s="1"/>
  <c r="Z210" i="6"/>
  <c r="AF210" i="6" s="1"/>
  <c r="P210" i="6"/>
  <c r="T210" i="6"/>
  <c r="Y210" i="6"/>
  <c r="AE210" i="6" s="1"/>
  <c r="M210" i="6"/>
  <c r="R210" i="6"/>
  <c r="W210" i="6"/>
  <c r="AA210" i="6"/>
  <c r="J210" i="6"/>
  <c r="I210" i="6"/>
  <c r="B208" i="9"/>
  <c r="L208" i="6"/>
  <c r="N208" i="6"/>
  <c r="Q208" i="6"/>
  <c r="S208" i="6"/>
  <c r="U208" i="6"/>
  <c r="X208" i="6"/>
  <c r="AD208" i="6" s="1"/>
  <c r="Z208" i="6"/>
  <c r="AF208" i="6" s="1"/>
  <c r="M208" i="6"/>
  <c r="P208" i="6"/>
  <c r="R208" i="6"/>
  <c r="T208" i="6"/>
  <c r="W208" i="6"/>
  <c r="Y208" i="6"/>
  <c r="AE208" i="6" s="1"/>
  <c r="AA208" i="6"/>
  <c r="J208" i="6"/>
  <c r="I208" i="6"/>
  <c r="B206" i="9"/>
  <c r="L206" i="6"/>
  <c r="N206" i="6"/>
  <c r="Q206" i="6"/>
  <c r="S206" i="6"/>
  <c r="U206" i="6"/>
  <c r="X206" i="6"/>
  <c r="AD206" i="6" s="1"/>
  <c r="Z206" i="6"/>
  <c r="AF206" i="6" s="1"/>
  <c r="M206" i="6"/>
  <c r="P206" i="6"/>
  <c r="R206" i="6"/>
  <c r="T206" i="6"/>
  <c r="W206" i="6"/>
  <c r="Y206" i="6"/>
  <c r="AE206" i="6" s="1"/>
  <c r="AA206" i="6"/>
  <c r="J206" i="6"/>
  <c r="I206" i="6"/>
  <c r="B204" i="9"/>
  <c r="L204" i="6"/>
  <c r="N204" i="6"/>
  <c r="Q204" i="6"/>
  <c r="S204" i="6"/>
  <c r="U204" i="6"/>
  <c r="X204" i="6"/>
  <c r="AD204" i="6" s="1"/>
  <c r="Z204" i="6"/>
  <c r="AF204" i="6" s="1"/>
  <c r="M204" i="6"/>
  <c r="P204" i="6"/>
  <c r="R204" i="6"/>
  <c r="T204" i="6"/>
  <c r="W204" i="6"/>
  <c r="Y204" i="6"/>
  <c r="AE204" i="6" s="1"/>
  <c r="AA204" i="6"/>
  <c r="J204" i="6"/>
  <c r="I204" i="6"/>
  <c r="B202" i="9"/>
  <c r="M202" i="6"/>
  <c r="P202" i="6"/>
  <c r="R202" i="6"/>
  <c r="T202" i="6"/>
  <c r="W202" i="6"/>
  <c r="Y202" i="6"/>
  <c r="AE202" i="6" s="1"/>
  <c r="AA202" i="6"/>
  <c r="L202" i="6"/>
  <c r="N202" i="6"/>
  <c r="Q202" i="6"/>
  <c r="S202" i="6"/>
  <c r="U202" i="6"/>
  <c r="X202" i="6"/>
  <c r="AD202" i="6" s="1"/>
  <c r="Z202" i="6"/>
  <c r="AF202" i="6" s="1"/>
  <c r="J202" i="6"/>
  <c r="I202" i="6"/>
  <c r="B200" i="9"/>
  <c r="M200" i="6"/>
  <c r="P200" i="6"/>
  <c r="R200" i="6"/>
  <c r="T200" i="6"/>
  <c r="W200" i="6"/>
  <c r="Y200" i="6"/>
  <c r="AE200" i="6" s="1"/>
  <c r="AA200" i="6"/>
  <c r="L200" i="6"/>
  <c r="N200" i="6"/>
  <c r="Q200" i="6"/>
  <c r="S200" i="6"/>
  <c r="U200" i="6"/>
  <c r="X200" i="6"/>
  <c r="AD200" i="6" s="1"/>
  <c r="Z200" i="6"/>
  <c r="AF200" i="6" s="1"/>
  <c r="J200" i="6"/>
  <c r="I200" i="6"/>
  <c r="B198" i="9"/>
  <c r="M198" i="6"/>
  <c r="P198" i="6"/>
  <c r="R198" i="6"/>
  <c r="T198" i="6"/>
  <c r="W198" i="6"/>
  <c r="Y198" i="6"/>
  <c r="AE198" i="6" s="1"/>
  <c r="AA198" i="6"/>
  <c r="L198" i="6"/>
  <c r="N198" i="6"/>
  <c r="Q198" i="6"/>
  <c r="S198" i="6"/>
  <c r="U198" i="6"/>
  <c r="X198" i="6"/>
  <c r="AD198" i="6" s="1"/>
  <c r="Z198" i="6"/>
  <c r="AF198" i="6" s="1"/>
  <c r="J198" i="6"/>
  <c r="I198" i="6"/>
  <c r="B196" i="9"/>
  <c r="M196" i="6"/>
  <c r="P196" i="6"/>
  <c r="R196" i="6"/>
  <c r="T196" i="6"/>
  <c r="W196" i="6"/>
  <c r="Y196" i="6"/>
  <c r="AE196" i="6" s="1"/>
  <c r="AA196" i="6"/>
  <c r="L196" i="6"/>
  <c r="N196" i="6"/>
  <c r="Q196" i="6"/>
  <c r="S196" i="6"/>
  <c r="U196" i="6"/>
  <c r="X196" i="6"/>
  <c r="AD196" i="6" s="1"/>
  <c r="Z196" i="6"/>
  <c r="AF196" i="6" s="1"/>
  <c r="J196" i="6"/>
  <c r="I196" i="6"/>
  <c r="B194" i="9"/>
  <c r="L194" i="6"/>
  <c r="N194" i="6"/>
  <c r="Q194" i="6"/>
  <c r="S194" i="6"/>
  <c r="U194" i="6"/>
  <c r="X194" i="6"/>
  <c r="AD194" i="6" s="1"/>
  <c r="Z194" i="6"/>
  <c r="AF194" i="6" s="1"/>
  <c r="M194" i="6"/>
  <c r="P194" i="6"/>
  <c r="R194" i="6"/>
  <c r="T194" i="6"/>
  <c r="W194" i="6"/>
  <c r="Y194" i="6"/>
  <c r="AE194" i="6" s="1"/>
  <c r="AA194" i="6"/>
  <c r="J194" i="6"/>
  <c r="I194" i="6"/>
  <c r="B192" i="9"/>
  <c r="L192" i="6"/>
  <c r="N192" i="6"/>
  <c r="Q192" i="6"/>
  <c r="S192" i="6"/>
  <c r="U192" i="6"/>
  <c r="X192" i="6"/>
  <c r="AD192" i="6" s="1"/>
  <c r="Z192" i="6"/>
  <c r="AF192" i="6" s="1"/>
  <c r="M192" i="6"/>
  <c r="P192" i="6"/>
  <c r="R192" i="6"/>
  <c r="T192" i="6"/>
  <c r="W192" i="6"/>
  <c r="Y192" i="6"/>
  <c r="AE192" i="6" s="1"/>
  <c r="AA192" i="6"/>
  <c r="J192" i="6"/>
  <c r="I192" i="6"/>
  <c r="B190" i="9"/>
  <c r="L190" i="6"/>
  <c r="N190" i="6"/>
  <c r="Q190" i="6"/>
  <c r="S190" i="6"/>
  <c r="U190" i="6"/>
  <c r="X190" i="6"/>
  <c r="AD190" i="6" s="1"/>
  <c r="Z190" i="6"/>
  <c r="AF190" i="6" s="1"/>
  <c r="M190" i="6"/>
  <c r="P190" i="6"/>
  <c r="R190" i="6"/>
  <c r="T190" i="6"/>
  <c r="W190" i="6"/>
  <c r="Y190" i="6"/>
  <c r="AE190" i="6" s="1"/>
  <c r="AA190" i="6"/>
  <c r="J190" i="6"/>
  <c r="I190" i="6"/>
  <c r="B188" i="9"/>
  <c r="L188" i="6"/>
  <c r="N188" i="6"/>
  <c r="Q188" i="6"/>
  <c r="S188" i="6"/>
  <c r="U188" i="6"/>
  <c r="X188" i="6"/>
  <c r="AD188" i="6" s="1"/>
  <c r="Z188" i="6"/>
  <c r="AF188" i="6" s="1"/>
  <c r="M188" i="6"/>
  <c r="P188" i="6"/>
  <c r="R188" i="6"/>
  <c r="T188" i="6"/>
  <c r="W188" i="6"/>
  <c r="Y188" i="6"/>
  <c r="AE188" i="6" s="1"/>
  <c r="AA188" i="6"/>
  <c r="J188" i="6"/>
  <c r="I188" i="6"/>
  <c r="B186" i="9"/>
  <c r="M186" i="6"/>
  <c r="P186" i="6"/>
  <c r="R186" i="6"/>
  <c r="T186" i="6"/>
  <c r="W186" i="6"/>
  <c r="Y186" i="6"/>
  <c r="AE186" i="6" s="1"/>
  <c r="AA186" i="6"/>
  <c r="L186" i="6"/>
  <c r="N186" i="6"/>
  <c r="Q186" i="6"/>
  <c r="S186" i="6"/>
  <c r="U186" i="6"/>
  <c r="X186" i="6"/>
  <c r="AD186" i="6" s="1"/>
  <c r="Z186" i="6"/>
  <c r="AF186" i="6" s="1"/>
  <c r="J186" i="6"/>
  <c r="I186" i="6"/>
  <c r="B184" i="9"/>
  <c r="M184" i="6"/>
  <c r="P184" i="6"/>
  <c r="R184" i="6"/>
  <c r="T184" i="6"/>
  <c r="W184" i="6"/>
  <c r="Y184" i="6"/>
  <c r="AE184" i="6" s="1"/>
  <c r="AA184" i="6"/>
  <c r="L184" i="6"/>
  <c r="N184" i="6"/>
  <c r="Q184" i="6"/>
  <c r="S184" i="6"/>
  <c r="U184" i="6"/>
  <c r="X184" i="6"/>
  <c r="AD184" i="6" s="1"/>
  <c r="Z184" i="6"/>
  <c r="AF184" i="6" s="1"/>
  <c r="J184" i="6"/>
  <c r="I184" i="6"/>
  <c r="B182" i="9"/>
  <c r="M182" i="6"/>
  <c r="P182" i="6"/>
  <c r="R182" i="6"/>
  <c r="T182" i="6"/>
  <c r="W182" i="6"/>
  <c r="Y182" i="6"/>
  <c r="AE182" i="6" s="1"/>
  <c r="AA182" i="6"/>
  <c r="L182" i="6"/>
  <c r="N182" i="6"/>
  <c r="Q182" i="6"/>
  <c r="S182" i="6"/>
  <c r="U182" i="6"/>
  <c r="X182" i="6"/>
  <c r="AD182" i="6" s="1"/>
  <c r="Z182" i="6"/>
  <c r="AF182" i="6" s="1"/>
  <c r="J182" i="6"/>
  <c r="I182" i="6"/>
  <c r="B180" i="9"/>
  <c r="M180" i="6"/>
  <c r="P180" i="6"/>
  <c r="R180" i="6"/>
  <c r="T180" i="6"/>
  <c r="W180" i="6"/>
  <c r="Y180" i="6"/>
  <c r="AE180" i="6" s="1"/>
  <c r="AA180" i="6"/>
  <c r="L180" i="6"/>
  <c r="N180" i="6"/>
  <c r="Q180" i="6"/>
  <c r="S180" i="6"/>
  <c r="U180" i="6"/>
  <c r="X180" i="6"/>
  <c r="AD180" i="6" s="1"/>
  <c r="Z180" i="6"/>
  <c r="AF180" i="6" s="1"/>
  <c r="J180" i="6"/>
  <c r="I180" i="6"/>
  <c r="B178" i="9"/>
  <c r="L178" i="6"/>
  <c r="N178" i="6"/>
  <c r="Q178" i="6"/>
  <c r="S178" i="6"/>
  <c r="U178" i="6"/>
  <c r="X178" i="6"/>
  <c r="AD178" i="6" s="1"/>
  <c r="Z178" i="6"/>
  <c r="AF178" i="6" s="1"/>
  <c r="M178" i="6"/>
  <c r="P178" i="6"/>
  <c r="R178" i="6"/>
  <c r="T178" i="6"/>
  <c r="W178" i="6"/>
  <c r="Y178" i="6"/>
  <c r="AE178" i="6" s="1"/>
  <c r="AA178" i="6"/>
  <c r="J178" i="6"/>
  <c r="I178" i="6"/>
  <c r="B176" i="9"/>
  <c r="L176" i="6"/>
  <c r="N176" i="6"/>
  <c r="Q176" i="6"/>
  <c r="S176" i="6"/>
  <c r="U176" i="6"/>
  <c r="X176" i="6"/>
  <c r="AD176" i="6" s="1"/>
  <c r="Z176" i="6"/>
  <c r="AF176" i="6" s="1"/>
  <c r="M176" i="6"/>
  <c r="P176" i="6"/>
  <c r="R176" i="6"/>
  <c r="T176" i="6"/>
  <c r="W176" i="6"/>
  <c r="Y176" i="6"/>
  <c r="AE176" i="6" s="1"/>
  <c r="AA176" i="6"/>
  <c r="J176" i="6"/>
  <c r="I176" i="6"/>
  <c r="B174" i="9"/>
  <c r="L174" i="6"/>
  <c r="N174" i="6"/>
  <c r="Q174" i="6"/>
  <c r="S174" i="6"/>
  <c r="U174" i="6"/>
  <c r="X174" i="6"/>
  <c r="AD174" i="6" s="1"/>
  <c r="Z174" i="6"/>
  <c r="AF174" i="6" s="1"/>
  <c r="M174" i="6"/>
  <c r="P174" i="6"/>
  <c r="R174" i="6"/>
  <c r="T174" i="6"/>
  <c r="W174" i="6"/>
  <c r="Y174" i="6"/>
  <c r="AE174" i="6" s="1"/>
  <c r="AA174" i="6"/>
  <c r="J174" i="6"/>
  <c r="I174" i="6"/>
  <c r="B172" i="9"/>
  <c r="L172" i="6"/>
  <c r="N172" i="6"/>
  <c r="Q172" i="6"/>
  <c r="S172" i="6"/>
  <c r="U172" i="6"/>
  <c r="X172" i="6"/>
  <c r="AD172" i="6" s="1"/>
  <c r="Z172" i="6"/>
  <c r="AF172" i="6" s="1"/>
  <c r="M172" i="6"/>
  <c r="P172" i="6"/>
  <c r="R172" i="6"/>
  <c r="T172" i="6"/>
  <c r="W172" i="6"/>
  <c r="Y172" i="6"/>
  <c r="AE172" i="6" s="1"/>
  <c r="AA172" i="6"/>
  <c r="J172" i="6"/>
  <c r="I172" i="6"/>
  <c r="B170" i="9"/>
  <c r="L170" i="6"/>
  <c r="N170" i="6"/>
  <c r="Q170" i="6"/>
  <c r="S170" i="6"/>
  <c r="U170" i="6"/>
  <c r="X170" i="6"/>
  <c r="AD170" i="6" s="1"/>
  <c r="Z170" i="6"/>
  <c r="AF170" i="6" s="1"/>
  <c r="M170" i="6"/>
  <c r="P170" i="6"/>
  <c r="R170" i="6"/>
  <c r="T170" i="6"/>
  <c r="W170" i="6"/>
  <c r="Y170" i="6"/>
  <c r="AE170" i="6" s="1"/>
  <c r="AA170" i="6"/>
  <c r="J170" i="6"/>
  <c r="I170" i="6"/>
  <c r="B168" i="9"/>
  <c r="L168" i="6"/>
  <c r="N168" i="6"/>
  <c r="Q168" i="6"/>
  <c r="S168" i="6"/>
  <c r="U168" i="6"/>
  <c r="X168" i="6"/>
  <c r="AD168" i="6" s="1"/>
  <c r="Z168" i="6"/>
  <c r="AF168" i="6" s="1"/>
  <c r="M168" i="6"/>
  <c r="P168" i="6"/>
  <c r="R168" i="6"/>
  <c r="T168" i="6"/>
  <c r="W168" i="6"/>
  <c r="Y168" i="6"/>
  <c r="AE168" i="6" s="1"/>
  <c r="AA168" i="6"/>
  <c r="J168" i="6"/>
  <c r="I168" i="6"/>
  <c r="B166" i="9"/>
  <c r="M166" i="6"/>
  <c r="P166" i="6"/>
  <c r="R166" i="6"/>
  <c r="T166" i="6"/>
  <c r="W166" i="6"/>
  <c r="Y166" i="6"/>
  <c r="AE166" i="6" s="1"/>
  <c r="AA166" i="6"/>
  <c r="L166" i="6"/>
  <c r="N166" i="6"/>
  <c r="Q166" i="6"/>
  <c r="S166" i="6"/>
  <c r="U166" i="6"/>
  <c r="X166" i="6"/>
  <c r="AD166" i="6" s="1"/>
  <c r="Z166" i="6"/>
  <c r="AF166" i="6" s="1"/>
  <c r="J166" i="6"/>
  <c r="I166" i="6"/>
  <c r="B164" i="9"/>
  <c r="L164" i="6"/>
  <c r="N164" i="6"/>
  <c r="Q164" i="6"/>
  <c r="S164" i="6"/>
  <c r="U164" i="6"/>
  <c r="X164" i="6"/>
  <c r="AD164" i="6" s="1"/>
  <c r="Z164" i="6"/>
  <c r="AF164" i="6" s="1"/>
  <c r="P164" i="6"/>
  <c r="T164" i="6"/>
  <c r="Y164" i="6"/>
  <c r="AE164" i="6" s="1"/>
  <c r="M164" i="6"/>
  <c r="R164" i="6"/>
  <c r="W164" i="6"/>
  <c r="AA164" i="6"/>
  <c r="J164" i="6"/>
  <c r="I164" i="6"/>
  <c r="B162" i="9"/>
  <c r="L162" i="6"/>
  <c r="N162" i="6"/>
  <c r="Q162" i="6"/>
  <c r="S162" i="6"/>
  <c r="U162" i="6"/>
  <c r="X162" i="6"/>
  <c r="AD162" i="6" s="1"/>
  <c r="Z162" i="6"/>
  <c r="AF162" i="6" s="1"/>
  <c r="P162" i="6"/>
  <c r="T162" i="6"/>
  <c r="Y162" i="6"/>
  <c r="AE162" i="6" s="1"/>
  <c r="R162" i="6"/>
  <c r="AA162" i="6"/>
  <c r="M162" i="6"/>
  <c r="W162" i="6"/>
  <c r="J162" i="6"/>
  <c r="I162" i="6"/>
  <c r="B160" i="9"/>
  <c r="L160" i="6"/>
  <c r="N160" i="6"/>
  <c r="Q160" i="6"/>
  <c r="S160" i="6"/>
  <c r="U160" i="6"/>
  <c r="X160" i="6"/>
  <c r="AD160" i="6" s="1"/>
  <c r="Z160" i="6"/>
  <c r="AF160" i="6" s="1"/>
  <c r="P160" i="6"/>
  <c r="T160" i="6"/>
  <c r="Y160" i="6"/>
  <c r="AE160" i="6" s="1"/>
  <c r="M160" i="6"/>
  <c r="W160" i="6"/>
  <c r="R160" i="6"/>
  <c r="AA160" i="6"/>
  <c r="J160" i="6"/>
  <c r="I160" i="6"/>
  <c r="B158" i="9"/>
  <c r="M158" i="6"/>
  <c r="P158" i="6"/>
  <c r="R158" i="6"/>
  <c r="T158" i="6"/>
  <c r="W158" i="6"/>
  <c r="Y158" i="6"/>
  <c r="AE158" i="6" s="1"/>
  <c r="AA158" i="6"/>
  <c r="L158" i="6"/>
  <c r="Q158" i="6"/>
  <c r="U158" i="6"/>
  <c r="Z158" i="6"/>
  <c r="AF158" i="6" s="1"/>
  <c r="S158" i="6"/>
  <c r="N158" i="6"/>
  <c r="X158" i="6"/>
  <c r="AD158" i="6" s="1"/>
  <c r="J158" i="6"/>
  <c r="I158" i="6"/>
  <c r="B156" i="9"/>
  <c r="M156" i="6"/>
  <c r="P156" i="6"/>
  <c r="R156" i="6"/>
  <c r="T156" i="6"/>
  <c r="W156" i="6"/>
  <c r="Y156" i="6"/>
  <c r="AE156" i="6" s="1"/>
  <c r="AA156" i="6"/>
  <c r="L156" i="6"/>
  <c r="Q156" i="6"/>
  <c r="U156" i="6"/>
  <c r="Z156" i="6"/>
  <c r="AF156" i="6" s="1"/>
  <c r="N156" i="6"/>
  <c r="X156" i="6"/>
  <c r="AD156" i="6" s="1"/>
  <c r="S156" i="6"/>
  <c r="J156" i="6"/>
  <c r="I156" i="6"/>
  <c r="B154" i="9"/>
  <c r="M154" i="6"/>
  <c r="P154" i="6"/>
  <c r="R154" i="6"/>
  <c r="T154" i="6"/>
  <c r="W154" i="6"/>
  <c r="Y154" i="6"/>
  <c r="AE154" i="6" s="1"/>
  <c r="AA154" i="6"/>
  <c r="L154" i="6"/>
  <c r="Q154" i="6"/>
  <c r="U154" i="6"/>
  <c r="Z154" i="6"/>
  <c r="AF154" i="6" s="1"/>
  <c r="S154" i="6"/>
  <c r="N154" i="6"/>
  <c r="X154" i="6"/>
  <c r="AD154" i="6" s="1"/>
  <c r="J154" i="6"/>
  <c r="I154" i="6"/>
  <c r="B152" i="9"/>
  <c r="M152" i="6"/>
  <c r="P152" i="6"/>
  <c r="R152" i="6"/>
  <c r="T152" i="6"/>
  <c r="W152" i="6"/>
  <c r="Y152" i="6"/>
  <c r="AE152" i="6" s="1"/>
  <c r="AA152" i="6"/>
  <c r="L152" i="6"/>
  <c r="Q152" i="6"/>
  <c r="U152" i="6"/>
  <c r="Z152" i="6"/>
  <c r="AF152" i="6" s="1"/>
  <c r="N152" i="6"/>
  <c r="X152" i="6"/>
  <c r="AD152" i="6" s="1"/>
  <c r="S152" i="6"/>
  <c r="J152" i="6"/>
  <c r="I152" i="6"/>
  <c r="B150" i="9"/>
  <c r="L150" i="6"/>
  <c r="N150" i="6"/>
  <c r="Q150" i="6"/>
  <c r="S150" i="6"/>
  <c r="U150" i="6"/>
  <c r="X150" i="6"/>
  <c r="AD150" i="6" s="1"/>
  <c r="Z150" i="6"/>
  <c r="AF150" i="6" s="1"/>
  <c r="M150" i="6"/>
  <c r="R150" i="6"/>
  <c r="W150" i="6"/>
  <c r="AA150" i="6"/>
  <c r="P150" i="6"/>
  <c r="T150" i="6"/>
  <c r="Y150" i="6"/>
  <c r="AE150" i="6" s="1"/>
  <c r="J150" i="6"/>
  <c r="I150" i="6"/>
  <c r="B148" i="9"/>
  <c r="L148" i="6"/>
  <c r="N148" i="6"/>
  <c r="Q148" i="6"/>
  <c r="S148" i="6"/>
  <c r="U148" i="6"/>
  <c r="X148" i="6"/>
  <c r="AD148" i="6" s="1"/>
  <c r="Z148" i="6"/>
  <c r="AF148" i="6" s="1"/>
  <c r="M148" i="6"/>
  <c r="R148" i="6"/>
  <c r="W148" i="6"/>
  <c r="AA148" i="6"/>
  <c r="P148" i="6"/>
  <c r="T148" i="6"/>
  <c r="Y148" i="6"/>
  <c r="AE148" i="6" s="1"/>
  <c r="J148" i="6"/>
  <c r="I148" i="6"/>
  <c r="B146" i="9"/>
  <c r="L146" i="6"/>
  <c r="N146" i="6"/>
  <c r="Q146" i="6"/>
  <c r="S146" i="6"/>
  <c r="U146" i="6"/>
  <c r="X146" i="6"/>
  <c r="AD146" i="6" s="1"/>
  <c r="Z146" i="6"/>
  <c r="AF146" i="6" s="1"/>
  <c r="M146" i="6"/>
  <c r="R146" i="6"/>
  <c r="W146" i="6"/>
  <c r="AA146" i="6"/>
  <c r="P146" i="6"/>
  <c r="T146" i="6"/>
  <c r="Y146" i="6"/>
  <c r="AE146" i="6" s="1"/>
  <c r="J146" i="6"/>
  <c r="I146" i="6"/>
  <c r="B144" i="9"/>
  <c r="L144" i="6"/>
  <c r="N144" i="6"/>
  <c r="Q144" i="6"/>
  <c r="S144" i="6"/>
  <c r="U144" i="6"/>
  <c r="X144" i="6"/>
  <c r="AD144" i="6" s="1"/>
  <c r="Z144" i="6"/>
  <c r="AF144" i="6" s="1"/>
  <c r="M144" i="6"/>
  <c r="R144" i="6"/>
  <c r="W144" i="6"/>
  <c r="AA144" i="6"/>
  <c r="P144" i="6"/>
  <c r="T144" i="6"/>
  <c r="Y144" i="6"/>
  <c r="AE144" i="6" s="1"/>
  <c r="J144" i="6"/>
  <c r="I144" i="6"/>
  <c r="B142" i="9"/>
  <c r="M142" i="6"/>
  <c r="P142" i="6"/>
  <c r="R142" i="6"/>
  <c r="T142" i="6"/>
  <c r="W142" i="6"/>
  <c r="Y142" i="6"/>
  <c r="AE142" i="6" s="1"/>
  <c r="AA142" i="6"/>
  <c r="N142" i="6"/>
  <c r="S142" i="6"/>
  <c r="X142" i="6"/>
  <c r="AD142" i="6" s="1"/>
  <c r="L142" i="6"/>
  <c r="Q142" i="6"/>
  <c r="U142" i="6"/>
  <c r="Z142" i="6"/>
  <c r="AF142" i="6" s="1"/>
  <c r="J142" i="6"/>
  <c r="I142" i="6"/>
  <c r="B140" i="9"/>
  <c r="M140" i="6"/>
  <c r="P140" i="6"/>
  <c r="R140" i="6"/>
  <c r="T140" i="6"/>
  <c r="W140" i="6"/>
  <c r="Y140" i="6"/>
  <c r="AE140" i="6" s="1"/>
  <c r="AA140" i="6"/>
  <c r="N140" i="6"/>
  <c r="S140" i="6"/>
  <c r="X140" i="6"/>
  <c r="AD140" i="6" s="1"/>
  <c r="L140" i="6"/>
  <c r="Q140" i="6"/>
  <c r="U140" i="6"/>
  <c r="Z140" i="6"/>
  <c r="AF140" i="6" s="1"/>
  <c r="J140" i="6"/>
  <c r="I140" i="6"/>
  <c r="B138" i="9"/>
  <c r="M138" i="6"/>
  <c r="P138" i="6"/>
  <c r="R138" i="6"/>
  <c r="T138" i="6"/>
  <c r="W138" i="6"/>
  <c r="Y138" i="6"/>
  <c r="AE138" i="6" s="1"/>
  <c r="AA138" i="6"/>
  <c r="N138" i="6"/>
  <c r="S138" i="6"/>
  <c r="X138" i="6"/>
  <c r="AD138" i="6" s="1"/>
  <c r="L138" i="6"/>
  <c r="Q138" i="6"/>
  <c r="U138" i="6"/>
  <c r="Z138" i="6"/>
  <c r="AF138" i="6" s="1"/>
  <c r="J138" i="6"/>
  <c r="I138" i="6"/>
  <c r="B136" i="9"/>
  <c r="M136" i="6"/>
  <c r="P136" i="6"/>
  <c r="R136" i="6"/>
  <c r="T136" i="6"/>
  <c r="W136" i="6"/>
  <c r="Y136" i="6"/>
  <c r="AE136" i="6" s="1"/>
  <c r="AA136" i="6"/>
  <c r="N136" i="6"/>
  <c r="S136" i="6"/>
  <c r="X136" i="6"/>
  <c r="AD136" i="6" s="1"/>
  <c r="L136" i="6"/>
  <c r="Q136" i="6"/>
  <c r="U136" i="6"/>
  <c r="Z136" i="6"/>
  <c r="AF136" i="6" s="1"/>
  <c r="J136" i="6"/>
  <c r="I136" i="6"/>
  <c r="B134" i="9"/>
  <c r="L134" i="6"/>
  <c r="N134" i="6"/>
  <c r="Q134" i="6"/>
  <c r="S134" i="6"/>
  <c r="U134" i="6"/>
  <c r="X134" i="6"/>
  <c r="AD134" i="6" s="1"/>
  <c r="Z134" i="6"/>
  <c r="AF134" i="6" s="1"/>
  <c r="P134" i="6"/>
  <c r="T134" i="6"/>
  <c r="Y134" i="6"/>
  <c r="AE134" i="6" s="1"/>
  <c r="M134" i="6"/>
  <c r="R134" i="6"/>
  <c r="W134" i="6"/>
  <c r="AA134" i="6"/>
  <c r="J134" i="6"/>
  <c r="I134" i="6"/>
  <c r="B132" i="9"/>
  <c r="L132" i="6"/>
  <c r="N132" i="6"/>
  <c r="Q132" i="6"/>
  <c r="S132" i="6"/>
  <c r="U132" i="6"/>
  <c r="X132" i="6"/>
  <c r="AD132" i="6" s="1"/>
  <c r="Z132" i="6"/>
  <c r="AF132" i="6" s="1"/>
  <c r="P132" i="6"/>
  <c r="T132" i="6"/>
  <c r="Y132" i="6"/>
  <c r="AE132" i="6" s="1"/>
  <c r="M132" i="6"/>
  <c r="R132" i="6"/>
  <c r="W132" i="6"/>
  <c r="AA132" i="6"/>
  <c r="J132" i="6"/>
  <c r="I132" i="6"/>
  <c r="B130" i="9"/>
  <c r="L130" i="6"/>
  <c r="N130" i="6"/>
  <c r="Q130" i="6"/>
  <c r="S130" i="6"/>
  <c r="U130" i="6"/>
  <c r="X130" i="6"/>
  <c r="AD130" i="6" s="1"/>
  <c r="Z130" i="6"/>
  <c r="AF130" i="6" s="1"/>
  <c r="P130" i="6"/>
  <c r="T130" i="6"/>
  <c r="Y130" i="6"/>
  <c r="AE130" i="6" s="1"/>
  <c r="M130" i="6"/>
  <c r="R130" i="6"/>
  <c r="W130" i="6"/>
  <c r="AA130" i="6"/>
  <c r="J130" i="6"/>
  <c r="I130" i="6"/>
  <c r="B128" i="9"/>
  <c r="L128" i="6"/>
  <c r="N128" i="6"/>
  <c r="Q128" i="6"/>
  <c r="S128" i="6"/>
  <c r="U128" i="6"/>
  <c r="X128" i="6"/>
  <c r="AD128" i="6" s="1"/>
  <c r="Z128" i="6"/>
  <c r="AF128" i="6" s="1"/>
  <c r="P128" i="6"/>
  <c r="T128" i="6"/>
  <c r="Y128" i="6"/>
  <c r="AE128" i="6" s="1"/>
  <c r="M128" i="6"/>
  <c r="R128" i="6"/>
  <c r="W128" i="6"/>
  <c r="AA128" i="6"/>
  <c r="J128" i="6"/>
  <c r="I128" i="6"/>
  <c r="B126" i="9"/>
  <c r="M126" i="6"/>
  <c r="P126" i="6"/>
  <c r="R126" i="6"/>
  <c r="T126" i="6"/>
  <c r="W126" i="6"/>
  <c r="Y126" i="6"/>
  <c r="AE126" i="6" s="1"/>
  <c r="AA126" i="6"/>
  <c r="L126" i="6"/>
  <c r="Q126" i="6"/>
  <c r="U126" i="6"/>
  <c r="Z126" i="6"/>
  <c r="AF126" i="6" s="1"/>
  <c r="N126" i="6"/>
  <c r="S126" i="6"/>
  <c r="X126" i="6"/>
  <c r="AD126" i="6" s="1"/>
  <c r="J126" i="6"/>
  <c r="I126" i="6"/>
  <c r="B124" i="9"/>
  <c r="M124" i="6"/>
  <c r="P124" i="6"/>
  <c r="R124" i="6"/>
  <c r="T124" i="6"/>
  <c r="W124" i="6"/>
  <c r="Y124" i="6"/>
  <c r="AE124" i="6" s="1"/>
  <c r="AA124" i="6"/>
  <c r="L124" i="6"/>
  <c r="Q124" i="6"/>
  <c r="U124" i="6"/>
  <c r="Z124" i="6"/>
  <c r="AF124" i="6" s="1"/>
  <c r="N124" i="6"/>
  <c r="S124" i="6"/>
  <c r="X124" i="6"/>
  <c r="AD124" i="6" s="1"/>
  <c r="J124" i="6"/>
  <c r="I124" i="6"/>
  <c r="B122" i="9"/>
  <c r="M122" i="6"/>
  <c r="P122" i="6"/>
  <c r="R122" i="6"/>
  <c r="T122" i="6"/>
  <c r="W122" i="6"/>
  <c r="Y122" i="6"/>
  <c r="AE122" i="6" s="1"/>
  <c r="AA122" i="6"/>
  <c r="L122" i="6"/>
  <c r="Q122" i="6"/>
  <c r="U122" i="6"/>
  <c r="Z122" i="6"/>
  <c r="AF122" i="6" s="1"/>
  <c r="N122" i="6"/>
  <c r="S122" i="6"/>
  <c r="X122" i="6"/>
  <c r="AD122" i="6" s="1"/>
  <c r="J122" i="6"/>
  <c r="I122" i="6"/>
  <c r="B120" i="9"/>
  <c r="M120" i="6"/>
  <c r="P120" i="6"/>
  <c r="R120" i="6"/>
  <c r="T120" i="6"/>
  <c r="W120" i="6"/>
  <c r="Y120" i="6"/>
  <c r="AE120" i="6" s="1"/>
  <c r="AA120" i="6"/>
  <c r="L120" i="6"/>
  <c r="Q120" i="6"/>
  <c r="U120" i="6"/>
  <c r="Z120" i="6"/>
  <c r="AF120" i="6" s="1"/>
  <c r="N120" i="6"/>
  <c r="S120" i="6"/>
  <c r="X120" i="6"/>
  <c r="AD120" i="6" s="1"/>
  <c r="J120" i="6"/>
  <c r="I120" i="6"/>
  <c r="B118" i="9"/>
  <c r="L118" i="6"/>
  <c r="N118" i="6"/>
  <c r="Q118" i="6"/>
  <c r="S118" i="6"/>
  <c r="U118" i="6"/>
  <c r="X118" i="6"/>
  <c r="AD118" i="6" s="1"/>
  <c r="Z118" i="6"/>
  <c r="AF118" i="6" s="1"/>
  <c r="M118" i="6"/>
  <c r="R118" i="6"/>
  <c r="W118" i="6"/>
  <c r="AA118" i="6"/>
  <c r="P118" i="6"/>
  <c r="T118" i="6"/>
  <c r="Y118" i="6"/>
  <c r="AE118" i="6" s="1"/>
  <c r="J118" i="6"/>
  <c r="I118" i="6"/>
  <c r="B116" i="9"/>
  <c r="L116" i="6"/>
  <c r="N116" i="6"/>
  <c r="Q116" i="6"/>
  <c r="S116" i="6"/>
  <c r="U116" i="6"/>
  <c r="X116" i="6"/>
  <c r="AD116" i="6" s="1"/>
  <c r="Z116" i="6"/>
  <c r="AF116" i="6" s="1"/>
  <c r="M116" i="6"/>
  <c r="R116" i="6"/>
  <c r="W116" i="6"/>
  <c r="AA116" i="6"/>
  <c r="P116" i="6"/>
  <c r="T116" i="6"/>
  <c r="Y116" i="6"/>
  <c r="AE116" i="6" s="1"/>
  <c r="J116" i="6"/>
  <c r="I116" i="6"/>
  <c r="B114" i="9"/>
  <c r="L114" i="6"/>
  <c r="N114" i="6"/>
  <c r="Q114" i="6"/>
  <c r="S114" i="6"/>
  <c r="U114" i="6"/>
  <c r="X114" i="6"/>
  <c r="AD114" i="6" s="1"/>
  <c r="Z114" i="6"/>
  <c r="AF114" i="6" s="1"/>
  <c r="M114" i="6"/>
  <c r="R114" i="6"/>
  <c r="W114" i="6"/>
  <c r="AA114" i="6"/>
  <c r="P114" i="6"/>
  <c r="T114" i="6"/>
  <c r="Y114" i="6"/>
  <c r="AE114" i="6" s="1"/>
  <c r="J114" i="6"/>
  <c r="I114" i="6"/>
  <c r="B112" i="9"/>
  <c r="L112" i="6"/>
  <c r="N112" i="6"/>
  <c r="Q112" i="6"/>
  <c r="S112" i="6"/>
  <c r="U112" i="6"/>
  <c r="X112" i="6"/>
  <c r="AD112" i="6" s="1"/>
  <c r="Z112" i="6"/>
  <c r="AF112" i="6" s="1"/>
  <c r="M112" i="6"/>
  <c r="R112" i="6"/>
  <c r="W112" i="6"/>
  <c r="AA112" i="6"/>
  <c r="P112" i="6"/>
  <c r="T112" i="6"/>
  <c r="Y112" i="6"/>
  <c r="AE112" i="6" s="1"/>
  <c r="J112" i="6"/>
  <c r="I112" i="6"/>
  <c r="B110" i="9"/>
  <c r="M110" i="6"/>
  <c r="P110" i="6"/>
  <c r="R110" i="6"/>
  <c r="T110" i="6"/>
  <c r="W110" i="6"/>
  <c r="Y110" i="6"/>
  <c r="AE110" i="6" s="1"/>
  <c r="AA110" i="6"/>
  <c r="N110" i="6"/>
  <c r="S110" i="6"/>
  <c r="X110" i="6"/>
  <c r="AD110" i="6" s="1"/>
  <c r="L110" i="6"/>
  <c r="Q110" i="6"/>
  <c r="U110" i="6"/>
  <c r="Z110" i="6"/>
  <c r="AF110" i="6" s="1"/>
  <c r="J110" i="6"/>
  <c r="I110" i="6"/>
  <c r="B108" i="9"/>
  <c r="M108" i="6"/>
  <c r="P108" i="6"/>
  <c r="R108" i="6"/>
  <c r="T108" i="6"/>
  <c r="W108" i="6"/>
  <c r="Y108" i="6"/>
  <c r="AE108" i="6" s="1"/>
  <c r="AA108" i="6"/>
  <c r="N108" i="6"/>
  <c r="S108" i="6"/>
  <c r="X108" i="6"/>
  <c r="AD108" i="6" s="1"/>
  <c r="L108" i="6"/>
  <c r="Q108" i="6"/>
  <c r="U108" i="6"/>
  <c r="Z108" i="6"/>
  <c r="AF108" i="6" s="1"/>
  <c r="J108" i="6"/>
  <c r="I108" i="6"/>
  <c r="B106" i="9"/>
  <c r="M106" i="6"/>
  <c r="P106" i="6"/>
  <c r="R106" i="6"/>
  <c r="T106" i="6"/>
  <c r="W106" i="6"/>
  <c r="Y106" i="6"/>
  <c r="AE106" i="6" s="1"/>
  <c r="AA106" i="6"/>
  <c r="L106" i="6"/>
  <c r="Q106" i="6"/>
  <c r="U106" i="6"/>
  <c r="Z106" i="6"/>
  <c r="AF106" i="6" s="1"/>
  <c r="S106" i="6"/>
  <c r="N106" i="6"/>
  <c r="X106" i="6"/>
  <c r="AD106" i="6" s="1"/>
  <c r="J106" i="6"/>
  <c r="I106" i="6"/>
  <c r="B104" i="9"/>
  <c r="M104" i="6"/>
  <c r="P104" i="6"/>
  <c r="R104" i="6"/>
  <c r="T104" i="6"/>
  <c r="W104" i="6"/>
  <c r="Y104" i="6"/>
  <c r="AE104" i="6" s="1"/>
  <c r="AA104" i="6"/>
  <c r="L104" i="6"/>
  <c r="Q104" i="6"/>
  <c r="U104" i="6"/>
  <c r="Z104" i="6"/>
  <c r="AF104" i="6" s="1"/>
  <c r="N104" i="6"/>
  <c r="X104" i="6"/>
  <c r="AD104" i="6" s="1"/>
  <c r="S104" i="6"/>
  <c r="J104" i="6"/>
  <c r="I104" i="6"/>
  <c r="B102" i="9"/>
  <c r="L102" i="6"/>
  <c r="N102" i="6"/>
  <c r="Q102" i="6"/>
  <c r="S102" i="6"/>
  <c r="U102" i="6"/>
  <c r="X102" i="6"/>
  <c r="AD102" i="6" s="1"/>
  <c r="Z102" i="6"/>
  <c r="AF102" i="6" s="1"/>
  <c r="M102" i="6"/>
  <c r="R102" i="6"/>
  <c r="W102" i="6"/>
  <c r="AA102" i="6"/>
  <c r="T102" i="6"/>
  <c r="P102" i="6"/>
  <c r="Y102" i="6"/>
  <c r="AE102" i="6" s="1"/>
  <c r="J102" i="6"/>
  <c r="I102" i="6"/>
  <c r="B100" i="9"/>
  <c r="L100" i="6"/>
  <c r="N100" i="6"/>
  <c r="Q100" i="6"/>
  <c r="S100" i="6"/>
  <c r="U100" i="6"/>
  <c r="X100" i="6"/>
  <c r="AD100" i="6" s="1"/>
  <c r="Z100" i="6"/>
  <c r="AF100" i="6" s="1"/>
  <c r="M100" i="6"/>
  <c r="R100" i="6"/>
  <c r="W100" i="6"/>
  <c r="AA100" i="6"/>
  <c r="P100" i="6"/>
  <c r="Y100" i="6"/>
  <c r="AE100" i="6" s="1"/>
  <c r="T100" i="6"/>
  <c r="J100" i="6"/>
  <c r="I100" i="6"/>
  <c r="B98" i="9"/>
  <c r="L98" i="6"/>
  <c r="N98" i="6"/>
  <c r="Q98" i="6"/>
  <c r="S98" i="6"/>
  <c r="U98" i="6"/>
  <c r="X98" i="6"/>
  <c r="AD98" i="6" s="1"/>
  <c r="Z98" i="6"/>
  <c r="AF98" i="6" s="1"/>
  <c r="M98" i="6"/>
  <c r="R98" i="6"/>
  <c r="W98" i="6"/>
  <c r="AA98" i="6"/>
  <c r="P98" i="6"/>
  <c r="T98" i="6"/>
  <c r="Y98" i="6"/>
  <c r="AE98" i="6" s="1"/>
  <c r="J98" i="6"/>
  <c r="I98" i="6"/>
  <c r="B96" i="9"/>
  <c r="L96" i="6"/>
  <c r="N96" i="6"/>
  <c r="Q96" i="6"/>
  <c r="S96" i="6"/>
  <c r="U96" i="6"/>
  <c r="X96" i="6"/>
  <c r="AD96" i="6" s="1"/>
  <c r="Z96" i="6"/>
  <c r="AF96" i="6" s="1"/>
  <c r="M96" i="6"/>
  <c r="R96" i="6"/>
  <c r="W96" i="6"/>
  <c r="AA96" i="6"/>
  <c r="P96" i="6"/>
  <c r="T96" i="6"/>
  <c r="Y96" i="6"/>
  <c r="AE96" i="6" s="1"/>
  <c r="J96" i="6"/>
  <c r="I96" i="6"/>
  <c r="B94" i="9"/>
  <c r="M94" i="6"/>
  <c r="P94" i="6"/>
  <c r="R94" i="6"/>
  <c r="T94" i="6"/>
  <c r="W94" i="6"/>
  <c r="Y94" i="6"/>
  <c r="AE94" i="6" s="1"/>
  <c r="AA94" i="6"/>
  <c r="N94" i="6"/>
  <c r="S94" i="6"/>
  <c r="X94" i="6"/>
  <c r="AD94" i="6" s="1"/>
  <c r="L94" i="6"/>
  <c r="Q94" i="6"/>
  <c r="U94" i="6"/>
  <c r="Z94" i="6"/>
  <c r="AF94" i="6" s="1"/>
  <c r="J94" i="6"/>
  <c r="I94" i="6"/>
  <c r="B92" i="9"/>
  <c r="L92" i="6"/>
  <c r="N92" i="6"/>
  <c r="Q92" i="6"/>
  <c r="S92" i="6"/>
  <c r="U92" i="6"/>
  <c r="M92" i="6"/>
  <c r="R92" i="6"/>
  <c r="W92" i="6"/>
  <c r="Y92" i="6"/>
  <c r="AE92" i="6" s="1"/>
  <c r="AA92" i="6"/>
  <c r="P92" i="6"/>
  <c r="X92" i="6"/>
  <c r="AD92" i="6" s="1"/>
  <c r="T92" i="6"/>
  <c r="Z92" i="6"/>
  <c r="AF92" i="6" s="1"/>
  <c r="J92" i="6"/>
  <c r="I92" i="6"/>
  <c r="B90" i="9"/>
  <c r="L90" i="6"/>
  <c r="N90" i="6"/>
  <c r="Q90" i="6"/>
  <c r="S90" i="6"/>
  <c r="U90" i="6"/>
  <c r="X90" i="6"/>
  <c r="AD90" i="6" s="1"/>
  <c r="Z90" i="6"/>
  <c r="AF90" i="6" s="1"/>
  <c r="M90" i="6"/>
  <c r="R90" i="6"/>
  <c r="W90" i="6"/>
  <c r="AA90" i="6"/>
  <c r="T90" i="6"/>
  <c r="P90" i="6"/>
  <c r="Y90" i="6"/>
  <c r="AE90" i="6" s="1"/>
  <c r="J90" i="6"/>
  <c r="I90" i="6"/>
  <c r="B88" i="9"/>
  <c r="L88" i="6"/>
  <c r="N88" i="6"/>
  <c r="Q88" i="6"/>
  <c r="S88" i="6"/>
  <c r="U88" i="6"/>
  <c r="X88" i="6"/>
  <c r="AD88" i="6" s="1"/>
  <c r="Z88" i="6"/>
  <c r="AF88" i="6" s="1"/>
  <c r="M88" i="6"/>
  <c r="R88" i="6"/>
  <c r="W88" i="6"/>
  <c r="AA88" i="6"/>
  <c r="P88" i="6"/>
  <c r="Y88" i="6"/>
  <c r="AE88" i="6" s="1"/>
  <c r="T88" i="6"/>
  <c r="J88" i="6"/>
  <c r="I88" i="6"/>
  <c r="B86" i="9"/>
  <c r="M86" i="6"/>
  <c r="P86" i="6"/>
  <c r="R86" i="6"/>
  <c r="T86" i="6"/>
  <c r="W86" i="6"/>
  <c r="Y86" i="6"/>
  <c r="AE86" i="6" s="1"/>
  <c r="AA86" i="6"/>
  <c r="N86" i="6"/>
  <c r="S86" i="6"/>
  <c r="X86" i="6"/>
  <c r="AD86" i="6" s="1"/>
  <c r="L86" i="6"/>
  <c r="U86" i="6"/>
  <c r="Q86" i="6"/>
  <c r="Z86" i="6"/>
  <c r="AF86" i="6" s="1"/>
  <c r="J86" i="6"/>
  <c r="I86" i="6"/>
  <c r="B84" i="9"/>
  <c r="M84" i="6"/>
  <c r="P84" i="6"/>
  <c r="R84" i="6"/>
  <c r="T84" i="6"/>
  <c r="W84" i="6"/>
  <c r="Y84" i="6"/>
  <c r="AE84" i="6" s="1"/>
  <c r="AA84" i="6"/>
  <c r="N84" i="6"/>
  <c r="S84" i="6"/>
  <c r="X84" i="6"/>
  <c r="AD84" i="6" s="1"/>
  <c r="Q84" i="6"/>
  <c r="Z84" i="6"/>
  <c r="AF84" i="6" s="1"/>
  <c r="L84" i="6"/>
  <c r="U84" i="6"/>
  <c r="J84" i="6"/>
  <c r="I84" i="6"/>
  <c r="B82" i="9"/>
  <c r="M82" i="6"/>
  <c r="P82" i="6"/>
  <c r="R82" i="6"/>
  <c r="T82" i="6"/>
  <c r="W82" i="6"/>
  <c r="Y82" i="6"/>
  <c r="AE82" i="6" s="1"/>
  <c r="AA82" i="6"/>
  <c r="N82" i="6"/>
  <c r="S82" i="6"/>
  <c r="X82" i="6"/>
  <c r="AD82" i="6" s="1"/>
  <c r="L82" i="6"/>
  <c r="U82" i="6"/>
  <c r="Q82" i="6"/>
  <c r="Z82" i="6"/>
  <c r="AF82" i="6" s="1"/>
  <c r="J82" i="6"/>
  <c r="I82" i="6"/>
  <c r="B80" i="9"/>
  <c r="M80" i="6"/>
  <c r="P80" i="6"/>
  <c r="R80" i="6"/>
  <c r="T80" i="6"/>
  <c r="W80" i="6"/>
  <c r="Y80" i="6"/>
  <c r="AE80" i="6" s="1"/>
  <c r="AA80" i="6"/>
  <c r="N80" i="6"/>
  <c r="S80" i="6"/>
  <c r="X80" i="6"/>
  <c r="AD80" i="6" s="1"/>
  <c r="Q80" i="6"/>
  <c r="Z80" i="6"/>
  <c r="AF80" i="6" s="1"/>
  <c r="L80" i="6"/>
  <c r="U80" i="6"/>
  <c r="J80" i="6"/>
  <c r="I80" i="6"/>
  <c r="B78" i="9"/>
  <c r="L78" i="6"/>
  <c r="N78" i="6"/>
  <c r="Q78" i="6"/>
  <c r="S78" i="6"/>
  <c r="U78" i="6"/>
  <c r="X78" i="6"/>
  <c r="AD78" i="6" s="1"/>
  <c r="Z78" i="6"/>
  <c r="AF78" i="6" s="1"/>
  <c r="P78" i="6"/>
  <c r="T78" i="6"/>
  <c r="Y78" i="6"/>
  <c r="AE78" i="6" s="1"/>
  <c r="M78" i="6"/>
  <c r="W78" i="6"/>
  <c r="R78" i="6"/>
  <c r="AA78" i="6"/>
  <c r="J78" i="6"/>
  <c r="I78" i="6"/>
  <c r="B76" i="9"/>
  <c r="L76" i="6"/>
  <c r="N76" i="6"/>
  <c r="Q76" i="6"/>
  <c r="S76" i="6"/>
  <c r="U76" i="6"/>
  <c r="X76" i="6"/>
  <c r="AD76" i="6" s="1"/>
  <c r="Z76" i="6"/>
  <c r="AF76" i="6" s="1"/>
  <c r="P76" i="6"/>
  <c r="T76" i="6"/>
  <c r="Y76" i="6"/>
  <c r="AE76" i="6" s="1"/>
  <c r="R76" i="6"/>
  <c r="AA76" i="6"/>
  <c r="M76" i="6"/>
  <c r="W76" i="6"/>
  <c r="J76" i="6"/>
  <c r="I76" i="6"/>
  <c r="B74" i="9"/>
  <c r="L74" i="6"/>
  <c r="N74" i="6"/>
  <c r="Q74" i="6"/>
  <c r="S74" i="6"/>
  <c r="U74" i="6"/>
  <c r="X74" i="6"/>
  <c r="AD74" i="6" s="1"/>
  <c r="Z74" i="6"/>
  <c r="AF74" i="6" s="1"/>
  <c r="P74" i="6"/>
  <c r="T74" i="6"/>
  <c r="Y74" i="6"/>
  <c r="AE74" i="6" s="1"/>
  <c r="M74" i="6"/>
  <c r="W74" i="6"/>
  <c r="R74" i="6"/>
  <c r="AA74" i="6"/>
  <c r="J74" i="6"/>
  <c r="I74" i="6"/>
  <c r="B72" i="9"/>
  <c r="L72" i="6"/>
  <c r="N72" i="6"/>
  <c r="Q72" i="6"/>
  <c r="S72" i="6"/>
  <c r="U72" i="6"/>
  <c r="X72" i="6"/>
  <c r="AD72" i="6" s="1"/>
  <c r="Z72" i="6"/>
  <c r="AF72" i="6" s="1"/>
  <c r="P72" i="6"/>
  <c r="T72" i="6"/>
  <c r="Y72" i="6"/>
  <c r="AE72" i="6" s="1"/>
  <c r="R72" i="6"/>
  <c r="AA72" i="6"/>
  <c r="M72" i="6"/>
  <c r="W72" i="6"/>
  <c r="J72" i="6"/>
  <c r="I72" i="6"/>
  <c r="B70" i="9"/>
  <c r="M70" i="6"/>
  <c r="P70" i="6"/>
  <c r="R70" i="6"/>
  <c r="T70" i="6"/>
  <c r="W70" i="6"/>
  <c r="Y70" i="6"/>
  <c r="AE70" i="6" s="1"/>
  <c r="AA70" i="6"/>
  <c r="L70" i="6"/>
  <c r="Q70" i="6"/>
  <c r="U70" i="6"/>
  <c r="Z70" i="6"/>
  <c r="AF70" i="6" s="1"/>
  <c r="N70" i="6"/>
  <c r="X70" i="6"/>
  <c r="AD70" i="6" s="1"/>
  <c r="S70" i="6"/>
  <c r="J70" i="6"/>
  <c r="I70" i="6"/>
  <c r="B68" i="9"/>
  <c r="M68" i="6"/>
  <c r="P68" i="6"/>
  <c r="R68" i="6"/>
  <c r="T68" i="6"/>
  <c r="W68" i="6"/>
  <c r="Y68" i="6"/>
  <c r="AE68" i="6" s="1"/>
  <c r="AA68" i="6"/>
  <c r="L68" i="6"/>
  <c r="Q68" i="6"/>
  <c r="U68" i="6"/>
  <c r="Z68" i="6"/>
  <c r="AF68" i="6" s="1"/>
  <c r="S68" i="6"/>
  <c r="N68" i="6"/>
  <c r="X68" i="6"/>
  <c r="AD68" i="6" s="1"/>
  <c r="J68" i="6"/>
  <c r="I68" i="6"/>
  <c r="B66" i="9"/>
  <c r="M66" i="6"/>
  <c r="P66" i="6"/>
  <c r="R66" i="6"/>
  <c r="T66" i="6"/>
  <c r="W66" i="6"/>
  <c r="Y66" i="6"/>
  <c r="AE66" i="6" s="1"/>
  <c r="AA66" i="6"/>
  <c r="L66" i="6"/>
  <c r="Q66" i="6"/>
  <c r="U66" i="6"/>
  <c r="Z66" i="6"/>
  <c r="AF66" i="6" s="1"/>
  <c r="N66" i="6"/>
  <c r="X66" i="6"/>
  <c r="AD66" i="6" s="1"/>
  <c r="S66" i="6"/>
  <c r="J66" i="6"/>
  <c r="I66" i="6"/>
  <c r="B64" i="9"/>
  <c r="M64" i="6"/>
  <c r="P64" i="6"/>
  <c r="R64" i="6"/>
  <c r="T64" i="6"/>
  <c r="W64" i="6"/>
  <c r="Y64" i="6"/>
  <c r="AE64" i="6" s="1"/>
  <c r="AA64" i="6"/>
  <c r="L64" i="6"/>
  <c r="Q64" i="6"/>
  <c r="U64" i="6"/>
  <c r="Z64" i="6"/>
  <c r="AF64" i="6" s="1"/>
  <c r="S64" i="6"/>
  <c r="N64" i="6"/>
  <c r="X64" i="6"/>
  <c r="AD64" i="6" s="1"/>
  <c r="J64" i="6"/>
  <c r="I64" i="6"/>
  <c r="B62" i="9"/>
  <c r="L62" i="6"/>
  <c r="N62" i="6"/>
  <c r="Q62" i="6"/>
  <c r="S62" i="6"/>
  <c r="U62" i="6"/>
  <c r="X62" i="6"/>
  <c r="AD62" i="6" s="1"/>
  <c r="Z62" i="6"/>
  <c r="AF62" i="6" s="1"/>
  <c r="M62" i="6"/>
  <c r="R62" i="6"/>
  <c r="W62" i="6"/>
  <c r="AA62" i="6"/>
  <c r="P62" i="6"/>
  <c r="Y62" i="6"/>
  <c r="AE62" i="6" s="1"/>
  <c r="T62" i="6"/>
  <c r="J62" i="6"/>
  <c r="I62" i="6"/>
  <c r="B60" i="9"/>
  <c r="L60" i="6"/>
  <c r="N60" i="6"/>
  <c r="Q60" i="6"/>
  <c r="S60" i="6"/>
  <c r="U60" i="6"/>
  <c r="X60" i="6"/>
  <c r="AD60" i="6" s="1"/>
  <c r="Z60" i="6"/>
  <c r="AF60" i="6" s="1"/>
  <c r="M60" i="6"/>
  <c r="R60" i="6"/>
  <c r="W60" i="6"/>
  <c r="AA60" i="6"/>
  <c r="T60" i="6"/>
  <c r="P60" i="6"/>
  <c r="Y60" i="6"/>
  <c r="AE60" i="6" s="1"/>
  <c r="J60" i="6"/>
  <c r="I60" i="6"/>
  <c r="B58" i="9"/>
  <c r="L58" i="6"/>
  <c r="N58" i="6"/>
  <c r="Q58" i="6"/>
  <c r="S58" i="6"/>
  <c r="U58" i="6"/>
  <c r="X58" i="6"/>
  <c r="AD58" i="6" s="1"/>
  <c r="Z58" i="6"/>
  <c r="AF58" i="6" s="1"/>
  <c r="M58" i="6"/>
  <c r="R58" i="6"/>
  <c r="W58" i="6"/>
  <c r="AA58" i="6"/>
  <c r="P58" i="6"/>
  <c r="T58" i="6"/>
  <c r="Y58" i="6"/>
  <c r="AE58" i="6" s="1"/>
  <c r="J58" i="6"/>
  <c r="I58" i="6"/>
  <c r="B56" i="9"/>
  <c r="L56" i="6"/>
  <c r="N56" i="6"/>
  <c r="Q56" i="6"/>
  <c r="P56" i="6"/>
  <c r="S56" i="6"/>
  <c r="U56" i="6"/>
  <c r="X56" i="6"/>
  <c r="AD56" i="6" s="1"/>
  <c r="Z56" i="6"/>
  <c r="AF56" i="6" s="1"/>
  <c r="R56" i="6"/>
  <c r="W56" i="6"/>
  <c r="AA56" i="6"/>
  <c r="M56" i="6"/>
  <c r="T56" i="6"/>
  <c r="Y56" i="6"/>
  <c r="AE56" i="6" s="1"/>
  <c r="J56" i="6"/>
  <c r="I56" i="6"/>
  <c r="B54" i="9"/>
  <c r="M54" i="6"/>
  <c r="P54" i="6"/>
  <c r="R54" i="6"/>
  <c r="T54" i="6"/>
  <c r="W54" i="6"/>
  <c r="Y54" i="6"/>
  <c r="AE54" i="6" s="1"/>
  <c r="AA54" i="6"/>
  <c r="L54" i="6"/>
  <c r="Q54" i="6"/>
  <c r="U54" i="6"/>
  <c r="Z54" i="6"/>
  <c r="AF54" i="6" s="1"/>
  <c r="N54" i="6"/>
  <c r="X54" i="6"/>
  <c r="AD54" i="6" s="1"/>
  <c r="S54" i="6"/>
  <c r="J54" i="6"/>
  <c r="I54" i="6"/>
  <c r="B52" i="9"/>
  <c r="M52" i="6"/>
  <c r="P52" i="6"/>
  <c r="R52" i="6"/>
  <c r="T52" i="6"/>
  <c r="W52" i="6"/>
  <c r="Y52" i="6"/>
  <c r="AE52" i="6" s="1"/>
  <c r="AA52" i="6"/>
  <c r="L52" i="6"/>
  <c r="Q52" i="6"/>
  <c r="U52" i="6"/>
  <c r="Z52" i="6"/>
  <c r="AF52" i="6" s="1"/>
  <c r="S52" i="6"/>
  <c r="N52" i="6"/>
  <c r="X52" i="6"/>
  <c r="AD52" i="6" s="1"/>
  <c r="J52" i="6"/>
  <c r="I52" i="6"/>
  <c r="B50" i="9"/>
  <c r="M50" i="6"/>
  <c r="P50" i="6"/>
  <c r="R50" i="6"/>
  <c r="T50" i="6"/>
  <c r="W50" i="6"/>
  <c r="Y50" i="6"/>
  <c r="AE50" i="6" s="1"/>
  <c r="AA50" i="6"/>
  <c r="L50" i="6"/>
  <c r="Q50" i="6"/>
  <c r="U50" i="6"/>
  <c r="Z50" i="6"/>
  <c r="AF50" i="6" s="1"/>
  <c r="N50" i="6"/>
  <c r="X50" i="6"/>
  <c r="AD50" i="6" s="1"/>
  <c r="S50" i="6"/>
  <c r="J50" i="6"/>
  <c r="I50" i="6"/>
  <c r="B48" i="9"/>
  <c r="M48" i="6"/>
  <c r="P48" i="6"/>
  <c r="R48" i="6"/>
  <c r="T48" i="6"/>
  <c r="W48" i="6"/>
  <c r="Y48" i="6"/>
  <c r="AE48" i="6" s="1"/>
  <c r="AA48" i="6"/>
  <c r="L48" i="6"/>
  <c r="Q48" i="6"/>
  <c r="U48" i="6"/>
  <c r="Z48" i="6"/>
  <c r="AF48" i="6" s="1"/>
  <c r="S48" i="6"/>
  <c r="N48" i="6"/>
  <c r="X48" i="6"/>
  <c r="AD48" i="6" s="1"/>
  <c r="J48" i="6"/>
  <c r="I48" i="6"/>
  <c r="B46" i="9"/>
  <c r="L46" i="6"/>
  <c r="N46" i="6"/>
  <c r="Q46" i="6"/>
  <c r="S46" i="6"/>
  <c r="U46" i="6"/>
  <c r="X46" i="6"/>
  <c r="AD46" i="6" s="1"/>
  <c r="Z46" i="6"/>
  <c r="AF46" i="6" s="1"/>
  <c r="M46" i="6"/>
  <c r="R46" i="6"/>
  <c r="W46" i="6"/>
  <c r="AA46" i="6"/>
  <c r="P46" i="6"/>
  <c r="Y46" i="6"/>
  <c r="AE46" i="6" s="1"/>
  <c r="T46" i="6"/>
  <c r="J46" i="6"/>
  <c r="I46" i="6"/>
  <c r="B44" i="9"/>
  <c r="L44" i="6"/>
  <c r="N44" i="6"/>
  <c r="Q44" i="6"/>
  <c r="S44" i="6"/>
  <c r="U44" i="6"/>
  <c r="X44" i="6"/>
  <c r="AD44" i="6" s="1"/>
  <c r="Z44" i="6"/>
  <c r="AF44" i="6" s="1"/>
  <c r="M44" i="6"/>
  <c r="R44" i="6"/>
  <c r="W44" i="6"/>
  <c r="AA44" i="6"/>
  <c r="T44" i="6"/>
  <c r="P44" i="6"/>
  <c r="Y44" i="6"/>
  <c r="AE44" i="6" s="1"/>
  <c r="J44" i="6"/>
  <c r="I44" i="6"/>
  <c r="B42" i="9"/>
  <c r="L42" i="6"/>
  <c r="N42" i="6"/>
  <c r="Q42" i="6"/>
  <c r="S42" i="6"/>
  <c r="U42" i="6"/>
  <c r="X42" i="6"/>
  <c r="AD42" i="6" s="1"/>
  <c r="Z42" i="6"/>
  <c r="AF42" i="6" s="1"/>
  <c r="M42" i="6"/>
  <c r="R42" i="6"/>
  <c r="W42" i="6"/>
  <c r="AA42" i="6"/>
  <c r="P42" i="6"/>
  <c r="Y42" i="6"/>
  <c r="AE42" i="6" s="1"/>
  <c r="T42" i="6"/>
  <c r="J42" i="6"/>
  <c r="I42" i="6"/>
  <c r="B40" i="9"/>
  <c r="L40" i="6"/>
  <c r="N40" i="6"/>
  <c r="Q40" i="6"/>
  <c r="S40" i="6"/>
  <c r="U40" i="6"/>
  <c r="X40" i="6"/>
  <c r="AD40" i="6" s="1"/>
  <c r="Z40" i="6"/>
  <c r="AF40" i="6" s="1"/>
  <c r="M40" i="6"/>
  <c r="R40" i="6"/>
  <c r="W40" i="6"/>
  <c r="AA40" i="6"/>
  <c r="T40" i="6"/>
  <c r="P40" i="6"/>
  <c r="Y40" i="6"/>
  <c r="AE40" i="6" s="1"/>
  <c r="J40" i="6"/>
  <c r="I40" i="6"/>
  <c r="B38" i="9"/>
  <c r="M38" i="6"/>
  <c r="P38" i="6"/>
  <c r="R38" i="6"/>
  <c r="T38" i="6"/>
  <c r="W38" i="6"/>
  <c r="Y38" i="6"/>
  <c r="AE38" i="6" s="1"/>
  <c r="AA38" i="6"/>
  <c r="N38" i="6"/>
  <c r="S38" i="6"/>
  <c r="X38" i="6"/>
  <c r="AD38" i="6" s="1"/>
  <c r="Q38" i="6"/>
  <c r="Z38" i="6"/>
  <c r="AF38" i="6" s="1"/>
  <c r="L38" i="6"/>
  <c r="U38" i="6"/>
  <c r="J38" i="6"/>
  <c r="I38" i="6"/>
  <c r="B36" i="9"/>
  <c r="M36" i="6"/>
  <c r="P36" i="6"/>
  <c r="R36" i="6"/>
  <c r="T36" i="6"/>
  <c r="W36" i="6"/>
  <c r="Y36" i="6"/>
  <c r="AE36" i="6" s="1"/>
  <c r="AA36" i="6"/>
  <c r="N36" i="6"/>
  <c r="S36" i="6"/>
  <c r="X36" i="6"/>
  <c r="AD36" i="6" s="1"/>
  <c r="L36" i="6"/>
  <c r="U36" i="6"/>
  <c r="Q36" i="6"/>
  <c r="Z36" i="6"/>
  <c r="AF36" i="6" s="1"/>
  <c r="J36" i="6"/>
  <c r="I36" i="6"/>
  <c r="B34" i="9"/>
  <c r="M34" i="6"/>
  <c r="P34" i="6"/>
  <c r="R34" i="6"/>
  <c r="T34" i="6"/>
  <c r="W34" i="6"/>
  <c r="Y34" i="6"/>
  <c r="AE34" i="6" s="1"/>
  <c r="AA34" i="6"/>
  <c r="N34" i="6"/>
  <c r="S34" i="6"/>
  <c r="X34" i="6"/>
  <c r="AD34" i="6" s="1"/>
  <c r="Q34" i="6"/>
  <c r="Z34" i="6"/>
  <c r="AF34" i="6" s="1"/>
  <c r="L34" i="6"/>
  <c r="U34" i="6"/>
  <c r="J34" i="6"/>
  <c r="I34" i="6"/>
  <c r="L32" i="6"/>
  <c r="M32" i="6"/>
  <c r="P32" i="6"/>
  <c r="S32" i="6"/>
  <c r="Q32" i="6"/>
  <c r="R32" i="6" s="1"/>
  <c r="Z32" i="6" s="1"/>
  <c r="AF32" i="6" s="1"/>
  <c r="T32" i="6"/>
  <c r="U32" i="6" s="1"/>
  <c r="M30" i="6"/>
  <c r="Q30" i="6"/>
  <c r="T30" i="6"/>
  <c r="P30" i="6"/>
  <c r="S30" i="6"/>
  <c r="U30" i="6" s="1"/>
  <c r="L30" i="6"/>
  <c r="L28" i="6"/>
  <c r="P28" i="6"/>
  <c r="S28" i="6"/>
  <c r="M28" i="6"/>
  <c r="Q28" i="6"/>
  <c r="T28" i="6"/>
  <c r="B26" i="9"/>
  <c r="M26" i="6"/>
  <c r="Q26" i="6"/>
  <c r="T26" i="6"/>
  <c r="L26" i="6"/>
  <c r="P26" i="6"/>
  <c r="S26" i="6"/>
  <c r="I26" i="6"/>
  <c r="J26" i="6" s="1"/>
  <c r="X26" i="6" s="1"/>
  <c r="AD26" i="6" s="1"/>
  <c r="B24" i="9"/>
  <c r="L24" i="6"/>
  <c r="P24" i="6"/>
  <c r="S24" i="6"/>
  <c r="M24" i="6"/>
  <c r="Q24" i="6"/>
  <c r="T24" i="6"/>
  <c r="I24" i="6"/>
  <c r="J24" i="6" s="1"/>
  <c r="W24" i="6" s="1"/>
  <c r="B22" i="9"/>
  <c r="M22" i="6"/>
  <c r="Q22" i="6"/>
  <c r="T22" i="6"/>
  <c r="L22" i="6"/>
  <c r="P22" i="6"/>
  <c r="S22" i="6"/>
  <c r="I22" i="6"/>
  <c r="J22" i="6" s="1"/>
  <c r="X22" i="6" s="1"/>
  <c r="AD22" i="6" s="1"/>
  <c r="B20" i="9"/>
  <c r="L20" i="6"/>
  <c r="P20" i="6"/>
  <c r="S20" i="6"/>
  <c r="M20" i="6"/>
  <c r="Q20" i="6"/>
  <c r="T20" i="6"/>
  <c r="I20" i="6"/>
  <c r="J20" i="6" s="1"/>
  <c r="W20" i="6" s="1"/>
  <c r="B18" i="9"/>
  <c r="M18" i="6"/>
  <c r="Q18" i="6"/>
  <c r="T18" i="6"/>
  <c r="L18" i="6"/>
  <c r="P18" i="6"/>
  <c r="S18" i="6"/>
  <c r="I18" i="6"/>
  <c r="J18" i="6" s="1"/>
  <c r="X18" i="6" s="1"/>
  <c r="AD18" i="6" s="1"/>
  <c r="B16" i="9"/>
  <c r="L16" i="6"/>
  <c r="P16" i="6"/>
  <c r="S16" i="6"/>
  <c r="M16" i="6"/>
  <c r="Q16" i="6"/>
  <c r="T16" i="6"/>
  <c r="I16" i="6"/>
  <c r="J16" i="6" s="1"/>
  <c r="W16" i="6" s="1"/>
  <c r="B14" i="9"/>
  <c r="M14" i="6"/>
  <c r="Q14" i="6"/>
  <c r="T14" i="6"/>
  <c r="L14" i="6"/>
  <c r="P14" i="6"/>
  <c r="S14" i="6"/>
  <c r="I14" i="6"/>
  <c r="J14" i="6" s="1"/>
  <c r="X14" i="6" s="1"/>
  <c r="AD14" i="6" s="1"/>
  <c r="B12" i="9"/>
  <c r="M12" i="6"/>
  <c r="Q12" i="6"/>
  <c r="T12" i="6"/>
  <c r="L12" i="6"/>
  <c r="P12" i="6"/>
  <c r="S12" i="6"/>
  <c r="I12" i="6"/>
  <c r="J12" i="6" s="1"/>
  <c r="W12" i="6" s="1"/>
  <c r="B10" i="9"/>
  <c r="L10" i="6"/>
  <c r="Q10" i="6"/>
  <c r="T10" i="6"/>
  <c r="M10" i="6"/>
  <c r="P10" i="6"/>
  <c r="S10" i="6"/>
  <c r="I10" i="6"/>
  <c r="J10" i="6" s="1"/>
  <c r="W10" i="6" s="1"/>
  <c r="B8" i="9"/>
  <c r="M8" i="6"/>
  <c r="P8" i="6"/>
  <c r="S8" i="6"/>
  <c r="L8" i="6"/>
  <c r="Q8" i="6"/>
  <c r="T8" i="6"/>
  <c r="I8" i="6"/>
  <c r="J8" i="6" s="1"/>
  <c r="W8" i="6" s="1"/>
  <c r="AB467" i="6"/>
  <c r="AB475" i="6"/>
  <c r="AB483" i="6"/>
  <c r="AB465" i="6"/>
  <c r="AB473" i="6"/>
  <c r="AB481" i="6"/>
  <c r="AB640" i="6"/>
  <c r="AB638" i="6"/>
  <c r="N9" i="6"/>
  <c r="U15" i="6"/>
  <c r="U19" i="6"/>
  <c r="U23" i="6"/>
  <c r="U27" i="6"/>
  <c r="N31" i="6"/>
  <c r="AB41" i="6"/>
  <c r="AB49" i="6"/>
  <c r="AB57" i="6"/>
  <c r="AB65" i="6"/>
  <c r="AB73" i="6"/>
  <c r="AB81" i="6"/>
  <c r="AB88" i="6"/>
  <c r="AB89" i="6"/>
  <c r="AB96" i="6"/>
  <c r="AB97" i="6"/>
  <c r="AB104" i="6"/>
  <c r="AB105" i="6"/>
  <c r="AB112" i="6"/>
  <c r="AB113" i="6"/>
  <c r="AB120" i="6"/>
  <c r="AB121" i="6"/>
  <c r="AB128" i="6"/>
  <c r="AB129" i="6"/>
  <c r="AB136" i="6"/>
  <c r="AB137" i="6"/>
  <c r="AB144" i="6"/>
  <c r="AB145" i="6"/>
  <c r="AB152" i="6"/>
  <c r="AB153" i="6"/>
  <c r="AB160" i="6"/>
  <c r="AB161" i="6"/>
  <c r="AB168" i="6"/>
  <c r="AB169" i="6"/>
  <c r="AB176" i="6"/>
  <c r="AB177" i="6"/>
  <c r="AB184" i="6"/>
  <c r="AB185" i="6"/>
  <c r="AB192" i="6"/>
  <c r="AB193" i="6"/>
  <c r="AB194" i="6"/>
  <c r="AB201" i="6"/>
  <c r="AB202" i="6"/>
  <c r="AB209" i="6"/>
  <c r="AB210" i="6"/>
  <c r="AB217" i="6"/>
  <c r="AB218" i="6"/>
  <c r="AB225" i="6"/>
  <c r="AB226" i="6"/>
  <c r="AB233" i="6"/>
  <c r="AB234" i="6"/>
  <c r="AB241" i="6"/>
  <c r="AB242" i="6"/>
  <c r="AB249" i="6"/>
  <c r="AB250" i="6"/>
  <c r="AB257" i="6"/>
  <c r="AB258" i="6"/>
  <c r="AB265" i="6"/>
  <c r="AB266" i="6"/>
  <c r="AB273" i="6"/>
  <c r="AB274" i="6"/>
  <c r="AB281" i="6"/>
  <c r="AB282" i="6"/>
  <c r="AB289" i="6"/>
  <c r="AB290" i="6"/>
  <c r="AB297" i="6"/>
  <c r="AB298" i="6"/>
  <c r="AB305" i="6"/>
  <c r="AB306" i="6"/>
  <c r="AB313" i="6"/>
  <c r="AB314" i="6"/>
  <c r="AB321" i="6"/>
  <c r="AB322" i="6"/>
  <c r="AB329" i="6"/>
  <c r="AB336" i="6"/>
  <c r="AB337" i="6"/>
  <c r="AB344" i="6"/>
  <c r="AB345" i="6"/>
  <c r="AB352" i="6"/>
  <c r="AB353" i="6"/>
  <c r="AB360" i="6"/>
  <c r="AB361" i="6"/>
  <c r="AB368" i="6"/>
  <c r="AB369" i="6"/>
  <c r="AB376" i="6"/>
  <c r="AB377" i="6"/>
  <c r="AB384" i="6"/>
  <c r="AB385" i="6"/>
  <c r="AB392" i="6"/>
  <c r="AB393" i="6"/>
  <c r="AB400" i="6"/>
  <c r="AB401" i="6"/>
  <c r="AB408" i="6"/>
  <c r="AB409" i="6"/>
  <c r="AB416" i="6"/>
  <c r="AB417" i="6"/>
  <c r="AB424" i="6"/>
  <c r="AB425" i="6"/>
  <c r="AB432" i="6"/>
  <c r="AB433" i="6"/>
  <c r="AB440" i="6"/>
  <c r="AB441" i="6"/>
  <c r="AB448" i="6"/>
  <c r="AB449" i="6"/>
  <c r="AB456" i="6"/>
  <c r="AB457" i="6"/>
  <c r="AB464" i="6"/>
  <c r="AB472" i="6"/>
  <c r="AB480" i="6"/>
  <c r="AB489" i="6"/>
  <c r="AB490" i="6"/>
  <c r="AB497" i="6"/>
  <c r="AB498" i="6"/>
  <c r="AB505" i="6"/>
  <c r="AB506" i="6"/>
  <c r="AB513" i="6"/>
  <c r="AB514" i="6"/>
  <c r="AB521" i="6"/>
  <c r="AB522" i="6"/>
  <c r="AB529" i="6"/>
  <c r="AB530" i="6"/>
  <c r="AB537" i="6"/>
  <c r="AB538" i="6"/>
  <c r="AB545" i="6"/>
  <c r="AB546" i="6"/>
  <c r="AB553" i="6"/>
  <c r="AB554" i="6"/>
  <c r="AB561" i="6"/>
  <c r="AB562" i="6"/>
  <c r="AB569" i="6"/>
  <c r="AB570" i="6"/>
  <c r="AB577" i="6"/>
  <c r="AB578" i="6"/>
  <c r="AB585" i="6"/>
  <c r="AB586" i="6"/>
  <c r="AB593" i="6"/>
  <c r="AB594" i="6"/>
  <c r="AB601" i="6"/>
  <c r="AB602" i="6"/>
  <c r="AB609" i="6"/>
  <c r="AB610" i="6"/>
  <c r="AB617" i="6"/>
  <c r="AB618" i="6"/>
  <c r="AB625" i="6"/>
  <c r="AB626" i="6"/>
  <c r="AB633" i="6"/>
  <c r="AB634" i="6"/>
  <c r="AB641" i="6"/>
  <c r="AB650" i="6"/>
  <c r="AB651" i="6"/>
  <c r="AB658" i="6"/>
  <c r="AB659" i="6"/>
  <c r="AB666" i="6"/>
  <c r="AB667" i="6"/>
  <c r="AB674" i="6"/>
  <c r="AB675" i="6"/>
  <c r="AB682" i="6"/>
  <c r="AB683" i="6"/>
  <c r="AB690" i="6"/>
  <c r="AB691" i="6"/>
  <c r="AB698" i="6"/>
  <c r="AB699" i="6"/>
  <c r="AB706" i="6"/>
  <c r="AB707" i="6"/>
  <c r="AB714" i="6"/>
  <c r="AB715" i="6"/>
  <c r="AB722" i="6"/>
  <c r="AB723" i="6"/>
  <c r="AB730" i="6"/>
  <c r="AB731" i="6"/>
  <c r="AB738" i="6"/>
  <c r="AB739" i="6"/>
  <c r="AB746" i="6"/>
  <c r="AB747" i="6"/>
  <c r="AB754" i="6"/>
  <c r="AB755" i="6"/>
  <c r="AB762" i="6"/>
  <c r="AB763" i="6"/>
  <c r="AB770" i="6"/>
  <c r="AB771" i="6"/>
  <c r="AB778" i="6"/>
  <c r="AB779" i="6"/>
  <c r="AB785" i="6"/>
  <c r="AB786" i="6"/>
  <c r="AB793" i="6"/>
  <c r="AB794" i="6"/>
  <c r="AB806" i="6"/>
  <c r="AB814" i="6"/>
  <c r="AB822" i="6"/>
  <c r="AB830" i="6"/>
  <c r="AB838" i="6"/>
  <c r="AB846" i="6"/>
  <c r="AB854" i="6"/>
  <c r="AB862" i="6"/>
  <c r="AB870" i="6"/>
  <c r="AB878" i="6"/>
  <c r="AB886" i="6"/>
  <c r="AB35" i="6"/>
  <c r="AB39" i="6"/>
  <c r="AB43" i="6"/>
  <c r="AB47" i="6"/>
  <c r="AB51" i="6"/>
  <c r="AB55" i="6"/>
  <c r="AB59" i="6"/>
  <c r="AB63" i="6"/>
  <c r="AB67" i="6"/>
  <c r="AB71" i="6"/>
  <c r="AB75" i="6"/>
  <c r="AB79" i="6"/>
  <c r="AB83" i="6"/>
  <c r="AB87" i="6"/>
  <c r="AB91" i="6"/>
  <c r="AB95" i="6"/>
  <c r="AB99" i="6"/>
  <c r="AB103" i="6"/>
  <c r="AB107" i="6"/>
  <c r="AB111" i="6"/>
  <c r="AB115" i="6"/>
  <c r="AB119" i="6"/>
  <c r="AB123" i="6"/>
  <c r="AB127" i="6"/>
  <c r="AB131" i="6"/>
  <c r="AB135" i="6"/>
  <c r="AB139" i="6"/>
  <c r="AB143" i="6"/>
  <c r="AB147" i="6"/>
  <c r="AB151" i="6"/>
  <c r="AB155" i="6"/>
  <c r="AB159" i="6"/>
  <c r="AB163" i="6"/>
  <c r="AB167" i="6"/>
  <c r="AB171" i="6"/>
  <c r="AB175" i="6"/>
  <c r="AB179" i="6"/>
  <c r="AB183" i="6"/>
  <c r="AB187" i="6"/>
  <c r="AB191" i="6"/>
  <c r="AB196" i="6"/>
  <c r="AB200" i="6"/>
  <c r="AB204" i="6"/>
  <c r="AB208" i="6"/>
  <c r="AB212" i="6"/>
  <c r="AB216" i="6"/>
  <c r="AB220" i="6"/>
  <c r="AB224" i="6"/>
  <c r="AB228" i="6"/>
  <c r="AB232" i="6"/>
  <c r="AB236" i="6"/>
  <c r="AB240" i="6"/>
  <c r="AB244" i="6"/>
  <c r="AB248" i="6"/>
  <c r="AB252" i="6"/>
  <c r="AB256" i="6"/>
  <c r="AB260" i="6"/>
  <c r="AB264" i="6"/>
  <c r="AB268" i="6"/>
  <c r="AB272" i="6"/>
  <c r="AB276" i="6"/>
  <c r="AB280" i="6"/>
  <c r="AB284" i="6"/>
  <c r="AB288" i="6"/>
  <c r="AB292" i="6"/>
  <c r="AB296" i="6"/>
  <c r="AB300" i="6"/>
  <c r="AB304" i="6"/>
  <c r="AB308" i="6"/>
  <c r="AB312" i="6"/>
  <c r="AB316" i="6"/>
  <c r="AB320" i="6"/>
  <c r="AB324" i="6"/>
  <c r="AB328" i="6"/>
  <c r="AB331" i="6"/>
  <c r="AB335" i="6"/>
  <c r="AB339" i="6"/>
  <c r="AB343" i="6"/>
  <c r="AB347" i="6"/>
  <c r="AB351" i="6"/>
  <c r="AB355" i="6"/>
  <c r="AB359" i="6"/>
  <c r="AB363" i="6"/>
  <c r="AB367" i="6"/>
  <c r="AB371" i="6"/>
  <c r="AB375" i="6"/>
  <c r="AB379" i="6"/>
  <c r="AB383" i="6"/>
  <c r="AB387" i="6"/>
  <c r="AB391" i="6"/>
  <c r="AB395" i="6"/>
  <c r="AB399" i="6"/>
  <c r="AB403" i="6"/>
  <c r="AB407" i="6"/>
  <c r="AB411" i="6"/>
  <c r="AB415" i="6"/>
  <c r="AB419" i="6"/>
  <c r="AB423" i="6"/>
  <c r="AB427" i="6"/>
  <c r="AB431" i="6"/>
  <c r="AB435" i="6"/>
  <c r="AB439" i="6"/>
  <c r="AB443" i="6"/>
  <c r="AB447" i="6"/>
  <c r="AB451" i="6"/>
  <c r="AB455" i="6"/>
  <c r="AB459" i="6"/>
  <c r="AB463" i="6"/>
  <c r="AB488" i="6"/>
  <c r="AB492" i="6"/>
  <c r="AB496" i="6"/>
  <c r="AB500" i="6"/>
  <c r="AB504" i="6"/>
  <c r="AB508" i="6"/>
  <c r="AB512" i="6"/>
  <c r="AB516" i="6"/>
  <c r="AB520" i="6"/>
  <c r="AB524" i="6"/>
  <c r="AB528" i="6"/>
  <c r="AB532" i="6"/>
  <c r="AB536" i="6"/>
  <c r="AB540" i="6"/>
  <c r="AB544" i="6"/>
  <c r="AB548" i="6"/>
  <c r="AB552" i="6"/>
  <c r="AB556" i="6"/>
  <c r="AB560" i="6"/>
  <c r="AB564" i="6"/>
  <c r="AB568" i="6"/>
  <c r="AB572" i="6"/>
  <c r="AB576" i="6"/>
  <c r="AB580" i="6"/>
  <c r="AB584" i="6"/>
  <c r="AB588" i="6"/>
  <c r="AB592" i="6"/>
  <c r="AB596" i="6"/>
  <c r="AB600" i="6"/>
  <c r="AB604" i="6"/>
  <c r="AB608" i="6"/>
  <c r="AB612" i="6"/>
  <c r="AB616" i="6"/>
  <c r="AB620" i="6"/>
  <c r="AB624" i="6"/>
  <c r="AB628" i="6"/>
  <c r="AB632" i="6"/>
  <c r="AB636" i="6"/>
  <c r="AB645" i="6"/>
  <c r="AB649" i="6"/>
  <c r="AB653" i="6"/>
  <c r="AB657" i="6"/>
  <c r="AB661" i="6"/>
  <c r="AB665" i="6"/>
  <c r="AB669" i="6"/>
  <c r="AB673" i="6"/>
  <c r="AB677" i="6"/>
  <c r="AB681" i="6"/>
  <c r="AB685" i="6"/>
  <c r="AB689" i="6"/>
  <c r="AB693" i="6"/>
  <c r="AB697" i="6"/>
  <c r="AB701" i="6"/>
  <c r="AB705" i="6"/>
  <c r="AB709" i="6"/>
  <c r="AB713" i="6"/>
  <c r="AB717" i="6"/>
  <c r="AB721" i="6"/>
  <c r="AB725" i="6"/>
  <c r="AB729" i="6"/>
  <c r="AB733" i="6"/>
  <c r="AB737" i="6"/>
  <c r="AB741" i="6"/>
  <c r="AB745" i="6"/>
  <c r="AB749" i="6"/>
  <c r="AB753" i="6"/>
  <c r="AB757" i="6"/>
  <c r="AB761" i="6"/>
  <c r="AB765" i="6"/>
  <c r="AB769" i="6"/>
  <c r="AB773" i="6"/>
  <c r="AB777" i="6"/>
  <c r="AB784" i="6"/>
  <c r="AB788" i="6"/>
  <c r="AB792" i="6"/>
  <c r="AB796" i="6"/>
  <c r="AB800" i="6"/>
  <c r="AB808" i="6"/>
  <c r="AB816" i="6"/>
  <c r="AB824" i="6"/>
  <c r="AB832" i="6"/>
  <c r="AB840" i="6"/>
  <c r="AB848" i="6"/>
  <c r="AB856" i="6"/>
  <c r="AB864" i="6"/>
  <c r="AB872" i="6"/>
  <c r="AB880" i="6"/>
  <c r="AB891" i="6"/>
  <c r="AB892" i="6"/>
  <c r="AB899" i="6"/>
  <c r="AB900" i="6"/>
  <c r="AB907" i="6"/>
  <c r="AB908" i="6"/>
  <c r="AB805" i="6"/>
  <c r="AB813" i="6"/>
  <c r="AB821" i="6"/>
  <c r="AB829" i="6"/>
  <c r="AB837" i="6"/>
  <c r="AB845" i="6"/>
  <c r="AB853" i="6"/>
  <c r="AB861" i="6"/>
  <c r="AB869" i="6"/>
  <c r="AB877" i="6"/>
  <c r="AB885" i="6"/>
  <c r="AB917" i="6"/>
  <c r="AB918" i="6"/>
  <c r="AB925" i="6"/>
  <c r="AB926" i="6"/>
  <c r="AB933" i="6"/>
  <c r="AB934" i="6"/>
  <c r="AB941" i="6"/>
  <c r="AB942" i="6"/>
  <c r="AB949" i="6"/>
  <c r="AB950" i="6"/>
  <c r="AB957" i="6"/>
  <c r="AB958" i="6"/>
  <c r="AB965" i="6"/>
  <c r="AB966" i="6"/>
  <c r="AB973" i="6"/>
  <c r="AB974" i="6"/>
  <c r="AB981" i="6"/>
  <c r="AB982" i="6"/>
  <c r="AB989" i="6"/>
  <c r="AB990" i="6"/>
  <c r="AB997" i="6"/>
  <c r="AB998" i="6"/>
  <c r="AB1005" i="6"/>
  <c r="X7" i="6"/>
  <c r="AD7" i="6" s="1"/>
  <c r="W9" i="6"/>
  <c r="W11" i="6"/>
  <c r="X12" i="6"/>
  <c r="AD12" i="6" s="1"/>
  <c r="W13" i="6"/>
  <c r="W14" i="6"/>
  <c r="X15" i="6"/>
  <c r="AD15" i="6" s="1"/>
  <c r="W17" i="6"/>
  <c r="X19" i="6"/>
  <c r="AD19" i="6" s="1"/>
  <c r="X20" i="6"/>
  <c r="AD20" i="6" s="1"/>
  <c r="W21" i="6"/>
  <c r="W22" i="6"/>
  <c r="X23" i="6"/>
  <c r="AD23" i="6" s="1"/>
  <c r="W25" i="6"/>
  <c r="X27" i="6"/>
  <c r="AD27" i="6" s="1"/>
  <c r="AB182" i="6"/>
  <c r="AB199" i="6"/>
  <c r="AB215" i="6"/>
  <c r="AB231" i="6"/>
  <c r="AB247" i="6"/>
  <c r="AB263" i="6"/>
  <c r="AB279" i="6"/>
  <c r="AB295" i="6"/>
  <c r="AB311" i="6"/>
  <c r="AB327" i="6"/>
  <c r="AB342" i="6"/>
  <c r="AB358" i="6"/>
  <c r="AB374" i="6"/>
  <c r="AB390" i="6"/>
  <c r="AB406" i="6"/>
  <c r="AB422" i="6"/>
  <c r="AB438" i="6"/>
  <c r="AB454" i="6"/>
  <c r="AB470" i="6"/>
  <c r="AB486" i="6"/>
  <c r="AB503" i="6"/>
  <c r="AB519" i="6"/>
  <c r="AB535" i="6"/>
  <c r="AB551" i="6"/>
  <c r="AB567" i="6"/>
  <c r="AB583" i="6"/>
  <c r="AB599" i="6"/>
  <c r="AB615" i="6"/>
  <c r="AB631" i="6"/>
  <c r="AB648" i="6"/>
  <c r="AB664" i="6"/>
  <c r="AB680" i="6"/>
  <c r="AB696" i="6"/>
  <c r="AB712" i="6"/>
  <c r="AB728" i="6"/>
  <c r="U11" i="6"/>
  <c r="U24" i="6"/>
  <c r="Y32" i="6"/>
  <c r="AE32" i="6" s="1"/>
  <c r="AB34" i="6"/>
  <c r="AB50" i="6"/>
  <c r="AB66" i="6"/>
  <c r="AB82" i="6"/>
  <c r="AB98" i="6"/>
  <c r="AB114" i="6"/>
  <c r="AB130" i="6"/>
  <c r="AB146" i="6"/>
  <c r="AB162" i="6"/>
  <c r="AB748" i="6"/>
  <c r="AB764" i="6"/>
  <c r="AB780" i="6"/>
  <c r="AB795" i="6"/>
  <c r="AB811" i="6"/>
  <c r="AB827" i="6"/>
  <c r="AB843" i="6"/>
  <c r="AB859" i="6"/>
  <c r="AB875" i="6"/>
  <c r="AB893" i="6"/>
  <c r="AB909" i="6"/>
  <c r="AB923" i="6"/>
  <c r="AB939" i="6"/>
  <c r="AB955" i="6"/>
  <c r="AB971" i="6"/>
  <c r="AB987" i="6"/>
  <c r="AB1003" i="6"/>
  <c r="AB31" i="6"/>
  <c r="AE31" i="6"/>
  <c r="B29" i="9"/>
  <c r="I29" i="6"/>
  <c r="J29" i="6" s="1"/>
  <c r="B28" i="9"/>
  <c r="I28" i="6"/>
  <c r="J28" i="6" s="1"/>
  <c r="B33" i="9"/>
  <c r="I33" i="6"/>
  <c r="D33" i="9" s="1"/>
  <c r="B31" i="9"/>
  <c r="I31" i="6"/>
  <c r="J31" i="6" s="1"/>
  <c r="F31" i="9"/>
  <c r="B32" i="9"/>
  <c r="I32" i="6"/>
  <c r="J32" i="6" s="1"/>
  <c r="B30" i="9"/>
  <c r="I30" i="6"/>
  <c r="D30" i="9" s="1"/>
  <c r="D1002" i="9"/>
  <c r="D998" i="9"/>
  <c r="D994" i="9"/>
  <c r="D990" i="9"/>
  <c r="D986" i="9"/>
  <c r="D982" i="9"/>
  <c r="D978" i="9"/>
  <c r="D974" i="9"/>
  <c r="D972" i="9"/>
  <c r="D970" i="9"/>
  <c r="D968" i="9"/>
  <c r="D966" i="9"/>
  <c r="D964" i="9"/>
  <c r="D962" i="9"/>
  <c r="D960" i="9"/>
  <c r="D958" i="9"/>
  <c r="D956" i="9"/>
  <c r="D954" i="9"/>
  <c r="D952" i="9"/>
  <c r="D950" i="9"/>
  <c r="D948" i="9"/>
  <c r="D946" i="9"/>
  <c r="D944" i="9"/>
  <c r="D942" i="9"/>
  <c r="D940" i="9"/>
  <c r="D938" i="9"/>
  <c r="D936" i="9"/>
  <c r="D934" i="9"/>
  <c r="D932" i="9"/>
  <c r="D930" i="9"/>
  <c r="D928" i="9"/>
  <c r="D926" i="9"/>
  <c r="D924" i="9"/>
  <c r="D922" i="9"/>
  <c r="D920" i="9"/>
  <c r="D918" i="9"/>
  <c r="D916" i="9"/>
  <c r="D914" i="9"/>
  <c r="D912" i="9"/>
  <c r="D910" i="9"/>
  <c r="D908" i="9"/>
  <c r="D906" i="9"/>
  <c r="D904" i="9"/>
  <c r="D902" i="9"/>
  <c r="D900" i="9"/>
  <c r="D898" i="9"/>
  <c r="D896" i="9"/>
  <c r="D894" i="9"/>
  <c r="D892" i="9"/>
  <c r="D890" i="9"/>
  <c r="D888" i="9"/>
  <c r="D886" i="9"/>
  <c r="D884" i="9"/>
  <c r="D882" i="9"/>
  <c r="D880" i="9"/>
  <c r="D878" i="9"/>
  <c r="D876" i="9"/>
  <c r="D874" i="9"/>
  <c r="D872" i="9"/>
  <c r="D870" i="9"/>
  <c r="D868" i="9"/>
  <c r="D866" i="9"/>
  <c r="D864" i="9"/>
  <c r="D862" i="9"/>
  <c r="D860" i="9"/>
  <c r="D858" i="9"/>
  <c r="D856" i="9"/>
  <c r="D854" i="9"/>
  <c r="D852" i="9"/>
  <c r="D850" i="9"/>
  <c r="D848" i="9"/>
  <c r="D846" i="9"/>
  <c r="D844" i="9"/>
  <c r="D842" i="9"/>
  <c r="D840" i="9"/>
  <c r="D838" i="9"/>
  <c r="D836" i="9"/>
  <c r="D834" i="9"/>
  <c r="D832" i="9"/>
  <c r="D830" i="9"/>
  <c r="D828" i="9"/>
  <c r="D826" i="9"/>
  <c r="D824" i="9"/>
  <c r="D822" i="9"/>
  <c r="D820" i="9"/>
  <c r="D818" i="9"/>
  <c r="D816" i="9"/>
  <c r="D814" i="9"/>
  <c r="D812" i="9"/>
  <c r="D810" i="9"/>
  <c r="D808" i="9"/>
  <c r="D806" i="9"/>
  <c r="D804" i="9"/>
  <c r="D802" i="9"/>
  <c r="D800" i="9"/>
  <c r="D798" i="9"/>
  <c r="D796" i="9"/>
  <c r="D794" i="9"/>
  <c r="D792" i="9"/>
  <c r="D790" i="9"/>
  <c r="D788" i="9"/>
  <c r="D786" i="9"/>
  <c r="D784" i="9"/>
  <c r="D782" i="9"/>
  <c r="D780" i="9"/>
  <c r="D778" i="9"/>
  <c r="D776" i="9"/>
  <c r="D774" i="9"/>
  <c r="D772" i="9"/>
  <c r="D770" i="9"/>
  <c r="D768" i="9"/>
  <c r="D766" i="9"/>
  <c r="D764" i="9"/>
  <c r="D762" i="9"/>
  <c r="D760" i="9"/>
  <c r="D758" i="9"/>
  <c r="D756" i="9"/>
  <c r="D754" i="9"/>
  <c r="D752" i="9"/>
  <c r="D750" i="9"/>
  <c r="D748" i="9"/>
  <c r="D746" i="9"/>
  <c r="D744" i="9"/>
  <c r="D742" i="9"/>
  <c r="D740" i="9"/>
  <c r="D738" i="9"/>
  <c r="D736" i="9"/>
  <c r="D734" i="9"/>
  <c r="D732" i="9"/>
  <c r="D730" i="9"/>
  <c r="D728" i="9"/>
  <c r="D726" i="9"/>
  <c r="D724" i="9"/>
  <c r="D722" i="9"/>
  <c r="D720" i="9"/>
  <c r="D718" i="9"/>
  <c r="D716" i="9"/>
  <c r="D714" i="9"/>
  <c r="D712" i="9"/>
  <c r="D710" i="9"/>
  <c r="D708" i="9"/>
  <c r="D706" i="9"/>
  <c r="D704" i="9"/>
  <c r="D702" i="9"/>
  <c r="D700" i="9"/>
  <c r="D698" i="9"/>
  <c r="D696" i="9"/>
  <c r="D694" i="9"/>
  <c r="D692" i="9"/>
  <c r="D690" i="9"/>
  <c r="D688" i="9"/>
  <c r="D686" i="9"/>
  <c r="D684" i="9"/>
  <c r="D682" i="9"/>
  <c r="D680" i="9"/>
  <c r="D678" i="9"/>
  <c r="D676" i="9"/>
  <c r="D674" i="9"/>
  <c r="D672" i="9"/>
  <c r="D670" i="9"/>
  <c r="D668" i="9"/>
  <c r="D666" i="9"/>
  <c r="D664" i="9"/>
  <c r="D662" i="9"/>
  <c r="D660" i="9"/>
  <c r="D658" i="9"/>
  <c r="D656" i="9"/>
  <c r="D654" i="9"/>
  <c r="D652" i="9"/>
  <c r="D650" i="9"/>
  <c r="D648" i="9"/>
  <c r="D646" i="9"/>
  <c r="D644" i="9"/>
  <c r="D642" i="9"/>
  <c r="D640" i="9"/>
  <c r="D638" i="9"/>
  <c r="D636" i="9"/>
  <c r="D634" i="9"/>
  <c r="D632" i="9"/>
  <c r="D630" i="9"/>
  <c r="D628" i="9"/>
  <c r="D626" i="9"/>
  <c r="D624" i="9"/>
  <c r="D622" i="9"/>
  <c r="D620" i="9"/>
  <c r="D618" i="9"/>
  <c r="D616" i="9"/>
  <c r="D614" i="9"/>
  <c r="D612" i="9"/>
  <c r="D610" i="9"/>
  <c r="D608" i="9"/>
  <c r="D606" i="9"/>
  <c r="D604" i="9"/>
  <c r="D602" i="9"/>
  <c r="D600" i="9"/>
  <c r="D598" i="9"/>
  <c r="D596" i="9"/>
  <c r="D594" i="9"/>
  <c r="D592" i="9"/>
  <c r="D590" i="9"/>
  <c r="D588" i="9"/>
  <c r="D586" i="9"/>
  <c r="D584" i="9"/>
  <c r="D582" i="9"/>
  <c r="D580" i="9"/>
  <c r="D578" i="9"/>
  <c r="D576" i="9"/>
  <c r="D574" i="9"/>
  <c r="D572" i="9"/>
  <c r="D570" i="9"/>
  <c r="D568" i="9"/>
  <c r="D566" i="9"/>
  <c r="D564" i="9"/>
  <c r="D562" i="9"/>
  <c r="D560" i="9"/>
  <c r="D558" i="9"/>
  <c r="D556" i="9"/>
  <c r="D554" i="9"/>
  <c r="D552" i="9"/>
  <c r="D550" i="9"/>
  <c r="D548" i="9"/>
  <c r="D546" i="9"/>
  <c r="D544" i="9"/>
  <c r="D542" i="9"/>
  <c r="D540" i="9"/>
  <c r="D538" i="9"/>
  <c r="D536" i="9"/>
  <c r="D534" i="9"/>
  <c r="D532" i="9"/>
  <c r="D530" i="9"/>
  <c r="D528" i="9"/>
  <c r="D526" i="9"/>
  <c r="D524" i="9"/>
  <c r="D522" i="9"/>
  <c r="D520" i="9"/>
  <c r="D518" i="9"/>
  <c r="D516" i="9"/>
  <c r="D514" i="9"/>
  <c r="D512" i="9"/>
  <c r="D510" i="9"/>
  <c r="D508" i="9"/>
  <c r="D506" i="9"/>
  <c r="D504" i="9"/>
  <c r="D502" i="9"/>
  <c r="D500" i="9"/>
  <c r="D498" i="9"/>
  <c r="D496" i="9"/>
  <c r="D494" i="9"/>
  <c r="D492" i="9"/>
  <c r="D490" i="9"/>
  <c r="D488" i="9"/>
  <c r="D486" i="9"/>
  <c r="D484" i="9"/>
  <c r="D482" i="9"/>
  <c r="D480" i="9"/>
  <c r="D478" i="9"/>
  <c r="D476" i="9"/>
  <c r="D474" i="9"/>
  <c r="D472" i="9"/>
  <c r="D470" i="9"/>
  <c r="D468" i="9"/>
  <c r="D466" i="9"/>
  <c r="D464" i="9"/>
  <c r="D462" i="9"/>
  <c r="D460" i="9"/>
  <c r="D458" i="9"/>
  <c r="D456" i="9"/>
  <c r="D454" i="9"/>
  <c r="D452" i="9"/>
  <c r="D450" i="9"/>
  <c r="D448" i="9"/>
  <c r="D446" i="9"/>
  <c r="D444" i="9"/>
  <c r="D442" i="9"/>
  <c r="D440" i="9"/>
  <c r="D438" i="9"/>
  <c r="D436" i="9"/>
  <c r="D434" i="9"/>
  <c r="D432" i="9"/>
  <c r="D430" i="9"/>
  <c r="D428" i="9"/>
  <c r="D426" i="9"/>
  <c r="D424" i="9"/>
  <c r="D422" i="9"/>
  <c r="D420" i="9"/>
  <c r="D418" i="9"/>
  <c r="D416" i="9"/>
  <c r="D414" i="9"/>
  <c r="D412" i="9"/>
  <c r="D410" i="9"/>
  <c r="D408" i="9"/>
  <c r="D406" i="9"/>
  <c r="D404" i="9"/>
  <c r="D402" i="9"/>
  <c r="D400" i="9"/>
  <c r="D398" i="9"/>
  <c r="D396" i="9"/>
  <c r="D394" i="9"/>
  <c r="D392" i="9"/>
  <c r="D390" i="9"/>
  <c r="D388" i="9"/>
  <c r="D386" i="9"/>
  <c r="D384" i="9"/>
  <c r="D382" i="9"/>
  <c r="D380" i="9"/>
  <c r="D378" i="9"/>
  <c r="D376" i="9"/>
  <c r="D374" i="9"/>
  <c r="D372" i="9"/>
  <c r="D370" i="9"/>
  <c r="D368" i="9"/>
  <c r="D366" i="9"/>
  <c r="D364" i="9"/>
  <c r="D362" i="9"/>
  <c r="D360" i="9"/>
  <c r="D358" i="9"/>
  <c r="D356" i="9"/>
  <c r="D354" i="9"/>
  <c r="D352" i="9"/>
  <c r="D350" i="9"/>
  <c r="D348" i="9"/>
  <c r="D346" i="9"/>
  <c r="D344" i="9"/>
  <c r="D342" i="9"/>
  <c r="D340" i="9"/>
  <c r="D338" i="9"/>
  <c r="D336" i="9"/>
  <c r="D334" i="9"/>
  <c r="D332" i="9"/>
  <c r="D330" i="9"/>
  <c r="D328" i="9"/>
  <c r="D326" i="9"/>
  <c r="D324" i="9"/>
  <c r="D322" i="9"/>
  <c r="D320" i="9"/>
  <c r="D318" i="9"/>
  <c r="D316" i="9"/>
  <c r="D314" i="9"/>
  <c r="D312" i="9"/>
  <c r="D310" i="9"/>
  <c r="D308" i="9"/>
  <c r="D306" i="9"/>
  <c r="D304" i="9"/>
  <c r="D302" i="9"/>
  <c r="D300" i="9"/>
  <c r="D298" i="9"/>
  <c r="D296" i="9"/>
  <c r="D294" i="9"/>
  <c r="D292" i="9"/>
  <c r="D290" i="9"/>
  <c r="D288" i="9"/>
  <c r="D286" i="9"/>
  <c r="D284" i="9"/>
  <c r="D282" i="9"/>
  <c r="D280" i="9"/>
  <c r="D278" i="9"/>
  <c r="D276" i="9"/>
  <c r="D274" i="9"/>
  <c r="D272" i="9"/>
  <c r="D270" i="9"/>
  <c r="D268" i="9"/>
  <c r="D266" i="9"/>
  <c r="D264" i="9"/>
  <c r="D262" i="9"/>
  <c r="D260" i="9"/>
  <c r="D258" i="9"/>
  <c r="D256" i="9"/>
  <c r="D254" i="9"/>
  <c r="D252" i="9"/>
  <c r="D250" i="9"/>
  <c r="D248" i="9"/>
  <c r="D246" i="9"/>
  <c r="D244" i="9"/>
  <c r="D242" i="9"/>
  <c r="D240" i="9"/>
  <c r="D238" i="9"/>
  <c r="D236" i="9"/>
  <c r="D234" i="9"/>
  <c r="D232" i="9"/>
  <c r="D230" i="9"/>
  <c r="D228" i="9"/>
  <c r="D226" i="9"/>
  <c r="D224" i="9"/>
  <c r="D222" i="9"/>
  <c r="D220" i="9"/>
  <c r="D218" i="9"/>
  <c r="D216" i="9"/>
  <c r="D214" i="9"/>
  <c r="D212" i="9"/>
  <c r="D210" i="9"/>
  <c r="D208" i="9"/>
  <c r="D206" i="9"/>
  <c r="D204" i="9"/>
  <c r="D202" i="9"/>
  <c r="D200" i="9"/>
  <c r="D198" i="9"/>
  <c r="D196" i="9"/>
  <c r="D194" i="9"/>
  <c r="D192" i="9"/>
  <c r="D190" i="9"/>
  <c r="D188" i="9"/>
  <c r="D186" i="9"/>
  <c r="D184" i="9"/>
  <c r="D182" i="9"/>
  <c r="D180" i="9"/>
  <c r="D178" i="9"/>
  <c r="D176" i="9"/>
  <c r="D174" i="9"/>
  <c r="D172" i="9"/>
  <c r="D170" i="9"/>
  <c r="D168" i="9"/>
  <c r="D166" i="9"/>
  <c r="D164" i="9"/>
  <c r="D162" i="9"/>
  <c r="D160" i="9"/>
  <c r="D158" i="9"/>
  <c r="D156" i="9"/>
  <c r="D154" i="9"/>
  <c r="D152" i="9"/>
  <c r="D150" i="9"/>
  <c r="D148" i="9"/>
  <c r="D146" i="9"/>
  <c r="D144" i="9"/>
  <c r="D142" i="9"/>
  <c r="D140" i="9"/>
  <c r="D138" i="9"/>
  <c r="D136" i="9"/>
  <c r="D134" i="9"/>
  <c r="D132" i="9"/>
  <c r="D130" i="9"/>
  <c r="D128" i="9"/>
  <c r="D126" i="9"/>
  <c r="D124" i="9"/>
  <c r="D122" i="9"/>
  <c r="D120" i="9"/>
  <c r="D118" i="9"/>
  <c r="D116" i="9"/>
  <c r="D114" i="9"/>
  <c r="D112" i="9"/>
  <c r="D110" i="9"/>
  <c r="D108" i="9"/>
  <c r="D106" i="9"/>
  <c r="D104" i="9"/>
  <c r="D102" i="9"/>
  <c r="D100" i="9"/>
  <c r="D98" i="9"/>
  <c r="D96" i="9"/>
  <c r="D94" i="9"/>
  <c r="D92" i="9"/>
  <c r="D90" i="9"/>
  <c r="D88" i="9"/>
  <c r="D86" i="9"/>
  <c r="D84" i="9"/>
  <c r="D82" i="9"/>
  <c r="D80" i="9"/>
  <c r="D78" i="9"/>
  <c r="D76" i="9"/>
  <c r="D74" i="9"/>
  <c r="D72" i="9"/>
  <c r="D70" i="9"/>
  <c r="D68" i="9"/>
  <c r="D66" i="9"/>
  <c r="D64" i="9"/>
  <c r="D62" i="9"/>
  <c r="D60" i="9"/>
  <c r="D58" i="9"/>
  <c r="D56" i="9"/>
  <c r="D54" i="9"/>
  <c r="D52" i="9"/>
  <c r="D50" i="9"/>
  <c r="D48" i="9"/>
  <c r="D46" i="9"/>
  <c r="D44" i="9"/>
  <c r="D42" i="9"/>
  <c r="D40" i="9"/>
  <c r="D38" i="9"/>
  <c r="D36" i="9"/>
  <c r="D34" i="9"/>
  <c r="D28" i="9"/>
  <c r="B6" i="9"/>
  <c r="M6" i="6"/>
  <c r="L6" i="6"/>
  <c r="I6" i="6"/>
  <c r="D1004" i="9"/>
  <c r="D1000" i="9"/>
  <c r="D996" i="9"/>
  <c r="D992" i="9"/>
  <c r="D988" i="9"/>
  <c r="D984" i="9"/>
  <c r="D980" i="9"/>
  <c r="D976" i="9"/>
  <c r="D1005" i="9"/>
  <c r="D1003" i="9"/>
  <c r="D1001" i="9"/>
  <c r="D999" i="9"/>
  <c r="D997" i="9"/>
  <c r="D995" i="9"/>
  <c r="D993" i="9"/>
  <c r="D991" i="9"/>
  <c r="D989" i="9"/>
  <c r="D987" i="9"/>
  <c r="D985" i="9"/>
  <c r="D983" i="9"/>
  <c r="D981" i="9"/>
  <c r="D979" i="9"/>
  <c r="D977" i="9"/>
  <c r="D975" i="9"/>
  <c r="D973" i="9"/>
  <c r="D971" i="9"/>
  <c r="D969" i="9"/>
  <c r="D967" i="9"/>
  <c r="D965" i="9"/>
  <c r="D963" i="9"/>
  <c r="D961" i="9"/>
  <c r="D959" i="9"/>
  <c r="D957" i="9"/>
  <c r="D955" i="9"/>
  <c r="D953" i="9"/>
  <c r="D951" i="9"/>
  <c r="D949" i="9"/>
  <c r="D947" i="9"/>
  <c r="D945" i="9"/>
  <c r="D943" i="9"/>
  <c r="D941" i="9"/>
  <c r="D939" i="9"/>
  <c r="D937" i="9"/>
  <c r="D935" i="9"/>
  <c r="D933" i="9"/>
  <c r="D931" i="9"/>
  <c r="D929" i="9"/>
  <c r="D927" i="9"/>
  <c r="D925" i="9"/>
  <c r="D923" i="9"/>
  <c r="D921" i="9"/>
  <c r="D919" i="9"/>
  <c r="D917" i="9"/>
  <c r="D915" i="9"/>
  <c r="D913" i="9"/>
  <c r="D911" i="9"/>
  <c r="D909" i="9"/>
  <c r="D907" i="9"/>
  <c r="D905" i="9"/>
  <c r="D903" i="9"/>
  <c r="D901" i="9"/>
  <c r="D899" i="9"/>
  <c r="D897" i="9"/>
  <c r="D895" i="9"/>
  <c r="D893" i="9"/>
  <c r="D891" i="9"/>
  <c r="D889" i="9"/>
  <c r="D887" i="9"/>
  <c r="D885" i="9"/>
  <c r="D883" i="9"/>
  <c r="D881" i="9"/>
  <c r="D879" i="9"/>
  <c r="D877" i="9"/>
  <c r="D875" i="9"/>
  <c r="D873" i="9"/>
  <c r="D871" i="9"/>
  <c r="D869" i="9"/>
  <c r="D867" i="9"/>
  <c r="D865" i="9"/>
  <c r="D863" i="9"/>
  <c r="D861" i="9"/>
  <c r="D859" i="9"/>
  <c r="D857" i="9"/>
  <c r="D855" i="9"/>
  <c r="D853" i="9"/>
  <c r="D851" i="9"/>
  <c r="D849" i="9"/>
  <c r="D847" i="9"/>
  <c r="D845" i="9"/>
  <c r="D843" i="9"/>
  <c r="D841" i="9"/>
  <c r="D839" i="9"/>
  <c r="D837" i="9"/>
  <c r="D835" i="9"/>
  <c r="D833" i="9"/>
  <c r="D831" i="9"/>
  <c r="D829" i="9"/>
  <c r="D827" i="9"/>
  <c r="D825" i="9"/>
  <c r="D823" i="9"/>
  <c r="D821" i="9"/>
  <c r="D819" i="9"/>
  <c r="D817" i="9"/>
  <c r="D815" i="9"/>
  <c r="D813" i="9"/>
  <c r="D811" i="9"/>
  <c r="D809" i="9"/>
  <c r="D807" i="9"/>
  <c r="D805" i="9"/>
  <c r="D803" i="9"/>
  <c r="D801" i="9"/>
  <c r="D799" i="9"/>
  <c r="D797" i="9"/>
  <c r="D795" i="9"/>
  <c r="D793" i="9"/>
  <c r="D791" i="9"/>
  <c r="D789" i="9"/>
  <c r="D787" i="9"/>
  <c r="D785" i="9"/>
  <c r="D783" i="9"/>
  <c r="D781" i="9"/>
  <c r="D779" i="9"/>
  <c r="D777" i="9"/>
  <c r="D775" i="9"/>
  <c r="D773" i="9"/>
  <c r="D771" i="9"/>
  <c r="D769" i="9"/>
  <c r="D767" i="9"/>
  <c r="D765" i="9"/>
  <c r="D763" i="9"/>
  <c r="D761" i="9"/>
  <c r="D759" i="9"/>
  <c r="D757" i="9"/>
  <c r="D755" i="9"/>
  <c r="D753" i="9"/>
  <c r="D751" i="9"/>
  <c r="D749" i="9"/>
  <c r="D747" i="9"/>
  <c r="D745" i="9"/>
  <c r="D743" i="9"/>
  <c r="D741" i="9"/>
  <c r="D739" i="9"/>
  <c r="D737" i="9"/>
  <c r="D735" i="9"/>
  <c r="D733" i="9"/>
  <c r="D731" i="9"/>
  <c r="D729" i="9"/>
  <c r="D727" i="9"/>
  <c r="D725" i="9"/>
  <c r="D723" i="9"/>
  <c r="D721" i="9"/>
  <c r="D719" i="9"/>
  <c r="D717" i="9"/>
  <c r="D715" i="9"/>
  <c r="D713" i="9"/>
  <c r="D711" i="9"/>
  <c r="D709" i="9"/>
  <c r="D707" i="9"/>
  <c r="D705" i="9"/>
  <c r="D703" i="9"/>
  <c r="D701" i="9"/>
  <c r="D699" i="9"/>
  <c r="D697" i="9"/>
  <c r="D695" i="9"/>
  <c r="D693" i="9"/>
  <c r="D691" i="9"/>
  <c r="D689" i="9"/>
  <c r="D687" i="9"/>
  <c r="D685" i="9"/>
  <c r="D683" i="9"/>
  <c r="D681" i="9"/>
  <c r="D679" i="9"/>
  <c r="D677" i="9"/>
  <c r="D675" i="9"/>
  <c r="D673" i="9"/>
  <c r="D671" i="9"/>
  <c r="D669" i="9"/>
  <c r="D667" i="9"/>
  <c r="D665" i="9"/>
  <c r="D663" i="9"/>
  <c r="D661" i="9"/>
  <c r="D659" i="9"/>
  <c r="D657" i="9"/>
  <c r="D655" i="9"/>
  <c r="D653" i="9"/>
  <c r="D651" i="9"/>
  <c r="D649" i="9"/>
  <c r="D647" i="9"/>
  <c r="D645" i="9"/>
  <c r="D643" i="9"/>
  <c r="D641" i="9"/>
  <c r="D639" i="9"/>
  <c r="D637" i="9"/>
  <c r="D635" i="9"/>
  <c r="D633" i="9"/>
  <c r="D631" i="9"/>
  <c r="D629" i="9"/>
  <c r="D627" i="9"/>
  <c r="D625" i="9"/>
  <c r="D623" i="9"/>
  <c r="D621" i="9"/>
  <c r="D619" i="9"/>
  <c r="D617" i="9"/>
  <c r="D615" i="9"/>
  <c r="D613" i="9"/>
  <c r="D611" i="9"/>
  <c r="D609" i="9"/>
  <c r="D607" i="9"/>
  <c r="D605" i="9"/>
  <c r="D603" i="9"/>
  <c r="D601" i="9"/>
  <c r="D599" i="9"/>
  <c r="D597" i="9"/>
  <c r="D595" i="9"/>
  <c r="D593" i="9"/>
  <c r="D591" i="9"/>
  <c r="D589" i="9"/>
  <c r="D587" i="9"/>
  <c r="D585" i="9"/>
  <c r="D583" i="9"/>
  <c r="D581" i="9"/>
  <c r="D579" i="9"/>
  <c r="D577" i="9"/>
  <c r="D575" i="9"/>
  <c r="D573" i="9"/>
  <c r="D571" i="9"/>
  <c r="D569" i="9"/>
  <c r="D567" i="9"/>
  <c r="D565" i="9"/>
  <c r="D563" i="9"/>
  <c r="D561" i="9"/>
  <c r="D559" i="9"/>
  <c r="D557" i="9"/>
  <c r="D555" i="9"/>
  <c r="D553" i="9"/>
  <c r="D551" i="9"/>
  <c r="D549" i="9"/>
  <c r="D547" i="9"/>
  <c r="D545" i="9"/>
  <c r="D543" i="9"/>
  <c r="D541" i="9"/>
  <c r="D539" i="9"/>
  <c r="D537" i="9"/>
  <c r="D535" i="9"/>
  <c r="D533" i="9"/>
  <c r="D531" i="9"/>
  <c r="D529" i="9"/>
  <c r="D527" i="9"/>
  <c r="D525" i="9"/>
  <c r="D523" i="9"/>
  <c r="D521" i="9"/>
  <c r="D519" i="9"/>
  <c r="D517" i="9"/>
  <c r="D515" i="9"/>
  <c r="D513" i="9"/>
  <c r="D511" i="9"/>
  <c r="D509" i="9"/>
  <c r="D507" i="9"/>
  <c r="D505" i="9"/>
  <c r="D503" i="9"/>
  <c r="D501" i="9"/>
  <c r="D499" i="9"/>
  <c r="D497" i="9"/>
  <c r="D495" i="9"/>
  <c r="D493" i="9"/>
  <c r="D491" i="9"/>
  <c r="D489" i="9"/>
  <c r="D487" i="9"/>
  <c r="D485" i="9"/>
  <c r="D483" i="9"/>
  <c r="D481" i="9"/>
  <c r="D479" i="9"/>
  <c r="D477" i="9"/>
  <c r="D475" i="9"/>
  <c r="D473" i="9"/>
  <c r="D471" i="9"/>
  <c r="D469" i="9"/>
  <c r="D467" i="9"/>
  <c r="D465" i="9"/>
  <c r="D463" i="9"/>
  <c r="D461" i="9"/>
  <c r="D459" i="9"/>
  <c r="D457" i="9"/>
  <c r="D455" i="9"/>
  <c r="D453" i="9"/>
  <c r="D451" i="9"/>
  <c r="D449" i="9"/>
  <c r="D447" i="9"/>
  <c r="D445" i="9"/>
  <c r="D443" i="9"/>
  <c r="D441" i="9"/>
  <c r="D439" i="9"/>
  <c r="D437" i="9"/>
  <c r="D435" i="9"/>
  <c r="D433" i="9"/>
  <c r="D431" i="9"/>
  <c r="D429" i="9"/>
  <c r="D427" i="9"/>
  <c r="D425" i="9"/>
  <c r="D423" i="9"/>
  <c r="D421" i="9"/>
  <c r="D419" i="9"/>
  <c r="D417" i="9"/>
  <c r="D415" i="9"/>
  <c r="D413" i="9"/>
  <c r="D411" i="9"/>
  <c r="D409" i="9"/>
  <c r="D407" i="9"/>
  <c r="D405" i="9"/>
  <c r="D403" i="9"/>
  <c r="D401" i="9"/>
  <c r="D399" i="9"/>
  <c r="D397" i="9"/>
  <c r="D395" i="9"/>
  <c r="D393" i="9"/>
  <c r="D391" i="9"/>
  <c r="D389" i="9"/>
  <c r="D387" i="9"/>
  <c r="D385" i="9"/>
  <c r="D383" i="9"/>
  <c r="D381" i="9"/>
  <c r="D379" i="9"/>
  <c r="D377" i="9"/>
  <c r="D375" i="9"/>
  <c r="D373" i="9"/>
  <c r="D371" i="9"/>
  <c r="D369" i="9"/>
  <c r="D367" i="9"/>
  <c r="D365" i="9"/>
  <c r="D363" i="9"/>
  <c r="D361" i="9"/>
  <c r="D359" i="9"/>
  <c r="D357" i="9"/>
  <c r="D355" i="9"/>
  <c r="D353" i="9"/>
  <c r="D351" i="9"/>
  <c r="D349" i="9"/>
  <c r="D347" i="9"/>
  <c r="D345" i="9"/>
  <c r="D343" i="9"/>
  <c r="D341" i="9"/>
  <c r="D339" i="9"/>
  <c r="D337" i="9"/>
  <c r="D335" i="9"/>
  <c r="D333" i="9"/>
  <c r="D331" i="9"/>
  <c r="D329" i="9"/>
  <c r="D327" i="9"/>
  <c r="D325" i="9"/>
  <c r="D323" i="9"/>
  <c r="D321" i="9"/>
  <c r="D319" i="9"/>
  <c r="D317" i="9"/>
  <c r="D315" i="9"/>
  <c r="D313" i="9"/>
  <c r="D311" i="9"/>
  <c r="D309" i="9"/>
  <c r="D307" i="9"/>
  <c r="D305" i="9"/>
  <c r="D303" i="9"/>
  <c r="D301" i="9"/>
  <c r="D299" i="9"/>
  <c r="D297" i="9"/>
  <c r="D295" i="9"/>
  <c r="D293" i="9"/>
  <c r="D291" i="9"/>
  <c r="D289" i="9"/>
  <c r="D287" i="9"/>
  <c r="D285" i="9"/>
  <c r="D283" i="9"/>
  <c r="D281" i="9"/>
  <c r="D279" i="9"/>
  <c r="D277" i="9"/>
  <c r="D275" i="9"/>
  <c r="D273" i="9"/>
  <c r="D271" i="9"/>
  <c r="D269" i="9"/>
  <c r="D267" i="9"/>
  <c r="D265" i="9"/>
  <c r="D263" i="9"/>
  <c r="D261" i="9"/>
  <c r="D259" i="9"/>
  <c r="D257" i="9"/>
  <c r="D255" i="9"/>
  <c r="D253" i="9"/>
  <c r="D251" i="9"/>
  <c r="D249" i="9"/>
  <c r="D247" i="9"/>
  <c r="D245" i="9"/>
  <c r="D243" i="9"/>
  <c r="D241" i="9"/>
  <c r="D239" i="9"/>
  <c r="D237" i="9"/>
  <c r="D235" i="9"/>
  <c r="D233" i="9"/>
  <c r="D231" i="9"/>
  <c r="D229" i="9"/>
  <c r="D227" i="9"/>
  <c r="D225" i="9"/>
  <c r="D223" i="9"/>
  <c r="D221" i="9"/>
  <c r="D219" i="9"/>
  <c r="D217" i="9"/>
  <c r="D215" i="9"/>
  <c r="D213" i="9"/>
  <c r="D211" i="9"/>
  <c r="D209" i="9"/>
  <c r="D207" i="9"/>
  <c r="D205" i="9"/>
  <c r="D203" i="9"/>
  <c r="D201" i="9"/>
  <c r="D199" i="9"/>
  <c r="D197" i="9"/>
  <c r="D195" i="9"/>
  <c r="D193" i="9"/>
  <c r="D191" i="9"/>
  <c r="D189" i="9"/>
  <c r="D187" i="9"/>
  <c r="D185" i="9"/>
  <c r="D183" i="9"/>
  <c r="D181" i="9"/>
  <c r="D179" i="9"/>
  <c r="D177" i="9"/>
  <c r="D175" i="9"/>
  <c r="D173" i="9"/>
  <c r="D171" i="9"/>
  <c r="D169" i="9"/>
  <c r="D167" i="9"/>
  <c r="D165" i="9"/>
  <c r="D163" i="9"/>
  <c r="D161" i="9"/>
  <c r="D159" i="9"/>
  <c r="D157" i="9"/>
  <c r="D155" i="9"/>
  <c r="D153" i="9"/>
  <c r="D151" i="9"/>
  <c r="D149" i="9"/>
  <c r="D147" i="9"/>
  <c r="D145" i="9"/>
  <c r="D143" i="9"/>
  <c r="D141" i="9"/>
  <c r="D139" i="9"/>
  <c r="D137" i="9"/>
  <c r="D135" i="9"/>
  <c r="D133" i="9"/>
  <c r="D131" i="9"/>
  <c r="D129" i="9"/>
  <c r="D127" i="9"/>
  <c r="D125" i="9"/>
  <c r="D123" i="9"/>
  <c r="D121" i="9"/>
  <c r="D119" i="9"/>
  <c r="D117" i="9"/>
  <c r="D115" i="9"/>
  <c r="D113" i="9"/>
  <c r="D111" i="9"/>
  <c r="D109" i="9"/>
  <c r="D107" i="9"/>
  <c r="D105" i="9"/>
  <c r="D103" i="9"/>
  <c r="D101" i="9"/>
  <c r="D99" i="9"/>
  <c r="D97" i="9"/>
  <c r="D95" i="9"/>
  <c r="D93" i="9"/>
  <c r="D91" i="9"/>
  <c r="D89" i="9"/>
  <c r="D87" i="9"/>
  <c r="D85" i="9"/>
  <c r="D83" i="9"/>
  <c r="D81" i="9"/>
  <c r="D79" i="9"/>
  <c r="D77" i="9"/>
  <c r="D75" i="9"/>
  <c r="D73" i="9"/>
  <c r="D71" i="9"/>
  <c r="D69" i="9"/>
  <c r="D67" i="9"/>
  <c r="D65" i="9"/>
  <c r="D63" i="9"/>
  <c r="D61" i="9"/>
  <c r="D59" i="9"/>
  <c r="D57" i="9"/>
  <c r="D55" i="9"/>
  <c r="D53" i="9"/>
  <c r="D51" i="9"/>
  <c r="D49" i="9"/>
  <c r="D47" i="9"/>
  <c r="D45" i="9"/>
  <c r="D43" i="9"/>
  <c r="D41" i="9"/>
  <c r="D39" i="9"/>
  <c r="D37" i="9"/>
  <c r="D35" i="9"/>
  <c r="D29" i="9"/>
  <c r="F1005" i="9"/>
  <c r="E1005" i="9"/>
  <c r="F1003" i="9"/>
  <c r="E1003" i="9"/>
  <c r="F1001" i="9"/>
  <c r="E1001" i="9"/>
  <c r="F999" i="9"/>
  <c r="E999" i="9"/>
  <c r="F997" i="9"/>
  <c r="E997" i="9"/>
  <c r="F995" i="9"/>
  <c r="E995" i="9"/>
  <c r="F993" i="9"/>
  <c r="E993" i="9"/>
  <c r="F991" i="9"/>
  <c r="E991" i="9"/>
  <c r="F989" i="9"/>
  <c r="E989" i="9"/>
  <c r="F987" i="9"/>
  <c r="E987" i="9"/>
  <c r="F985" i="9"/>
  <c r="E985" i="9"/>
  <c r="F983" i="9"/>
  <c r="E983" i="9"/>
  <c r="F981" i="9"/>
  <c r="E981" i="9"/>
  <c r="F979" i="9"/>
  <c r="E979" i="9"/>
  <c r="F977" i="9"/>
  <c r="E977" i="9"/>
  <c r="F975" i="9"/>
  <c r="E975" i="9"/>
  <c r="F973" i="9"/>
  <c r="E973" i="9"/>
  <c r="F971" i="9"/>
  <c r="E971" i="9"/>
  <c r="F969" i="9"/>
  <c r="E969" i="9"/>
  <c r="F967" i="9"/>
  <c r="E967" i="9"/>
  <c r="F965" i="9"/>
  <c r="E965" i="9"/>
  <c r="F963" i="9"/>
  <c r="E963" i="9"/>
  <c r="F961" i="9"/>
  <c r="E961" i="9"/>
  <c r="F959" i="9"/>
  <c r="E959" i="9"/>
  <c r="F957" i="9"/>
  <c r="E957" i="9"/>
  <c r="F955" i="9"/>
  <c r="E955" i="9"/>
  <c r="F953" i="9"/>
  <c r="E953" i="9"/>
  <c r="F951" i="9"/>
  <c r="E951" i="9"/>
  <c r="F949" i="9"/>
  <c r="E949" i="9"/>
  <c r="F947" i="9"/>
  <c r="E947" i="9"/>
  <c r="F945" i="9"/>
  <c r="E945" i="9"/>
  <c r="F943" i="9"/>
  <c r="E943" i="9"/>
  <c r="F941" i="9"/>
  <c r="E941" i="9"/>
  <c r="F939" i="9"/>
  <c r="E939" i="9"/>
  <c r="F937" i="9"/>
  <c r="E937" i="9"/>
  <c r="F935" i="9"/>
  <c r="E935" i="9"/>
  <c r="F933" i="9"/>
  <c r="E933" i="9"/>
  <c r="F931" i="9"/>
  <c r="E931" i="9"/>
  <c r="F929" i="9"/>
  <c r="E929" i="9"/>
  <c r="F927" i="9"/>
  <c r="E927" i="9"/>
  <c r="F925" i="9"/>
  <c r="E925" i="9"/>
  <c r="F923" i="9"/>
  <c r="E923" i="9"/>
  <c r="F921" i="9"/>
  <c r="E921" i="9"/>
  <c r="F919" i="9"/>
  <c r="E919" i="9"/>
  <c r="F917" i="9"/>
  <c r="E917" i="9"/>
  <c r="F915" i="9"/>
  <c r="E915" i="9"/>
  <c r="F913" i="9"/>
  <c r="E913" i="9"/>
  <c r="F911" i="9"/>
  <c r="E911" i="9"/>
  <c r="F909" i="9"/>
  <c r="E909" i="9"/>
  <c r="F907" i="9"/>
  <c r="E907" i="9"/>
  <c r="E905" i="9"/>
  <c r="F905" i="9"/>
  <c r="E903" i="9"/>
  <c r="F903" i="9"/>
  <c r="E901" i="9"/>
  <c r="F901" i="9"/>
  <c r="F899" i="9"/>
  <c r="E899" i="9"/>
  <c r="F897" i="9"/>
  <c r="E897" i="9"/>
  <c r="F895" i="9"/>
  <c r="E895" i="9"/>
  <c r="E893" i="9"/>
  <c r="F893" i="9"/>
  <c r="E891" i="9"/>
  <c r="F891" i="9"/>
  <c r="E889" i="9"/>
  <c r="F889" i="9"/>
  <c r="E887" i="9"/>
  <c r="F887" i="9"/>
  <c r="E885" i="9"/>
  <c r="F885" i="9"/>
  <c r="E883" i="9"/>
  <c r="F883" i="9"/>
  <c r="E881" i="9"/>
  <c r="F881" i="9"/>
  <c r="E879" i="9"/>
  <c r="F879" i="9"/>
  <c r="E877" i="9"/>
  <c r="F877" i="9"/>
  <c r="E875" i="9"/>
  <c r="F875" i="9"/>
  <c r="E873" i="9"/>
  <c r="F873" i="9"/>
  <c r="E871" i="9"/>
  <c r="F871" i="9"/>
  <c r="E869" i="9"/>
  <c r="F869" i="9"/>
  <c r="E867" i="9"/>
  <c r="F867" i="9"/>
  <c r="E865" i="9"/>
  <c r="F865" i="9"/>
  <c r="E863" i="9"/>
  <c r="F863" i="9"/>
  <c r="E861" i="9"/>
  <c r="F861" i="9"/>
  <c r="F859" i="9"/>
  <c r="E859" i="9"/>
  <c r="F857" i="9"/>
  <c r="E857" i="9"/>
  <c r="F855" i="9"/>
  <c r="E855" i="9"/>
  <c r="F853" i="9"/>
  <c r="E853" i="9"/>
  <c r="F851" i="9"/>
  <c r="E851" i="9"/>
  <c r="F849" i="9"/>
  <c r="E849" i="9"/>
  <c r="F847" i="9"/>
  <c r="E847" i="9"/>
  <c r="F845" i="9"/>
  <c r="E845" i="9"/>
  <c r="F843" i="9"/>
  <c r="E843" i="9"/>
  <c r="F841" i="9"/>
  <c r="E841" i="9"/>
  <c r="F839" i="9"/>
  <c r="E839" i="9"/>
  <c r="F837" i="9"/>
  <c r="E837" i="9"/>
  <c r="F835" i="9"/>
  <c r="E835" i="9"/>
  <c r="F833" i="9"/>
  <c r="E833" i="9"/>
  <c r="F831" i="9"/>
  <c r="E831" i="9"/>
  <c r="F829" i="9"/>
  <c r="E829" i="9"/>
  <c r="F827" i="9"/>
  <c r="E827" i="9"/>
  <c r="F825" i="9"/>
  <c r="E825" i="9"/>
  <c r="F823" i="9"/>
  <c r="E823" i="9"/>
  <c r="F821" i="9"/>
  <c r="E821" i="9"/>
  <c r="F819" i="9"/>
  <c r="E819" i="9"/>
  <c r="F817" i="9"/>
  <c r="E817" i="9"/>
  <c r="F815" i="9"/>
  <c r="E815" i="9"/>
  <c r="F813" i="9"/>
  <c r="E813" i="9"/>
  <c r="F811" i="9"/>
  <c r="E811" i="9"/>
  <c r="F809" i="9"/>
  <c r="E809" i="9"/>
  <c r="F807" i="9"/>
  <c r="E807" i="9"/>
  <c r="F805" i="9"/>
  <c r="E805" i="9"/>
  <c r="F803" i="9"/>
  <c r="E803" i="9"/>
  <c r="F801" i="9"/>
  <c r="E801" i="9"/>
  <c r="F799" i="9"/>
  <c r="E799" i="9"/>
  <c r="F797" i="9"/>
  <c r="E797" i="9"/>
  <c r="F795" i="9"/>
  <c r="E795" i="9"/>
  <c r="F793" i="9"/>
  <c r="E793" i="9"/>
  <c r="F791" i="9"/>
  <c r="E791" i="9"/>
  <c r="F789" i="9"/>
  <c r="E789" i="9"/>
  <c r="F787" i="9"/>
  <c r="E787" i="9"/>
  <c r="F785" i="9"/>
  <c r="E785" i="9"/>
  <c r="F783" i="9"/>
  <c r="E783" i="9"/>
  <c r="F781" i="9"/>
  <c r="E781" i="9"/>
  <c r="F779" i="9"/>
  <c r="E779" i="9"/>
  <c r="F777" i="9"/>
  <c r="E777" i="9"/>
  <c r="F775" i="9"/>
  <c r="E775" i="9"/>
  <c r="F773" i="9"/>
  <c r="E773" i="9"/>
  <c r="F771" i="9"/>
  <c r="E771" i="9"/>
  <c r="F769" i="9"/>
  <c r="E769" i="9"/>
  <c r="F767" i="9"/>
  <c r="E767" i="9"/>
  <c r="F765" i="9"/>
  <c r="E765" i="9"/>
  <c r="F763" i="9"/>
  <c r="E763" i="9"/>
  <c r="F761" i="9"/>
  <c r="E761" i="9"/>
  <c r="F759" i="9"/>
  <c r="E759" i="9"/>
  <c r="F757" i="9"/>
  <c r="E757" i="9"/>
  <c r="F755" i="9"/>
  <c r="E755" i="9"/>
  <c r="F753" i="9"/>
  <c r="E753" i="9"/>
  <c r="F751" i="9"/>
  <c r="E751" i="9"/>
  <c r="F749" i="9"/>
  <c r="E749" i="9"/>
  <c r="F747" i="9"/>
  <c r="E747" i="9"/>
  <c r="F745" i="9"/>
  <c r="E745" i="9"/>
  <c r="F743" i="9"/>
  <c r="E743" i="9"/>
  <c r="F741" i="9"/>
  <c r="E741" i="9"/>
  <c r="F739" i="9"/>
  <c r="E739" i="9"/>
  <c r="F737" i="9"/>
  <c r="E737" i="9"/>
  <c r="F735" i="9"/>
  <c r="E735" i="9"/>
  <c r="F733" i="9"/>
  <c r="E733" i="9"/>
  <c r="F731" i="9"/>
  <c r="E731" i="9"/>
  <c r="F729" i="9"/>
  <c r="E729" i="9"/>
  <c r="F727" i="9"/>
  <c r="E727" i="9"/>
  <c r="F725" i="9"/>
  <c r="E725" i="9"/>
  <c r="F723" i="9"/>
  <c r="E723" i="9"/>
  <c r="F721" i="9"/>
  <c r="E721" i="9"/>
  <c r="F719" i="9"/>
  <c r="E719" i="9"/>
  <c r="F717" i="9"/>
  <c r="E717" i="9"/>
  <c r="F715" i="9"/>
  <c r="E715" i="9"/>
  <c r="F713" i="9"/>
  <c r="E713" i="9"/>
  <c r="F711" i="9"/>
  <c r="E711" i="9"/>
  <c r="F709" i="9"/>
  <c r="E709" i="9"/>
  <c r="F707" i="9"/>
  <c r="E707" i="9"/>
  <c r="F705" i="9"/>
  <c r="E705" i="9"/>
  <c r="F703" i="9"/>
  <c r="E703" i="9"/>
  <c r="F701" i="9"/>
  <c r="E701" i="9"/>
  <c r="F699" i="9"/>
  <c r="E699" i="9"/>
  <c r="F697" i="9"/>
  <c r="E697" i="9"/>
  <c r="F695" i="9"/>
  <c r="E695" i="9"/>
  <c r="F693" i="9"/>
  <c r="E693" i="9"/>
  <c r="F691" i="9"/>
  <c r="E691" i="9"/>
  <c r="F689" i="9"/>
  <c r="E689" i="9"/>
  <c r="F687" i="9"/>
  <c r="E687" i="9"/>
  <c r="F685" i="9"/>
  <c r="E685" i="9"/>
  <c r="F683" i="9"/>
  <c r="E683" i="9"/>
  <c r="F681" i="9"/>
  <c r="E681" i="9"/>
  <c r="F679" i="9"/>
  <c r="E679" i="9"/>
  <c r="F677" i="9"/>
  <c r="E677" i="9"/>
  <c r="F675" i="9"/>
  <c r="E675" i="9"/>
  <c r="F673" i="9"/>
  <c r="E673" i="9"/>
  <c r="F671" i="9"/>
  <c r="E671" i="9"/>
  <c r="F669" i="9"/>
  <c r="E669" i="9"/>
  <c r="F667" i="9"/>
  <c r="E667" i="9"/>
  <c r="F665" i="9"/>
  <c r="E665" i="9"/>
  <c r="F663" i="9"/>
  <c r="E663" i="9"/>
  <c r="F661" i="9"/>
  <c r="E661" i="9"/>
  <c r="F659" i="9"/>
  <c r="E659" i="9"/>
  <c r="F657" i="9"/>
  <c r="E657" i="9"/>
  <c r="F655" i="9"/>
  <c r="E655" i="9"/>
  <c r="F653" i="9"/>
  <c r="E653" i="9"/>
  <c r="F651" i="9"/>
  <c r="E651" i="9"/>
  <c r="F649" i="9"/>
  <c r="E649" i="9"/>
  <c r="F647" i="9"/>
  <c r="E647" i="9"/>
  <c r="F645" i="9"/>
  <c r="E645" i="9"/>
  <c r="F643" i="9"/>
  <c r="E643" i="9"/>
  <c r="F641" i="9"/>
  <c r="E641" i="9"/>
  <c r="F639" i="9"/>
  <c r="E639" i="9"/>
  <c r="F637" i="9"/>
  <c r="E637" i="9"/>
  <c r="F635" i="9"/>
  <c r="E635" i="9"/>
  <c r="F633" i="9"/>
  <c r="E633" i="9"/>
  <c r="F631" i="9"/>
  <c r="E631" i="9"/>
  <c r="F629" i="9"/>
  <c r="E629" i="9"/>
  <c r="F627" i="9"/>
  <c r="E627" i="9"/>
  <c r="F625" i="9"/>
  <c r="E625" i="9"/>
  <c r="F623" i="9"/>
  <c r="E623" i="9"/>
  <c r="F621" i="9"/>
  <c r="E621" i="9"/>
  <c r="F619" i="9"/>
  <c r="E619" i="9"/>
  <c r="F617" i="9"/>
  <c r="E617" i="9"/>
  <c r="F615" i="9"/>
  <c r="E615" i="9"/>
  <c r="F613" i="9"/>
  <c r="E613" i="9"/>
  <c r="F611" i="9"/>
  <c r="E611" i="9"/>
  <c r="F609" i="9"/>
  <c r="E609" i="9"/>
  <c r="F607" i="9"/>
  <c r="E607" i="9"/>
  <c r="F605" i="9"/>
  <c r="E605" i="9"/>
  <c r="F603" i="9"/>
  <c r="E603" i="9"/>
  <c r="F601" i="9"/>
  <c r="E601" i="9"/>
  <c r="F599" i="9"/>
  <c r="E599" i="9"/>
  <c r="F597" i="9"/>
  <c r="E597" i="9"/>
  <c r="F595" i="9"/>
  <c r="E595" i="9"/>
  <c r="F593" i="9"/>
  <c r="E593" i="9"/>
  <c r="F591" i="9"/>
  <c r="E591" i="9"/>
  <c r="F589" i="9"/>
  <c r="E589" i="9"/>
  <c r="F587" i="9"/>
  <c r="E587" i="9"/>
  <c r="F585" i="9"/>
  <c r="E585" i="9"/>
  <c r="F583" i="9"/>
  <c r="E583" i="9"/>
  <c r="F581" i="9"/>
  <c r="E581" i="9"/>
  <c r="F579" i="9"/>
  <c r="E579" i="9"/>
  <c r="F577" i="9"/>
  <c r="E577" i="9"/>
  <c r="F575" i="9"/>
  <c r="E575" i="9"/>
  <c r="F573" i="9"/>
  <c r="E573" i="9"/>
  <c r="F571" i="9"/>
  <c r="E571" i="9"/>
  <c r="F569" i="9"/>
  <c r="E569" i="9"/>
  <c r="F567" i="9"/>
  <c r="E567" i="9"/>
  <c r="F565" i="9"/>
  <c r="E565" i="9"/>
  <c r="F563" i="9"/>
  <c r="E563" i="9"/>
  <c r="F561" i="9"/>
  <c r="E561" i="9"/>
  <c r="F559" i="9"/>
  <c r="E559" i="9"/>
  <c r="F557" i="9"/>
  <c r="E557" i="9"/>
  <c r="F555" i="9"/>
  <c r="E555" i="9"/>
  <c r="F553" i="9"/>
  <c r="E553" i="9"/>
  <c r="F551" i="9"/>
  <c r="E551" i="9"/>
  <c r="F549" i="9"/>
  <c r="E549" i="9"/>
  <c r="F547" i="9"/>
  <c r="E547" i="9"/>
  <c r="F545" i="9"/>
  <c r="E545" i="9"/>
  <c r="F543" i="9"/>
  <c r="E543" i="9"/>
  <c r="F541" i="9"/>
  <c r="E541" i="9"/>
  <c r="F539" i="9"/>
  <c r="E539" i="9"/>
  <c r="F537" i="9"/>
  <c r="E537" i="9"/>
  <c r="F535" i="9"/>
  <c r="E535" i="9"/>
  <c r="F533" i="9"/>
  <c r="E533" i="9"/>
  <c r="F531" i="9"/>
  <c r="E531" i="9"/>
  <c r="F529" i="9"/>
  <c r="E529" i="9"/>
  <c r="F527" i="9"/>
  <c r="E527" i="9"/>
  <c r="F525" i="9"/>
  <c r="E525" i="9"/>
  <c r="F523" i="9"/>
  <c r="E523" i="9"/>
  <c r="F521" i="9"/>
  <c r="E521" i="9"/>
  <c r="F519" i="9"/>
  <c r="E519" i="9"/>
  <c r="F517" i="9"/>
  <c r="E517" i="9"/>
  <c r="F515" i="9"/>
  <c r="E515" i="9"/>
  <c r="F513" i="9"/>
  <c r="E513" i="9"/>
  <c r="F511" i="9"/>
  <c r="E511" i="9"/>
  <c r="F509" i="9"/>
  <c r="E509" i="9"/>
  <c r="F507" i="9"/>
  <c r="E507" i="9"/>
  <c r="F505" i="9"/>
  <c r="E505" i="9"/>
  <c r="F503" i="9"/>
  <c r="E503" i="9"/>
  <c r="F501" i="9"/>
  <c r="E501" i="9"/>
  <c r="F499" i="9"/>
  <c r="E499" i="9"/>
  <c r="F497" i="9"/>
  <c r="E497" i="9"/>
  <c r="F495" i="9"/>
  <c r="E495" i="9"/>
  <c r="F493" i="9"/>
  <c r="E493" i="9"/>
  <c r="F491" i="9"/>
  <c r="E491" i="9"/>
  <c r="F489" i="9"/>
  <c r="E489" i="9"/>
  <c r="F487" i="9"/>
  <c r="E487" i="9"/>
  <c r="F485" i="9"/>
  <c r="E485" i="9"/>
  <c r="F483" i="9"/>
  <c r="E483" i="9"/>
  <c r="F481" i="9"/>
  <c r="E481" i="9"/>
  <c r="F479" i="9"/>
  <c r="E479" i="9"/>
  <c r="F477" i="9"/>
  <c r="E477" i="9"/>
  <c r="F475" i="9"/>
  <c r="E475" i="9"/>
  <c r="F473" i="9"/>
  <c r="E473" i="9"/>
  <c r="F471" i="9"/>
  <c r="E471" i="9"/>
  <c r="F469" i="9"/>
  <c r="E469" i="9"/>
  <c r="F467" i="9"/>
  <c r="E467" i="9"/>
  <c r="F465" i="9"/>
  <c r="E465" i="9"/>
  <c r="F463" i="9"/>
  <c r="E463" i="9"/>
  <c r="F461" i="9"/>
  <c r="E461" i="9"/>
  <c r="F459" i="9"/>
  <c r="E459" i="9"/>
  <c r="F457" i="9"/>
  <c r="E457" i="9"/>
  <c r="F455" i="9"/>
  <c r="E455" i="9"/>
  <c r="F453" i="9"/>
  <c r="E453" i="9"/>
  <c r="F451" i="9"/>
  <c r="E451" i="9"/>
  <c r="F449" i="9"/>
  <c r="E449" i="9"/>
  <c r="F447" i="9"/>
  <c r="E447" i="9"/>
  <c r="F445" i="9"/>
  <c r="E445" i="9"/>
  <c r="F443" i="9"/>
  <c r="E443" i="9"/>
  <c r="F441" i="9"/>
  <c r="E441" i="9"/>
  <c r="F439" i="9"/>
  <c r="E439" i="9"/>
  <c r="F437" i="9"/>
  <c r="E437" i="9"/>
  <c r="F435" i="9"/>
  <c r="E435" i="9"/>
  <c r="F433" i="9"/>
  <c r="E433" i="9"/>
  <c r="F431" i="9"/>
  <c r="E431" i="9"/>
  <c r="F429" i="9"/>
  <c r="E429" i="9"/>
  <c r="F427" i="9"/>
  <c r="E427" i="9"/>
  <c r="F425" i="9"/>
  <c r="E425" i="9"/>
  <c r="F423" i="9"/>
  <c r="E423" i="9"/>
  <c r="F421" i="9"/>
  <c r="E421" i="9"/>
  <c r="F419" i="9"/>
  <c r="E419" i="9"/>
  <c r="F417" i="9"/>
  <c r="E417" i="9"/>
  <c r="F415" i="9"/>
  <c r="E415" i="9"/>
  <c r="F413" i="9"/>
  <c r="E413" i="9"/>
  <c r="F411" i="9"/>
  <c r="E411" i="9"/>
  <c r="F409" i="9"/>
  <c r="E409" i="9"/>
  <c r="F407" i="9"/>
  <c r="E407" i="9"/>
  <c r="F405" i="9"/>
  <c r="E405" i="9"/>
  <c r="F403" i="9"/>
  <c r="E403" i="9"/>
  <c r="F401" i="9"/>
  <c r="E401" i="9"/>
  <c r="F399" i="9"/>
  <c r="E399" i="9"/>
  <c r="F397" i="9"/>
  <c r="E397" i="9"/>
  <c r="F395" i="9"/>
  <c r="E395" i="9"/>
  <c r="F393" i="9"/>
  <c r="E393" i="9"/>
  <c r="F391" i="9"/>
  <c r="E391" i="9"/>
  <c r="F389" i="9"/>
  <c r="E389" i="9"/>
  <c r="F387" i="9"/>
  <c r="E387" i="9"/>
  <c r="F385" i="9"/>
  <c r="E385" i="9"/>
  <c r="F383" i="9"/>
  <c r="E383" i="9"/>
  <c r="F381" i="9"/>
  <c r="E381" i="9"/>
  <c r="F379" i="9"/>
  <c r="E379" i="9"/>
  <c r="F377" i="9"/>
  <c r="E377" i="9"/>
  <c r="F375" i="9"/>
  <c r="E375" i="9"/>
  <c r="F373" i="9"/>
  <c r="E373" i="9"/>
  <c r="F371" i="9"/>
  <c r="E371" i="9"/>
  <c r="F369" i="9"/>
  <c r="E369" i="9"/>
  <c r="F367" i="9"/>
  <c r="E367" i="9"/>
  <c r="F365" i="9"/>
  <c r="E365" i="9"/>
  <c r="F363" i="9"/>
  <c r="E363" i="9"/>
  <c r="F361" i="9"/>
  <c r="E361" i="9"/>
  <c r="F359" i="9"/>
  <c r="E359" i="9"/>
  <c r="F357" i="9"/>
  <c r="E357" i="9"/>
  <c r="F355" i="9"/>
  <c r="E355" i="9"/>
  <c r="F353" i="9"/>
  <c r="E353" i="9"/>
  <c r="F351" i="9"/>
  <c r="E351" i="9"/>
  <c r="F349" i="9"/>
  <c r="E349" i="9"/>
  <c r="F347" i="9"/>
  <c r="E347" i="9"/>
  <c r="F345" i="9"/>
  <c r="E345" i="9"/>
  <c r="F343" i="9"/>
  <c r="E343" i="9"/>
  <c r="F341" i="9"/>
  <c r="E341" i="9"/>
  <c r="E339" i="9"/>
  <c r="F339" i="9"/>
  <c r="E337" i="9"/>
  <c r="F337" i="9"/>
  <c r="E335" i="9"/>
  <c r="F335" i="9"/>
  <c r="E333" i="9"/>
  <c r="F333" i="9"/>
  <c r="E331" i="9"/>
  <c r="F331" i="9"/>
  <c r="E329" i="9"/>
  <c r="F329" i="9"/>
  <c r="E327" i="9"/>
  <c r="F327" i="9"/>
  <c r="E325" i="9"/>
  <c r="F325" i="9"/>
  <c r="E323" i="9"/>
  <c r="F323" i="9"/>
  <c r="E321" i="9"/>
  <c r="F321" i="9"/>
  <c r="E319" i="9"/>
  <c r="F319" i="9"/>
  <c r="E317" i="9"/>
  <c r="F317" i="9"/>
  <c r="E315" i="9"/>
  <c r="F315" i="9"/>
  <c r="E313" i="9"/>
  <c r="F313" i="9"/>
  <c r="E311" i="9"/>
  <c r="F311" i="9"/>
  <c r="E309" i="9"/>
  <c r="F309" i="9"/>
  <c r="E307" i="9"/>
  <c r="F307" i="9"/>
  <c r="E305" i="9"/>
  <c r="F305" i="9"/>
  <c r="E303" i="9"/>
  <c r="F303" i="9"/>
  <c r="E301" i="9"/>
  <c r="F301" i="9"/>
  <c r="E299" i="9"/>
  <c r="F299" i="9"/>
  <c r="E297" i="9"/>
  <c r="F297" i="9"/>
  <c r="E295" i="9"/>
  <c r="F295" i="9"/>
  <c r="E293" i="9"/>
  <c r="F293" i="9"/>
  <c r="E291" i="9"/>
  <c r="F291" i="9"/>
  <c r="E289" i="9"/>
  <c r="F289" i="9"/>
  <c r="E287" i="9"/>
  <c r="F287" i="9"/>
  <c r="E285" i="9"/>
  <c r="F285" i="9"/>
  <c r="E283" i="9"/>
  <c r="F283" i="9"/>
  <c r="E281" i="9"/>
  <c r="F281" i="9"/>
  <c r="E279" i="9"/>
  <c r="F279" i="9"/>
  <c r="E277" i="9"/>
  <c r="F277" i="9"/>
  <c r="F275" i="9"/>
  <c r="E275" i="9"/>
  <c r="F273" i="9"/>
  <c r="E273" i="9"/>
  <c r="F271" i="9"/>
  <c r="E271" i="9"/>
  <c r="F269" i="9"/>
  <c r="E269" i="9"/>
  <c r="F267" i="9"/>
  <c r="E267" i="9"/>
  <c r="F265" i="9"/>
  <c r="E265" i="9"/>
  <c r="F263" i="9"/>
  <c r="E263" i="9"/>
  <c r="F261" i="9"/>
  <c r="E261" i="9"/>
  <c r="F259" i="9"/>
  <c r="E259" i="9"/>
  <c r="F257" i="9"/>
  <c r="E257" i="9"/>
  <c r="F255" i="9"/>
  <c r="E255" i="9"/>
  <c r="F253" i="9"/>
  <c r="E253" i="9"/>
  <c r="F251" i="9"/>
  <c r="E251" i="9"/>
  <c r="F249" i="9"/>
  <c r="E249" i="9"/>
  <c r="F247" i="9"/>
  <c r="E247" i="9"/>
  <c r="F245" i="9"/>
  <c r="E245" i="9"/>
  <c r="F243" i="9"/>
  <c r="E243" i="9"/>
  <c r="F241" i="9"/>
  <c r="E241" i="9"/>
  <c r="F239" i="9"/>
  <c r="E239" i="9"/>
  <c r="F237" i="9"/>
  <c r="E237" i="9"/>
  <c r="F235" i="9"/>
  <c r="E235" i="9"/>
  <c r="F233" i="9"/>
  <c r="E233" i="9"/>
  <c r="F231" i="9"/>
  <c r="E231" i="9"/>
  <c r="F229" i="9"/>
  <c r="E229" i="9"/>
  <c r="F227" i="9"/>
  <c r="E227" i="9"/>
  <c r="F225" i="9"/>
  <c r="E225" i="9"/>
  <c r="F223" i="9"/>
  <c r="E223" i="9"/>
  <c r="F221" i="9"/>
  <c r="E221" i="9"/>
  <c r="F219" i="9"/>
  <c r="E219" i="9"/>
  <c r="F217" i="9"/>
  <c r="E217" i="9"/>
  <c r="F215" i="9"/>
  <c r="E215" i="9"/>
  <c r="F213" i="9"/>
  <c r="E213" i="9"/>
  <c r="F211" i="9"/>
  <c r="E211" i="9"/>
  <c r="F209" i="9"/>
  <c r="E209" i="9"/>
  <c r="F207" i="9"/>
  <c r="E207" i="9"/>
  <c r="F205" i="9"/>
  <c r="E205" i="9"/>
  <c r="F203" i="9"/>
  <c r="E203" i="9"/>
  <c r="F201" i="9"/>
  <c r="E201" i="9"/>
  <c r="F199" i="9"/>
  <c r="E199" i="9"/>
  <c r="F197" i="9"/>
  <c r="E197" i="9"/>
  <c r="F195" i="9"/>
  <c r="E195" i="9"/>
  <c r="F193" i="9"/>
  <c r="E193" i="9"/>
  <c r="F191" i="9"/>
  <c r="E191" i="9"/>
  <c r="F189" i="9"/>
  <c r="E189" i="9"/>
  <c r="F187" i="9"/>
  <c r="E187" i="9"/>
  <c r="F185" i="9"/>
  <c r="E185" i="9"/>
  <c r="F183" i="9"/>
  <c r="E183" i="9"/>
  <c r="F181" i="9"/>
  <c r="E181" i="9"/>
  <c r="F179" i="9"/>
  <c r="E179" i="9"/>
  <c r="F177" i="9"/>
  <c r="E177" i="9"/>
  <c r="F175" i="9"/>
  <c r="E175" i="9"/>
  <c r="F173" i="9"/>
  <c r="E173" i="9"/>
  <c r="F171" i="9"/>
  <c r="E171" i="9"/>
  <c r="F169" i="9"/>
  <c r="E169" i="9"/>
  <c r="F167" i="9"/>
  <c r="E167" i="9"/>
  <c r="F165" i="9"/>
  <c r="E165" i="9"/>
  <c r="F163" i="9"/>
  <c r="E163" i="9"/>
  <c r="F161" i="9"/>
  <c r="E161" i="9"/>
  <c r="F159" i="9"/>
  <c r="E159" i="9"/>
  <c r="F157" i="9"/>
  <c r="E157" i="9"/>
  <c r="F155" i="9"/>
  <c r="E155" i="9"/>
  <c r="F153" i="9"/>
  <c r="E153" i="9"/>
  <c r="F151" i="9"/>
  <c r="E151" i="9"/>
  <c r="F149" i="9"/>
  <c r="E149" i="9"/>
  <c r="F147" i="9"/>
  <c r="E147" i="9"/>
  <c r="F145" i="9"/>
  <c r="E145" i="9"/>
  <c r="F143" i="9"/>
  <c r="E143" i="9"/>
  <c r="F141" i="9"/>
  <c r="E141" i="9"/>
  <c r="F139" i="9"/>
  <c r="E139" i="9"/>
  <c r="F137" i="9"/>
  <c r="E137" i="9"/>
  <c r="F135" i="9"/>
  <c r="E135" i="9"/>
  <c r="E133" i="9"/>
  <c r="F133" i="9"/>
  <c r="E131" i="9"/>
  <c r="F131" i="9"/>
  <c r="E129" i="9"/>
  <c r="F129" i="9"/>
  <c r="E127" i="9"/>
  <c r="F127" i="9"/>
  <c r="E125" i="9"/>
  <c r="F125" i="9"/>
  <c r="E123" i="9"/>
  <c r="F123" i="9"/>
  <c r="E121" i="9"/>
  <c r="F121" i="9"/>
  <c r="E119" i="9"/>
  <c r="F119" i="9"/>
  <c r="E117" i="9"/>
  <c r="F117" i="9"/>
  <c r="E115" i="9"/>
  <c r="F115" i="9"/>
  <c r="E113" i="9"/>
  <c r="F113" i="9"/>
  <c r="E111" i="9"/>
  <c r="F111" i="9"/>
  <c r="E109" i="9"/>
  <c r="F109" i="9"/>
  <c r="E107" i="9"/>
  <c r="F107" i="9"/>
  <c r="E105" i="9"/>
  <c r="F105" i="9"/>
  <c r="E103" i="9"/>
  <c r="F103" i="9"/>
  <c r="F101" i="9"/>
  <c r="E101" i="9"/>
  <c r="F99" i="9"/>
  <c r="E99" i="9"/>
  <c r="F97" i="9"/>
  <c r="E97" i="9"/>
  <c r="F95" i="9"/>
  <c r="E95" i="9"/>
  <c r="F93" i="9"/>
  <c r="E93" i="9"/>
  <c r="F91" i="9"/>
  <c r="E91" i="9"/>
  <c r="F89" i="9"/>
  <c r="E89" i="9"/>
  <c r="F87" i="9"/>
  <c r="E87" i="9"/>
  <c r="F85" i="9"/>
  <c r="E85" i="9"/>
  <c r="F83" i="9"/>
  <c r="E83" i="9"/>
  <c r="F81" i="9"/>
  <c r="E81" i="9"/>
  <c r="F79" i="9"/>
  <c r="E79" i="9"/>
  <c r="F77" i="9"/>
  <c r="E77" i="9"/>
  <c r="F75" i="9"/>
  <c r="E75" i="9"/>
  <c r="F73" i="9"/>
  <c r="E73" i="9"/>
  <c r="F71" i="9"/>
  <c r="E71" i="9"/>
  <c r="F69" i="9"/>
  <c r="E69" i="9"/>
  <c r="F67" i="9"/>
  <c r="E67" i="9"/>
  <c r="F65" i="9"/>
  <c r="E65" i="9"/>
  <c r="F63" i="9"/>
  <c r="E63" i="9"/>
  <c r="F61" i="9"/>
  <c r="E61" i="9"/>
  <c r="F59" i="9"/>
  <c r="E59" i="9"/>
  <c r="F57" i="9"/>
  <c r="E57" i="9"/>
  <c r="F55" i="9"/>
  <c r="E55" i="9"/>
  <c r="F53" i="9"/>
  <c r="E53" i="9"/>
  <c r="F51" i="9"/>
  <c r="E51" i="9"/>
  <c r="F49" i="9"/>
  <c r="E49" i="9"/>
  <c r="F47" i="9"/>
  <c r="E47" i="9"/>
  <c r="F45" i="9"/>
  <c r="E45" i="9"/>
  <c r="F43" i="9"/>
  <c r="E43" i="9"/>
  <c r="F41" i="9"/>
  <c r="E41" i="9"/>
  <c r="F39" i="9"/>
  <c r="E39" i="9"/>
  <c r="F37" i="9"/>
  <c r="E37" i="9"/>
  <c r="F35" i="9"/>
  <c r="E35" i="9"/>
  <c r="E33" i="9"/>
  <c r="E31" i="9"/>
  <c r="F29" i="9"/>
  <c r="E29" i="9"/>
  <c r="E27" i="9"/>
  <c r="F27" i="9"/>
  <c r="E25" i="9"/>
  <c r="F25" i="9"/>
  <c r="E23" i="9"/>
  <c r="F23" i="9"/>
  <c r="E21" i="9"/>
  <c r="F21" i="9"/>
  <c r="E19" i="9"/>
  <c r="F19" i="9"/>
  <c r="E17" i="9"/>
  <c r="F17" i="9"/>
  <c r="E15" i="9"/>
  <c r="F15" i="9"/>
  <c r="E13" i="9"/>
  <c r="F13" i="9"/>
  <c r="E11" i="9"/>
  <c r="F11" i="9"/>
  <c r="F9" i="9"/>
  <c r="E9" i="9"/>
  <c r="F7" i="9"/>
  <c r="E7" i="9"/>
  <c r="F1004" i="9"/>
  <c r="E1004" i="9"/>
  <c r="F1002" i="9"/>
  <c r="E1002" i="9"/>
  <c r="F1000" i="9"/>
  <c r="E1000" i="9"/>
  <c r="F998" i="9"/>
  <c r="E998" i="9"/>
  <c r="F996" i="9"/>
  <c r="E996" i="9"/>
  <c r="F994" i="9"/>
  <c r="E994" i="9"/>
  <c r="F992" i="9"/>
  <c r="E992" i="9"/>
  <c r="F990" i="9"/>
  <c r="E990" i="9"/>
  <c r="F988" i="9"/>
  <c r="E988" i="9"/>
  <c r="F986" i="9"/>
  <c r="E986" i="9"/>
  <c r="F984" i="9"/>
  <c r="E984" i="9"/>
  <c r="F982" i="9"/>
  <c r="E982" i="9"/>
  <c r="F980" i="9"/>
  <c r="E980" i="9"/>
  <c r="F978" i="9"/>
  <c r="E978" i="9"/>
  <c r="F976" i="9"/>
  <c r="E976" i="9"/>
  <c r="F974" i="9"/>
  <c r="E974" i="9"/>
  <c r="F972" i="9"/>
  <c r="E972" i="9"/>
  <c r="F970" i="9"/>
  <c r="E970" i="9"/>
  <c r="F968" i="9"/>
  <c r="E968" i="9"/>
  <c r="F966" i="9"/>
  <c r="E966" i="9"/>
  <c r="F964" i="9"/>
  <c r="E964" i="9"/>
  <c r="F962" i="9"/>
  <c r="E962" i="9"/>
  <c r="F960" i="9"/>
  <c r="E960" i="9"/>
  <c r="F958" i="9"/>
  <c r="E958" i="9"/>
  <c r="F956" i="9"/>
  <c r="E956" i="9"/>
  <c r="F954" i="9"/>
  <c r="E954" i="9"/>
  <c r="F952" i="9"/>
  <c r="E952" i="9"/>
  <c r="F950" i="9"/>
  <c r="E950" i="9"/>
  <c r="F948" i="9"/>
  <c r="E948" i="9"/>
  <c r="F946" i="9"/>
  <c r="E946" i="9"/>
  <c r="F944" i="9"/>
  <c r="E944" i="9"/>
  <c r="F942" i="9"/>
  <c r="E942" i="9"/>
  <c r="F940" i="9"/>
  <c r="E940" i="9"/>
  <c r="F938" i="9"/>
  <c r="E938" i="9"/>
  <c r="F936" i="9"/>
  <c r="E936" i="9"/>
  <c r="F934" i="9"/>
  <c r="E934" i="9"/>
  <c r="F932" i="9"/>
  <c r="E932" i="9"/>
  <c r="F930" i="9"/>
  <c r="E930" i="9"/>
  <c r="F928" i="9"/>
  <c r="E928" i="9"/>
  <c r="F926" i="9"/>
  <c r="E926" i="9"/>
  <c r="F924" i="9"/>
  <c r="E924" i="9"/>
  <c r="F922" i="9"/>
  <c r="E922" i="9"/>
  <c r="F920" i="9"/>
  <c r="E920" i="9"/>
  <c r="F918" i="9"/>
  <c r="E918" i="9"/>
  <c r="F916" i="9"/>
  <c r="E916" i="9"/>
  <c r="F914" i="9"/>
  <c r="E914" i="9"/>
  <c r="F912" i="9"/>
  <c r="E912" i="9"/>
  <c r="F910" i="9"/>
  <c r="E910" i="9"/>
  <c r="F908" i="9"/>
  <c r="E908" i="9"/>
  <c r="E906" i="9"/>
  <c r="F906" i="9"/>
  <c r="E904" i="9"/>
  <c r="F904" i="9"/>
  <c r="E902" i="9"/>
  <c r="F902" i="9"/>
  <c r="E900" i="9"/>
  <c r="F900" i="9"/>
  <c r="F898" i="9"/>
  <c r="E898" i="9"/>
  <c r="F896" i="9"/>
  <c r="E896" i="9"/>
  <c r="E894" i="9"/>
  <c r="F894" i="9"/>
  <c r="E892" i="9"/>
  <c r="F892" i="9"/>
  <c r="E890" i="9"/>
  <c r="F890" i="9"/>
  <c r="E888" i="9"/>
  <c r="F888" i="9"/>
  <c r="E886" i="9"/>
  <c r="F886" i="9"/>
  <c r="E884" i="9"/>
  <c r="F884" i="9"/>
  <c r="E882" i="9"/>
  <c r="F882" i="9"/>
  <c r="E880" i="9"/>
  <c r="F880" i="9"/>
  <c r="E878" i="9"/>
  <c r="F878" i="9"/>
  <c r="E876" i="9"/>
  <c r="F876" i="9"/>
  <c r="E874" i="9"/>
  <c r="F874" i="9"/>
  <c r="E872" i="9"/>
  <c r="F872" i="9"/>
  <c r="E870" i="9"/>
  <c r="F870" i="9"/>
  <c r="E868" i="9"/>
  <c r="F868" i="9"/>
  <c r="E866" i="9"/>
  <c r="F866" i="9"/>
  <c r="E864" i="9"/>
  <c r="F864" i="9"/>
  <c r="E862" i="9"/>
  <c r="F862" i="9"/>
  <c r="F860" i="9"/>
  <c r="E860" i="9"/>
  <c r="F858" i="9"/>
  <c r="E858" i="9"/>
  <c r="F856" i="9"/>
  <c r="E856" i="9"/>
  <c r="F854" i="9"/>
  <c r="E854" i="9"/>
  <c r="F852" i="9"/>
  <c r="E852" i="9"/>
  <c r="F850" i="9"/>
  <c r="E850" i="9"/>
  <c r="F848" i="9"/>
  <c r="E848" i="9"/>
  <c r="F846" i="9"/>
  <c r="E846" i="9"/>
  <c r="F844" i="9"/>
  <c r="E844" i="9"/>
  <c r="F842" i="9"/>
  <c r="E842" i="9"/>
  <c r="F840" i="9"/>
  <c r="E840" i="9"/>
  <c r="F838" i="9"/>
  <c r="E838" i="9"/>
  <c r="F836" i="9"/>
  <c r="E836" i="9"/>
  <c r="F834" i="9"/>
  <c r="E834" i="9"/>
  <c r="F832" i="9"/>
  <c r="E832" i="9"/>
  <c r="F830" i="9"/>
  <c r="E830" i="9"/>
  <c r="F828" i="9"/>
  <c r="E828" i="9"/>
  <c r="F826" i="9"/>
  <c r="E826" i="9"/>
  <c r="F824" i="9"/>
  <c r="E824" i="9"/>
  <c r="F822" i="9"/>
  <c r="E822" i="9"/>
  <c r="F820" i="9"/>
  <c r="E820" i="9"/>
  <c r="F818" i="9"/>
  <c r="E818" i="9"/>
  <c r="F816" i="9"/>
  <c r="E816" i="9"/>
  <c r="F814" i="9"/>
  <c r="E814" i="9"/>
  <c r="F812" i="9"/>
  <c r="E812" i="9"/>
  <c r="F810" i="9"/>
  <c r="E810" i="9"/>
  <c r="F808" i="9"/>
  <c r="E808" i="9"/>
  <c r="F806" i="9"/>
  <c r="E806" i="9"/>
  <c r="F804" i="9"/>
  <c r="E804" i="9"/>
  <c r="F802" i="9"/>
  <c r="E802" i="9"/>
  <c r="F800" i="9"/>
  <c r="E800" i="9"/>
  <c r="F798" i="9"/>
  <c r="E798" i="9"/>
  <c r="F796" i="9"/>
  <c r="E796" i="9"/>
  <c r="F794" i="9"/>
  <c r="E794" i="9"/>
  <c r="F792" i="9"/>
  <c r="E792" i="9"/>
  <c r="F790" i="9"/>
  <c r="E790" i="9"/>
  <c r="F788" i="9"/>
  <c r="E788" i="9"/>
  <c r="F786" i="9"/>
  <c r="E786" i="9"/>
  <c r="F784" i="9"/>
  <c r="E784" i="9"/>
  <c r="F782" i="9"/>
  <c r="E782" i="9"/>
  <c r="F780" i="9"/>
  <c r="E780" i="9"/>
  <c r="F778" i="9"/>
  <c r="E778" i="9"/>
  <c r="F776" i="9"/>
  <c r="E776" i="9"/>
  <c r="F774" i="9"/>
  <c r="E774" i="9"/>
  <c r="F772" i="9"/>
  <c r="E772" i="9"/>
  <c r="F770" i="9"/>
  <c r="E770" i="9"/>
  <c r="F768" i="9"/>
  <c r="E768" i="9"/>
  <c r="F766" i="9"/>
  <c r="E766" i="9"/>
  <c r="F764" i="9"/>
  <c r="E764" i="9"/>
  <c r="F762" i="9"/>
  <c r="E762" i="9"/>
  <c r="F760" i="9"/>
  <c r="E760" i="9"/>
  <c r="F758" i="9"/>
  <c r="E758" i="9"/>
  <c r="F756" i="9"/>
  <c r="E756" i="9"/>
  <c r="F754" i="9"/>
  <c r="E754" i="9"/>
  <c r="F752" i="9"/>
  <c r="E752" i="9"/>
  <c r="F750" i="9"/>
  <c r="E750" i="9"/>
  <c r="F748" i="9"/>
  <c r="E748" i="9"/>
  <c r="F746" i="9"/>
  <c r="E746" i="9"/>
  <c r="F744" i="9"/>
  <c r="E744" i="9"/>
  <c r="F742" i="9"/>
  <c r="E742" i="9"/>
  <c r="F740" i="9"/>
  <c r="E740" i="9"/>
  <c r="F738" i="9"/>
  <c r="E738" i="9"/>
  <c r="F736" i="9"/>
  <c r="E736" i="9"/>
  <c r="F734" i="9"/>
  <c r="E734" i="9"/>
  <c r="F732" i="9"/>
  <c r="E732" i="9"/>
  <c r="F730" i="9"/>
  <c r="E730" i="9"/>
  <c r="F728" i="9"/>
  <c r="E728" i="9"/>
  <c r="F726" i="9"/>
  <c r="E726" i="9"/>
  <c r="F724" i="9"/>
  <c r="E724" i="9"/>
  <c r="F722" i="9"/>
  <c r="E722" i="9"/>
  <c r="F720" i="9"/>
  <c r="E720" i="9"/>
  <c r="F718" i="9"/>
  <c r="E718" i="9"/>
  <c r="F716" i="9"/>
  <c r="E716" i="9"/>
  <c r="F714" i="9"/>
  <c r="E714" i="9"/>
  <c r="F712" i="9"/>
  <c r="E712" i="9"/>
  <c r="F710" i="9"/>
  <c r="E710" i="9"/>
  <c r="F708" i="9"/>
  <c r="E708" i="9"/>
  <c r="F706" i="9"/>
  <c r="E706" i="9"/>
  <c r="F704" i="9"/>
  <c r="E704" i="9"/>
  <c r="F702" i="9"/>
  <c r="E702" i="9"/>
  <c r="F700" i="9"/>
  <c r="E700" i="9"/>
  <c r="F698" i="9"/>
  <c r="E698" i="9"/>
  <c r="F696" i="9"/>
  <c r="E696" i="9"/>
  <c r="F694" i="9"/>
  <c r="E694" i="9"/>
  <c r="F692" i="9"/>
  <c r="E692" i="9"/>
  <c r="F690" i="9"/>
  <c r="E690" i="9"/>
  <c r="F688" i="9"/>
  <c r="E688" i="9"/>
  <c r="F686" i="9"/>
  <c r="E686" i="9"/>
  <c r="F684" i="9"/>
  <c r="E684" i="9"/>
  <c r="F682" i="9"/>
  <c r="E682" i="9"/>
  <c r="F680" i="9"/>
  <c r="E680" i="9"/>
  <c r="F678" i="9"/>
  <c r="E678" i="9"/>
  <c r="F676" i="9"/>
  <c r="E676" i="9"/>
  <c r="F674" i="9"/>
  <c r="E674" i="9"/>
  <c r="F672" i="9"/>
  <c r="E672" i="9"/>
  <c r="F670" i="9"/>
  <c r="E670" i="9"/>
  <c r="F668" i="9"/>
  <c r="E668" i="9"/>
  <c r="F666" i="9"/>
  <c r="E666" i="9"/>
  <c r="F664" i="9"/>
  <c r="E664" i="9"/>
  <c r="F662" i="9"/>
  <c r="E662" i="9"/>
  <c r="F660" i="9"/>
  <c r="E660" i="9"/>
  <c r="F658" i="9"/>
  <c r="E658" i="9"/>
  <c r="F656" i="9"/>
  <c r="E656" i="9"/>
  <c r="F654" i="9"/>
  <c r="E654" i="9"/>
  <c r="F652" i="9"/>
  <c r="E652" i="9"/>
  <c r="F650" i="9"/>
  <c r="E650" i="9"/>
  <c r="F648" i="9"/>
  <c r="E648" i="9"/>
  <c r="F646" i="9"/>
  <c r="E646" i="9"/>
  <c r="F644" i="9"/>
  <c r="E644" i="9"/>
  <c r="F642" i="9"/>
  <c r="E642" i="9"/>
  <c r="F640" i="9"/>
  <c r="E640" i="9"/>
  <c r="F638" i="9"/>
  <c r="E638" i="9"/>
  <c r="F636" i="9"/>
  <c r="E636" i="9"/>
  <c r="F634" i="9"/>
  <c r="E634" i="9"/>
  <c r="F632" i="9"/>
  <c r="E632" i="9"/>
  <c r="F630" i="9"/>
  <c r="E630" i="9"/>
  <c r="F628" i="9"/>
  <c r="E628" i="9"/>
  <c r="F626" i="9"/>
  <c r="E626" i="9"/>
  <c r="F624" i="9"/>
  <c r="E624" i="9"/>
  <c r="F622" i="9"/>
  <c r="E622" i="9"/>
  <c r="F620" i="9"/>
  <c r="E620" i="9"/>
  <c r="F618" i="9"/>
  <c r="E618" i="9"/>
  <c r="F616" i="9"/>
  <c r="E616" i="9"/>
  <c r="F614" i="9"/>
  <c r="E614" i="9"/>
  <c r="F612" i="9"/>
  <c r="E612" i="9"/>
  <c r="F610" i="9"/>
  <c r="E610" i="9"/>
  <c r="F608" i="9"/>
  <c r="E608" i="9"/>
  <c r="F606" i="9"/>
  <c r="E606" i="9"/>
  <c r="F604" i="9"/>
  <c r="E604" i="9"/>
  <c r="F602" i="9"/>
  <c r="E602" i="9"/>
  <c r="F600" i="9"/>
  <c r="E600" i="9"/>
  <c r="F598" i="9"/>
  <c r="E598" i="9"/>
  <c r="F596" i="9"/>
  <c r="E596" i="9"/>
  <c r="F594" i="9"/>
  <c r="E594" i="9"/>
  <c r="F592" i="9"/>
  <c r="E592" i="9"/>
  <c r="F590" i="9"/>
  <c r="E590" i="9"/>
  <c r="F588" i="9"/>
  <c r="E588" i="9"/>
  <c r="F586" i="9"/>
  <c r="E586" i="9"/>
  <c r="F584" i="9"/>
  <c r="E584" i="9"/>
  <c r="F582" i="9"/>
  <c r="E582" i="9"/>
  <c r="F580" i="9"/>
  <c r="E580" i="9"/>
  <c r="F578" i="9"/>
  <c r="E578" i="9"/>
  <c r="F576" i="9"/>
  <c r="E576" i="9"/>
  <c r="F574" i="9"/>
  <c r="E574" i="9"/>
  <c r="F572" i="9"/>
  <c r="E572" i="9"/>
  <c r="F570" i="9"/>
  <c r="E570" i="9"/>
  <c r="F568" i="9"/>
  <c r="E568" i="9"/>
  <c r="F566" i="9"/>
  <c r="E566" i="9"/>
  <c r="F564" i="9"/>
  <c r="E564" i="9"/>
  <c r="F562" i="9"/>
  <c r="E562" i="9"/>
  <c r="F560" i="9"/>
  <c r="E560" i="9"/>
  <c r="F558" i="9"/>
  <c r="E558" i="9"/>
  <c r="F556" i="9"/>
  <c r="E556" i="9"/>
  <c r="F554" i="9"/>
  <c r="E554" i="9"/>
  <c r="F552" i="9"/>
  <c r="E552" i="9"/>
  <c r="F550" i="9"/>
  <c r="E550" i="9"/>
  <c r="F548" i="9"/>
  <c r="E548" i="9"/>
  <c r="F546" i="9"/>
  <c r="E546" i="9"/>
  <c r="F544" i="9"/>
  <c r="E544" i="9"/>
  <c r="F542" i="9"/>
  <c r="E542" i="9"/>
  <c r="F540" i="9"/>
  <c r="E540" i="9"/>
  <c r="F538" i="9"/>
  <c r="E538" i="9"/>
  <c r="F536" i="9"/>
  <c r="E536" i="9"/>
  <c r="F534" i="9"/>
  <c r="E534" i="9"/>
  <c r="F532" i="9"/>
  <c r="E532" i="9"/>
  <c r="F530" i="9"/>
  <c r="E530" i="9"/>
  <c r="F528" i="9"/>
  <c r="E528" i="9"/>
  <c r="F526" i="9"/>
  <c r="E526" i="9"/>
  <c r="F524" i="9"/>
  <c r="E524" i="9"/>
  <c r="F522" i="9"/>
  <c r="E522" i="9"/>
  <c r="F520" i="9"/>
  <c r="E520" i="9"/>
  <c r="F518" i="9"/>
  <c r="E518" i="9"/>
  <c r="F516" i="9"/>
  <c r="E516" i="9"/>
  <c r="F514" i="9"/>
  <c r="E514" i="9"/>
  <c r="F512" i="9"/>
  <c r="E512" i="9"/>
  <c r="F510" i="9"/>
  <c r="E510" i="9"/>
  <c r="F508" i="9"/>
  <c r="E508" i="9"/>
  <c r="F506" i="9"/>
  <c r="E506" i="9"/>
  <c r="F504" i="9"/>
  <c r="E504" i="9"/>
  <c r="F502" i="9"/>
  <c r="E502" i="9"/>
  <c r="F500" i="9"/>
  <c r="E500" i="9"/>
  <c r="F498" i="9"/>
  <c r="E498" i="9"/>
  <c r="F496" i="9"/>
  <c r="E496" i="9"/>
  <c r="F494" i="9"/>
  <c r="E494" i="9"/>
  <c r="F492" i="9"/>
  <c r="E492" i="9"/>
  <c r="F490" i="9"/>
  <c r="E490" i="9"/>
  <c r="F488" i="9"/>
  <c r="E488" i="9"/>
  <c r="F486" i="9"/>
  <c r="E486" i="9"/>
  <c r="F484" i="9"/>
  <c r="E484" i="9"/>
  <c r="F482" i="9"/>
  <c r="E482" i="9"/>
  <c r="F480" i="9"/>
  <c r="E480" i="9"/>
  <c r="F478" i="9"/>
  <c r="E478" i="9"/>
  <c r="F476" i="9"/>
  <c r="E476" i="9"/>
  <c r="F474" i="9"/>
  <c r="E474" i="9"/>
  <c r="F472" i="9"/>
  <c r="E472" i="9"/>
  <c r="F470" i="9"/>
  <c r="E470" i="9"/>
  <c r="F468" i="9"/>
  <c r="E468" i="9"/>
  <c r="F466" i="9"/>
  <c r="E466" i="9"/>
  <c r="F464" i="9"/>
  <c r="E464" i="9"/>
  <c r="F462" i="9"/>
  <c r="E462" i="9"/>
  <c r="F460" i="9"/>
  <c r="E460" i="9"/>
  <c r="F458" i="9"/>
  <c r="E458" i="9"/>
  <c r="F456" i="9"/>
  <c r="E456" i="9"/>
  <c r="F454" i="9"/>
  <c r="E454" i="9"/>
  <c r="F452" i="9"/>
  <c r="E452" i="9"/>
  <c r="F450" i="9"/>
  <c r="E450" i="9"/>
  <c r="F448" i="9"/>
  <c r="E448" i="9"/>
  <c r="F446" i="9"/>
  <c r="E446" i="9"/>
  <c r="F444" i="9"/>
  <c r="E444" i="9"/>
  <c r="F442" i="9"/>
  <c r="E442" i="9"/>
  <c r="F440" i="9"/>
  <c r="E440" i="9"/>
  <c r="F438" i="9"/>
  <c r="E438" i="9"/>
  <c r="F436" i="9"/>
  <c r="E436" i="9"/>
  <c r="F434" i="9"/>
  <c r="E434" i="9"/>
  <c r="F432" i="9"/>
  <c r="E432" i="9"/>
  <c r="F430" i="9"/>
  <c r="E430" i="9"/>
  <c r="F428" i="9"/>
  <c r="E428" i="9"/>
  <c r="F426" i="9"/>
  <c r="E426" i="9"/>
  <c r="F424" i="9"/>
  <c r="E424" i="9"/>
  <c r="F422" i="9"/>
  <c r="E422" i="9"/>
  <c r="F420" i="9"/>
  <c r="E420" i="9"/>
  <c r="F418" i="9"/>
  <c r="E418" i="9"/>
  <c r="F416" i="9"/>
  <c r="E416" i="9"/>
  <c r="F414" i="9"/>
  <c r="E414" i="9"/>
  <c r="F412" i="9"/>
  <c r="E412" i="9"/>
  <c r="F410" i="9"/>
  <c r="E410" i="9"/>
  <c r="F408" i="9"/>
  <c r="E408" i="9"/>
  <c r="F406" i="9"/>
  <c r="E406" i="9"/>
  <c r="F404" i="9"/>
  <c r="E404" i="9"/>
  <c r="F402" i="9"/>
  <c r="E402" i="9"/>
  <c r="F400" i="9"/>
  <c r="E400" i="9"/>
  <c r="F398" i="9"/>
  <c r="E398" i="9"/>
  <c r="F396" i="9"/>
  <c r="E396" i="9"/>
  <c r="F394" i="9"/>
  <c r="E394" i="9"/>
  <c r="F392" i="9"/>
  <c r="E392" i="9"/>
  <c r="F390" i="9"/>
  <c r="E390" i="9"/>
  <c r="F388" i="9"/>
  <c r="E388" i="9"/>
  <c r="F386" i="9"/>
  <c r="E386" i="9"/>
  <c r="F384" i="9"/>
  <c r="E384" i="9"/>
  <c r="F382" i="9"/>
  <c r="E382" i="9"/>
  <c r="F380" i="9"/>
  <c r="E380" i="9"/>
  <c r="F378" i="9"/>
  <c r="E378" i="9"/>
  <c r="F376" i="9"/>
  <c r="E376" i="9"/>
  <c r="F374" i="9"/>
  <c r="E374" i="9"/>
  <c r="F372" i="9"/>
  <c r="E372" i="9"/>
  <c r="F370" i="9"/>
  <c r="E370" i="9"/>
  <c r="F368" i="9"/>
  <c r="E368" i="9"/>
  <c r="F366" i="9"/>
  <c r="E366" i="9"/>
  <c r="F364" i="9"/>
  <c r="E364" i="9"/>
  <c r="F362" i="9"/>
  <c r="E362" i="9"/>
  <c r="F360" i="9"/>
  <c r="E360" i="9"/>
  <c r="E358" i="9"/>
  <c r="F358" i="9"/>
  <c r="F356" i="9"/>
  <c r="E356" i="9"/>
  <c r="F354" i="9"/>
  <c r="E354" i="9"/>
  <c r="F352" i="9"/>
  <c r="E352" i="9"/>
  <c r="F350" i="9"/>
  <c r="E350" i="9"/>
  <c r="F348" i="9"/>
  <c r="E348" i="9"/>
  <c r="F346" i="9"/>
  <c r="E346" i="9"/>
  <c r="F344" i="9"/>
  <c r="E344" i="9"/>
  <c r="F342" i="9"/>
  <c r="E342" i="9"/>
  <c r="E340" i="9"/>
  <c r="F340" i="9"/>
  <c r="E338" i="9"/>
  <c r="F338" i="9"/>
  <c r="E336" i="9"/>
  <c r="F336" i="9"/>
  <c r="E334" i="9"/>
  <c r="F334" i="9"/>
  <c r="E332" i="9"/>
  <c r="F332" i="9"/>
  <c r="E330" i="9"/>
  <c r="F330" i="9"/>
  <c r="E328" i="9"/>
  <c r="F328" i="9"/>
  <c r="E326" i="9"/>
  <c r="F326" i="9"/>
  <c r="E324" i="9"/>
  <c r="F324" i="9"/>
  <c r="E322" i="9"/>
  <c r="F322" i="9"/>
  <c r="E320" i="9"/>
  <c r="F320" i="9"/>
  <c r="E318" i="9"/>
  <c r="F318" i="9"/>
  <c r="E316" i="9"/>
  <c r="F316" i="9"/>
  <c r="E314" i="9"/>
  <c r="F314" i="9"/>
  <c r="E312" i="9"/>
  <c r="F312" i="9"/>
  <c r="E310" i="9"/>
  <c r="F310" i="9"/>
  <c r="E308" i="9"/>
  <c r="F308" i="9"/>
  <c r="E306" i="9"/>
  <c r="F306" i="9"/>
  <c r="E304" i="9"/>
  <c r="F304" i="9"/>
  <c r="E302" i="9"/>
  <c r="F302" i="9"/>
  <c r="E300" i="9"/>
  <c r="F300" i="9"/>
  <c r="E298" i="9"/>
  <c r="F298" i="9"/>
  <c r="E296" i="9"/>
  <c r="F296" i="9"/>
  <c r="E294" i="9"/>
  <c r="F294" i="9"/>
  <c r="E292" i="9"/>
  <c r="F292" i="9"/>
  <c r="E290" i="9"/>
  <c r="F290" i="9"/>
  <c r="E288" i="9"/>
  <c r="F288" i="9"/>
  <c r="E286" i="9"/>
  <c r="F286" i="9"/>
  <c r="E284" i="9"/>
  <c r="F284" i="9"/>
  <c r="E282" i="9"/>
  <c r="F282" i="9"/>
  <c r="E280" i="9"/>
  <c r="F280" i="9"/>
  <c r="E278" i="9"/>
  <c r="F278" i="9"/>
  <c r="F276" i="9"/>
  <c r="E276" i="9"/>
  <c r="F274" i="9"/>
  <c r="E274" i="9"/>
  <c r="F272" i="9"/>
  <c r="E272" i="9"/>
  <c r="F270" i="9"/>
  <c r="E270" i="9"/>
  <c r="F268" i="9"/>
  <c r="E268" i="9"/>
  <c r="F266" i="9"/>
  <c r="E266" i="9"/>
  <c r="F264" i="9"/>
  <c r="E264" i="9"/>
  <c r="F262" i="9"/>
  <c r="E262" i="9"/>
  <c r="F260" i="9"/>
  <c r="E260" i="9"/>
  <c r="F258" i="9"/>
  <c r="E258" i="9"/>
  <c r="F256" i="9"/>
  <c r="E256" i="9"/>
  <c r="F254" i="9"/>
  <c r="E254" i="9"/>
  <c r="F252" i="9"/>
  <c r="E252" i="9"/>
  <c r="F250" i="9"/>
  <c r="E250" i="9"/>
  <c r="F248" i="9"/>
  <c r="E248" i="9"/>
  <c r="F246" i="9"/>
  <c r="E246" i="9"/>
  <c r="F244" i="9"/>
  <c r="E244" i="9"/>
  <c r="F242" i="9"/>
  <c r="E242" i="9"/>
  <c r="F240" i="9"/>
  <c r="E240" i="9"/>
  <c r="F238" i="9"/>
  <c r="E238" i="9"/>
  <c r="F236" i="9"/>
  <c r="E236" i="9"/>
  <c r="F234" i="9"/>
  <c r="E234" i="9"/>
  <c r="F232" i="9"/>
  <c r="E232" i="9"/>
  <c r="F230" i="9"/>
  <c r="E230" i="9"/>
  <c r="F228" i="9"/>
  <c r="E228" i="9"/>
  <c r="F226" i="9"/>
  <c r="E226" i="9"/>
  <c r="F224" i="9"/>
  <c r="E224" i="9"/>
  <c r="F222" i="9"/>
  <c r="E222" i="9"/>
  <c r="F220" i="9"/>
  <c r="E220" i="9"/>
  <c r="F218" i="9"/>
  <c r="E218" i="9"/>
  <c r="F216" i="9"/>
  <c r="E216" i="9"/>
  <c r="F214" i="9"/>
  <c r="E214" i="9"/>
  <c r="F212" i="9"/>
  <c r="E212" i="9"/>
  <c r="F210" i="9"/>
  <c r="E210" i="9"/>
  <c r="F208" i="9"/>
  <c r="E208" i="9"/>
  <c r="F206" i="9"/>
  <c r="E206" i="9"/>
  <c r="F204" i="9"/>
  <c r="E204" i="9"/>
  <c r="F202" i="9"/>
  <c r="E202" i="9"/>
  <c r="F200" i="9"/>
  <c r="E200" i="9"/>
  <c r="F198" i="9"/>
  <c r="E198" i="9"/>
  <c r="F196" i="9"/>
  <c r="E196" i="9"/>
  <c r="F194" i="9"/>
  <c r="E194" i="9"/>
  <c r="F192" i="9"/>
  <c r="E192" i="9"/>
  <c r="F190" i="9"/>
  <c r="E190" i="9"/>
  <c r="F188" i="9"/>
  <c r="E188" i="9"/>
  <c r="F186" i="9"/>
  <c r="E186" i="9"/>
  <c r="F184" i="9"/>
  <c r="E184" i="9"/>
  <c r="F182" i="9"/>
  <c r="E182" i="9"/>
  <c r="F180" i="9"/>
  <c r="E180" i="9"/>
  <c r="F178" i="9"/>
  <c r="E178" i="9"/>
  <c r="F176" i="9"/>
  <c r="E176" i="9"/>
  <c r="F174" i="9"/>
  <c r="E174" i="9"/>
  <c r="F172" i="9"/>
  <c r="E172" i="9"/>
  <c r="F170" i="9"/>
  <c r="E170" i="9"/>
  <c r="F168" i="9"/>
  <c r="E168" i="9"/>
  <c r="F166" i="9"/>
  <c r="E166" i="9"/>
  <c r="F164" i="9"/>
  <c r="E164" i="9"/>
  <c r="F162" i="9"/>
  <c r="E162" i="9"/>
  <c r="F160" i="9"/>
  <c r="E160" i="9"/>
  <c r="F158" i="9"/>
  <c r="E158" i="9"/>
  <c r="F156" i="9"/>
  <c r="E156" i="9"/>
  <c r="F154" i="9"/>
  <c r="E154" i="9"/>
  <c r="F152" i="9"/>
  <c r="E152" i="9"/>
  <c r="F150" i="9"/>
  <c r="E150" i="9"/>
  <c r="F148" i="9"/>
  <c r="E148" i="9"/>
  <c r="F146" i="9"/>
  <c r="E146" i="9"/>
  <c r="F144" i="9"/>
  <c r="E144" i="9"/>
  <c r="F142" i="9"/>
  <c r="E142" i="9"/>
  <c r="F140" i="9"/>
  <c r="E140" i="9"/>
  <c r="F138" i="9"/>
  <c r="E138" i="9"/>
  <c r="F136" i="9"/>
  <c r="E136" i="9"/>
  <c r="F134" i="9"/>
  <c r="E134" i="9"/>
  <c r="E132" i="9"/>
  <c r="F132" i="9"/>
  <c r="E130" i="9"/>
  <c r="F130" i="9"/>
  <c r="E128" i="9"/>
  <c r="F128" i="9"/>
  <c r="E126" i="9"/>
  <c r="F126" i="9"/>
  <c r="E124" i="9"/>
  <c r="F124" i="9"/>
  <c r="E122" i="9"/>
  <c r="F122" i="9"/>
  <c r="E120" i="9"/>
  <c r="F120" i="9"/>
  <c r="E118" i="9"/>
  <c r="F118" i="9"/>
  <c r="E116" i="9"/>
  <c r="F116" i="9"/>
  <c r="E114" i="9"/>
  <c r="F114" i="9"/>
  <c r="E112" i="9"/>
  <c r="F112" i="9"/>
  <c r="E110" i="9"/>
  <c r="F110" i="9"/>
  <c r="E108" i="9"/>
  <c r="F108" i="9"/>
  <c r="E106" i="9"/>
  <c r="F106" i="9"/>
  <c r="E104" i="9"/>
  <c r="F104" i="9"/>
  <c r="E102" i="9"/>
  <c r="F102" i="9"/>
  <c r="F100" i="9"/>
  <c r="E100" i="9"/>
  <c r="F98" i="9"/>
  <c r="E98" i="9"/>
  <c r="F96" i="9"/>
  <c r="E96" i="9"/>
  <c r="F94" i="9"/>
  <c r="E94" i="9"/>
  <c r="F92" i="9"/>
  <c r="E92" i="9"/>
  <c r="F90" i="9"/>
  <c r="E90" i="9"/>
  <c r="F88" i="9"/>
  <c r="E88" i="9"/>
  <c r="F86" i="9"/>
  <c r="E86" i="9"/>
  <c r="F84" i="9"/>
  <c r="E84" i="9"/>
  <c r="F82" i="9"/>
  <c r="E82" i="9"/>
  <c r="F80" i="9"/>
  <c r="E80" i="9"/>
  <c r="F78" i="9"/>
  <c r="E78" i="9"/>
  <c r="F76" i="9"/>
  <c r="E76" i="9"/>
  <c r="F74" i="9"/>
  <c r="E74" i="9"/>
  <c r="F72" i="9"/>
  <c r="E72" i="9"/>
  <c r="F70" i="9"/>
  <c r="E70" i="9"/>
  <c r="F68" i="9"/>
  <c r="E68" i="9"/>
  <c r="F66" i="9"/>
  <c r="E66" i="9"/>
  <c r="F64" i="9"/>
  <c r="E64" i="9"/>
  <c r="F62" i="9"/>
  <c r="E62" i="9"/>
  <c r="F60" i="9"/>
  <c r="E60" i="9"/>
  <c r="F58" i="9"/>
  <c r="E58" i="9"/>
  <c r="F56" i="9"/>
  <c r="E56" i="9"/>
  <c r="F54" i="9"/>
  <c r="E54" i="9"/>
  <c r="F52" i="9"/>
  <c r="E52" i="9"/>
  <c r="F50" i="9"/>
  <c r="E50" i="9"/>
  <c r="F48" i="9"/>
  <c r="E48" i="9"/>
  <c r="F46" i="9"/>
  <c r="E46" i="9"/>
  <c r="F44" i="9"/>
  <c r="E44" i="9"/>
  <c r="F42" i="9"/>
  <c r="E42" i="9"/>
  <c r="F40" i="9"/>
  <c r="E40" i="9"/>
  <c r="F38" i="9"/>
  <c r="E38" i="9"/>
  <c r="F36" i="9"/>
  <c r="E36" i="9"/>
  <c r="F34" i="9"/>
  <c r="E34" i="9"/>
  <c r="F32" i="9"/>
  <c r="E32" i="9"/>
  <c r="E30" i="9"/>
  <c r="F28" i="9"/>
  <c r="E28" i="9"/>
  <c r="E26" i="9"/>
  <c r="E24" i="9"/>
  <c r="F24" i="9"/>
  <c r="E22" i="9"/>
  <c r="E20" i="9"/>
  <c r="F20" i="9"/>
  <c r="E18" i="9"/>
  <c r="E16" i="9"/>
  <c r="F16" i="9"/>
  <c r="E14" i="9"/>
  <c r="F14" i="9"/>
  <c r="E12" i="9"/>
  <c r="F10" i="9"/>
  <c r="E10" i="9"/>
  <c r="F8" i="9"/>
  <c r="E8" i="9"/>
  <c r="T6" i="6"/>
  <c r="F6" i="9" s="1"/>
  <c r="P6" i="6"/>
  <c r="S6" i="6"/>
  <c r="Q6" i="6"/>
  <c r="E6" i="9" s="1"/>
  <c r="J6" i="6"/>
  <c r="U8" i="6" l="1"/>
  <c r="N8" i="6"/>
  <c r="N10" i="6"/>
  <c r="U14" i="6"/>
  <c r="U16" i="6"/>
  <c r="U20" i="6"/>
  <c r="U22" i="6"/>
  <c r="R22" i="6"/>
  <c r="U26" i="6"/>
  <c r="N26" i="6"/>
  <c r="R26" i="6"/>
  <c r="R28" i="6"/>
  <c r="U28" i="6"/>
  <c r="N30" i="6"/>
  <c r="AB402" i="6"/>
  <c r="AB117" i="6"/>
  <c r="AB101" i="6"/>
  <c r="AB85" i="6"/>
  <c r="AB53" i="6"/>
  <c r="R13" i="6"/>
  <c r="R21" i="6"/>
  <c r="Z13" i="6"/>
  <c r="AF13" i="6" s="1"/>
  <c r="Y13" i="6"/>
  <c r="AE13" i="6" s="1"/>
  <c r="Z21" i="6"/>
  <c r="AF21" i="6" s="1"/>
  <c r="Y21" i="6"/>
  <c r="AE21" i="6" s="1"/>
  <c r="N6" i="6"/>
  <c r="R8" i="6"/>
  <c r="AB338" i="6"/>
  <c r="AB466" i="6"/>
  <c r="R9" i="6"/>
  <c r="N11" i="6"/>
  <c r="N19" i="6"/>
  <c r="R23" i="6"/>
  <c r="R25" i="6"/>
  <c r="U25" i="6"/>
  <c r="N25" i="6"/>
  <c r="N33" i="6"/>
  <c r="AB547" i="6"/>
  <c r="AB611" i="6"/>
  <c r="AB897" i="6"/>
  <c r="D31" i="9"/>
  <c r="X8" i="6"/>
  <c r="AD8" i="6" s="1"/>
  <c r="AB80" i="6"/>
  <c r="AB72" i="6"/>
  <c r="AB64" i="6"/>
  <c r="AB56" i="6"/>
  <c r="AB48" i="6"/>
  <c r="AB40" i="6"/>
  <c r="Z8" i="6"/>
  <c r="AF8" i="6" s="1"/>
  <c r="U10" i="6"/>
  <c r="U12" i="6"/>
  <c r="R12" i="6"/>
  <c r="N14" i="6"/>
  <c r="R16" i="6"/>
  <c r="R20" i="6"/>
  <c r="AB70" i="6"/>
  <c r="AB78" i="6"/>
  <c r="AB166" i="6"/>
  <c r="AB370" i="6"/>
  <c r="AB434" i="6"/>
  <c r="AB499" i="6"/>
  <c r="AB507" i="6"/>
  <c r="AB515" i="6"/>
  <c r="AB579" i="6"/>
  <c r="AB643" i="6"/>
  <c r="D32" i="9"/>
  <c r="R14" i="6"/>
  <c r="U18" i="6"/>
  <c r="N18" i="6"/>
  <c r="R18" i="6"/>
  <c r="N20" i="6"/>
  <c r="N22" i="6"/>
  <c r="R24" i="6"/>
  <c r="R30" i="6"/>
  <c r="N32" i="6"/>
  <c r="AB54" i="6"/>
  <c r="AB186" i="6"/>
  <c r="AB354" i="6"/>
  <c r="AB386" i="6"/>
  <c r="AB418" i="6"/>
  <c r="AB450" i="6"/>
  <c r="AB482" i="6"/>
  <c r="AB967" i="6"/>
  <c r="Y23" i="6"/>
  <c r="AE23" i="6" s="1"/>
  <c r="N7" i="6"/>
  <c r="R7" i="6"/>
  <c r="N13" i="6"/>
  <c r="R15" i="6"/>
  <c r="R17" i="6"/>
  <c r="U17" i="6"/>
  <c r="N27" i="6"/>
  <c r="AB491" i="6"/>
  <c r="AB531" i="6"/>
  <c r="AB563" i="6"/>
  <c r="AB595" i="6"/>
  <c r="AB627" i="6"/>
  <c r="AB913" i="6"/>
  <c r="AB935" i="6"/>
  <c r="AB959" i="6"/>
  <c r="Z14" i="6"/>
  <c r="AF14" i="6" s="1"/>
  <c r="AA14" i="6"/>
  <c r="Y14" i="6"/>
  <c r="Z18" i="6"/>
  <c r="AF18" i="6" s="1"/>
  <c r="AA18" i="6"/>
  <c r="Y18" i="6"/>
  <c r="Z24" i="6"/>
  <c r="AF24" i="6" s="1"/>
  <c r="AA24" i="6"/>
  <c r="Y24" i="6"/>
  <c r="Z30" i="6"/>
  <c r="AF30" i="6" s="1"/>
  <c r="AA30" i="6"/>
  <c r="Y30" i="6"/>
  <c r="Z9" i="6"/>
  <c r="AF9" i="6" s="1"/>
  <c r="Y9" i="6"/>
  <c r="AA9" i="6"/>
  <c r="Z25" i="6"/>
  <c r="AF25" i="6" s="1"/>
  <c r="AA25" i="6"/>
  <c r="Y25" i="6"/>
  <c r="Z29" i="6"/>
  <c r="AF29" i="6" s="1"/>
  <c r="Y29" i="6"/>
  <c r="AA29" i="6"/>
  <c r="Z12" i="6"/>
  <c r="AF12" i="6" s="1"/>
  <c r="AA12" i="6"/>
  <c r="Y12" i="6"/>
  <c r="Z16" i="6"/>
  <c r="AF16" i="6" s="1"/>
  <c r="AA16" i="6"/>
  <c r="Y16" i="6"/>
  <c r="Z20" i="6"/>
  <c r="AF20" i="6" s="1"/>
  <c r="AA20" i="6"/>
  <c r="Y20" i="6"/>
  <c r="AA22" i="6"/>
  <c r="Y22" i="6"/>
  <c r="Z22" i="6"/>
  <c r="AF22" i="6" s="1"/>
  <c r="Y26" i="6"/>
  <c r="Z26" i="6"/>
  <c r="AF26" i="6" s="1"/>
  <c r="AA26" i="6"/>
  <c r="Z28" i="6"/>
  <c r="AF28" i="6" s="1"/>
  <c r="AA28" i="6"/>
  <c r="Y28" i="6"/>
  <c r="Z17" i="6"/>
  <c r="AF17" i="6" s="1"/>
  <c r="AA17" i="6"/>
  <c r="Y17" i="6"/>
  <c r="W26" i="6"/>
  <c r="X24" i="6"/>
  <c r="AD24" i="6" s="1"/>
  <c r="W18" i="6"/>
  <c r="X16" i="6"/>
  <c r="AD16" i="6" s="1"/>
  <c r="X10" i="6"/>
  <c r="AD10" i="6" s="1"/>
  <c r="R10" i="6"/>
  <c r="N12" i="6"/>
  <c r="N16" i="6"/>
  <c r="N24" i="6"/>
  <c r="N28" i="6"/>
  <c r="AA32" i="6"/>
  <c r="AB94" i="6"/>
  <c r="AB102" i="6"/>
  <c r="AB110" i="6"/>
  <c r="AB118" i="6"/>
  <c r="AB126" i="6"/>
  <c r="AB134" i="6"/>
  <c r="AB142" i="6"/>
  <c r="AB150" i="6"/>
  <c r="AB158" i="6"/>
  <c r="AB652" i="6"/>
  <c r="AB660" i="6"/>
  <c r="AB668" i="6"/>
  <c r="AB676" i="6"/>
  <c r="AB684" i="6"/>
  <c r="AB692" i="6"/>
  <c r="AB700" i="6"/>
  <c r="AB708" i="6"/>
  <c r="AB716" i="6"/>
  <c r="AB724" i="6"/>
  <c r="AB732" i="6"/>
  <c r="AB740" i="6"/>
  <c r="AB744" i="6"/>
  <c r="AB752" i="6"/>
  <c r="AB760" i="6"/>
  <c r="AB768" i="6"/>
  <c r="AB776" i="6"/>
  <c r="AA21" i="6"/>
  <c r="AB21" i="6" s="1"/>
  <c r="AB77" i="6"/>
  <c r="AB61" i="6"/>
  <c r="AB45" i="6"/>
  <c r="U7" i="6"/>
  <c r="U9" i="6"/>
  <c r="R11" i="6"/>
  <c r="U13" i="6"/>
  <c r="AA13" i="6"/>
  <c r="AB13" i="6" s="1"/>
  <c r="N15" i="6"/>
  <c r="R19" i="6"/>
  <c r="U21" i="6"/>
  <c r="N23" i="6"/>
  <c r="R27" i="6"/>
  <c r="AB195" i="6"/>
  <c r="AB203" i="6"/>
  <c r="AB211" i="6"/>
  <c r="AB219" i="6"/>
  <c r="AB227" i="6"/>
  <c r="AB235" i="6"/>
  <c r="AB243" i="6"/>
  <c r="AB251" i="6"/>
  <c r="AB259" i="6"/>
  <c r="AB267" i="6"/>
  <c r="AB275" i="6"/>
  <c r="AB283" i="6"/>
  <c r="AB291" i="6"/>
  <c r="AB299" i="6"/>
  <c r="AB307" i="6"/>
  <c r="AB315" i="6"/>
  <c r="AB323" i="6"/>
  <c r="AB783" i="6"/>
  <c r="AB791" i="6"/>
  <c r="AB799" i="6"/>
  <c r="AB807" i="6"/>
  <c r="AB815" i="6"/>
  <c r="AB823" i="6"/>
  <c r="AB831" i="6"/>
  <c r="AB839" i="6"/>
  <c r="AB847" i="6"/>
  <c r="AB855" i="6"/>
  <c r="AB863" i="6"/>
  <c r="AB871" i="6"/>
  <c r="AB879" i="6"/>
  <c r="AB919" i="6"/>
  <c r="AB927" i="6"/>
  <c r="AB951" i="6"/>
  <c r="AB983" i="6"/>
  <c r="AB42" i="6"/>
  <c r="AB52" i="6"/>
  <c r="AB60" i="6"/>
  <c r="AB74" i="6"/>
  <c r="AB84" i="6"/>
  <c r="AB92" i="6"/>
  <c r="AB106" i="6"/>
  <c r="AB116" i="6"/>
  <c r="AB132" i="6"/>
  <c r="AB140" i="6"/>
  <c r="AB154" i="6"/>
  <c r="AB170" i="6"/>
  <c r="AB180" i="6"/>
  <c r="AB206" i="6"/>
  <c r="AB254" i="6"/>
  <c r="AB278" i="6"/>
  <c r="AB302" i="6"/>
  <c r="AB334" i="6"/>
  <c r="AB356" i="6"/>
  <c r="AB380" i="6"/>
  <c r="AB404" i="6"/>
  <c r="AB430" i="6"/>
  <c r="AB452" i="6"/>
  <c r="AB468" i="6"/>
  <c r="AB494" i="6"/>
  <c r="AB526" i="6"/>
  <c r="AB558" i="6"/>
  <c r="AB598" i="6"/>
  <c r="AB630" i="6"/>
  <c r="AB646" i="6"/>
  <c r="AB670" i="6"/>
  <c r="AB694" i="6"/>
  <c r="AB718" i="6"/>
  <c r="AB736" i="6"/>
  <c r="AB756" i="6"/>
  <c r="AB774" i="6"/>
  <c r="AB798" i="6"/>
  <c r="AB820" i="6"/>
  <c r="AB836" i="6"/>
  <c r="AB852" i="6"/>
  <c r="AB868" i="6"/>
  <c r="AB882" i="6"/>
  <c r="AB896" i="6"/>
  <c r="AB904" i="6"/>
  <c r="AB916" i="6"/>
  <c r="AB924" i="6"/>
  <c r="AB938" i="6"/>
  <c r="AB948" i="6"/>
  <c r="AB960" i="6"/>
  <c r="AB970" i="6"/>
  <c r="AB980" i="6"/>
  <c r="AB988" i="6"/>
  <c r="AB1000" i="6"/>
  <c r="AB124" i="6"/>
  <c r="AB172" i="6"/>
  <c r="AB198" i="6"/>
  <c r="AB222" i="6"/>
  <c r="AB246" i="6"/>
  <c r="AB294" i="6"/>
  <c r="AB318" i="6"/>
  <c r="AB340" i="6"/>
  <c r="AB364" i="6"/>
  <c r="AB382" i="6"/>
  <c r="AB398" i="6"/>
  <c r="AB420" i="6"/>
  <c r="AB436" i="6"/>
  <c r="AB460" i="6"/>
  <c r="AB484" i="6"/>
  <c r="AB518" i="6"/>
  <c r="AB550" i="6"/>
  <c r="AB582" i="6"/>
  <c r="AB606" i="6"/>
  <c r="AB642" i="6"/>
  <c r="AB662" i="6"/>
  <c r="AB686" i="6"/>
  <c r="AB702" i="6"/>
  <c r="AB720" i="6"/>
  <c r="AB742" i="6"/>
  <c r="AB772" i="6"/>
  <c r="AB802" i="6"/>
  <c r="AB810" i="6"/>
  <c r="AB826" i="6"/>
  <c r="AB844" i="6"/>
  <c r="AB860" i="6"/>
  <c r="AB874" i="6"/>
  <c r="AB890" i="6"/>
  <c r="AB898" i="6"/>
  <c r="AB910" i="6"/>
  <c r="AB920" i="6"/>
  <c r="AB932" i="6"/>
  <c r="AB940" i="6"/>
  <c r="AB952" i="6"/>
  <c r="AB962" i="6"/>
  <c r="AB972" i="6"/>
  <c r="AB984" i="6"/>
  <c r="AB996" i="6"/>
  <c r="AB32" i="6"/>
  <c r="AB38" i="6"/>
  <c r="AB46" i="6"/>
  <c r="AB62" i="6"/>
  <c r="AB86" i="6"/>
  <c r="AB178" i="6"/>
  <c r="AB330" i="6"/>
  <c r="AB346" i="6"/>
  <c r="AB362" i="6"/>
  <c r="AB378" i="6"/>
  <c r="AB394" i="6"/>
  <c r="AB410" i="6"/>
  <c r="AB426" i="6"/>
  <c r="AB442" i="6"/>
  <c r="AB458" i="6"/>
  <c r="AB474" i="6"/>
  <c r="U29" i="6"/>
  <c r="R33" i="6"/>
  <c r="AB523" i="6"/>
  <c r="AB539" i="6"/>
  <c r="AB555" i="6"/>
  <c r="AB571" i="6"/>
  <c r="AB587" i="6"/>
  <c r="AB603" i="6"/>
  <c r="AB619" i="6"/>
  <c r="AB635" i="6"/>
  <c r="AB889" i="6"/>
  <c r="AB905" i="6"/>
  <c r="AB943" i="6"/>
  <c r="AB975" i="6"/>
  <c r="AB991" i="6"/>
  <c r="AB999" i="6"/>
  <c r="AB36" i="6"/>
  <c r="AB44" i="6"/>
  <c r="AB58" i="6"/>
  <c r="AB68" i="6"/>
  <c r="AB76" i="6"/>
  <c r="AB90" i="6"/>
  <c r="AB100" i="6"/>
  <c r="AB108" i="6"/>
  <c r="AB122" i="6"/>
  <c r="AB138" i="6"/>
  <c r="AB148" i="6"/>
  <c r="AB156" i="6"/>
  <c r="AB174" i="6"/>
  <c r="AB190" i="6"/>
  <c r="AB230" i="6"/>
  <c r="AB262" i="6"/>
  <c r="AB286" i="6"/>
  <c r="AB326" i="6"/>
  <c r="AB348" i="6"/>
  <c r="AB366" i="6"/>
  <c r="AB396" i="6"/>
  <c r="AB414" i="6"/>
  <c r="AB444" i="6"/>
  <c r="AB462" i="6"/>
  <c r="AB478" i="6"/>
  <c r="AB510" i="6"/>
  <c r="AB542" i="6"/>
  <c r="AB574" i="6"/>
  <c r="AB614" i="6"/>
  <c r="AB644" i="6"/>
  <c r="AB656" i="6"/>
  <c r="AB678" i="6"/>
  <c r="AB704" i="6"/>
  <c r="AB726" i="6"/>
  <c r="AB750" i="6"/>
  <c r="AB766" i="6"/>
  <c r="AB782" i="6"/>
  <c r="AB812" i="6"/>
  <c r="AB828" i="6"/>
  <c r="AB842" i="6"/>
  <c r="AB858" i="6"/>
  <c r="AB876" i="6"/>
  <c r="AB888" i="6"/>
  <c r="AB902" i="6"/>
  <c r="AB912" i="6"/>
  <c r="AB922" i="6"/>
  <c r="AB930" i="6"/>
  <c r="AB944" i="6"/>
  <c r="AB954" i="6"/>
  <c r="AB964" i="6"/>
  <c r="AB976" i="6"/>
  <c r="AB986" i="6"/>
  <c r="AB994" i="6"/>
  <c r="AB1004" i="6"/>
  <c r="AB164" i="6"/>
  <c r="AB188" i="6"/>
  <c r="AB214" i="6"/>
  <c r="AB238" i="6"/>
  <c r="AB270" i="6"/>
  <c r="AB310" i="6"/>
  <c r="AB332" i="6"/>
  <c r="AB350" i="6"/>
  <c r="AB372" i="6"/>
  <c r="AB388" i="6"/>
  <c r="AB412" i="6"/>
  <c r="AB428" i="6"/>
  <c r="AB446" i="6"/>
  <c r="AB476" i="6"/>
  <c r="AB502" i="6"/>
  <c r="AB534" i="6"/>
  <c r="AB566" i="6"/>
  <c r="AB590" i="6"/>
  <c r="AB622" i="6"/>
  <c r="AB654" i="6"/>
  <c r="AB672" i="6"/>
  <c r="AB688" i="6"/>
  <c r="AB710" i="6"/>
  <c r="AB734" i="6"/>
  <c r="AB758" i="6"/>
  <c r="AB790" i="6"/>
  <c r="AB804" i="6"/>
  <c r="AB818" i="6"/>
  <c r="AB834" i="6"/>
  <c r="AB850" i="6"/>
  <c r="AB866" i="6"/>
  <c r="AB884" i="6"/>
  <c r="AB894" i="6"/>
  <c r="AB906" i="6"/>
  <c r="AB914" i="6"/>
  <c r="AB928" i="6"/>
  <c r="AB936" i="6"/>
  <c r="AB946" i="6"/>
  <c r="AB956" i="6"/>
  <c r="AB968" i="6"/>
  <c r="AB978" i="6"/>
  <c r="AB992" i="6"/>
  <c r="AB1002" i="6"/>
  <c r="J30" i="6"/>
  <c r="J33" i="6"/>
  <c r="X32" i="6"/>
  <c r="AD32" i="6" s="1"/>
  <c r="W32" i="6"/>
  <c r="W31" i="6"/>
  <c r="X31" i="6"/>
  <c r="AD31" i="6" s="1"/>
  <c r="X28" i="6"/>
  <c r="AD28" i="6" s="1"/>
  <c r="W28" i="6"/>
  <c r="W29" i="6"/>
  <c r="X29" i="6"/>
  <c r="AD29" i="6" s="1"/>
  <c r="F30" i="9"/>
  <c r="F33" i="9"/>
  <c r="X6" i="6"/>
  <c r="AD6" i="6" s="1"/>
  <c r="W6" i="6"/>
  <c r="D9" i="9"/>
  <c r="D13" i="9"/>
  <c r="D17" i="9"/>
  <c r="D21" i="9"/>
  <c r="D25" i="9"/>
  <c r="D8" i="9"/>
  <c r="D12" i="9"/>
  <c r="D16" i="9"/>
  <c r="D20" i="9"/>
  <c r="D24" i="9"/>
  <c r="F12" i="9"/>
  <c r="F18" i="9"/>
  <c r="F22" i="9"/>
  <c r="F26" i="9"/>
  <c r="D7" i="9"/>
  <c r="D11" i="9"/>
  <c r="D15" i="9"/>
  <c r="D19" i="9"/>
  <c r="D23" i="9"/>
  <c r="D27" i="9"/>
  <c r="D10" i="9"/>
  <c r="D14" i="9"/>
  <c r="D18" i="9"/>
  <c r="D22" i="9"/>
  <c r="D26" i="9"/>
  <c r="D6" i="9"/>
  <c r="C13" i="8"/>
  <c r="C14" i="8" s="1"/>
  <c r="R6" i="6"/>
  <c r="U6" i="6"/>
  <c r="Z23" i="6" l="1"/>
  <c r="AA23" i="6"/>
  <c r="AA8" i="6"/>
  <c r="Y8" i="6"/>
  <c r="Y15" i="6"/>
  <c r="Z15" i="6"/>
  <c r="AF15" i="6" s="1"/>
  <c r="AA15" i="6"/>
  <c r="Z7" i="6"/>
  <c r="AF7" i="6" s="1"/>
  <c r="AA7" i="6"/>
  <c r="Y7" i="6"/>
  <c r="AA27" i="6"/>
  <c r="Y27" i="6"/>
  <c r="Z27" i="6"/>
  <c r="AF27" i="6" s="1"/>
  <c r="AE17" i="6"/>
  <c r="AB17" i="6"/>
  <c r="AE26" i="6"/>
  <c r="AB26" i="6"/>
  <c r="AE22" i="6"/>
  <c r="AB22" i="6"/>
  <c r="AE20" i="6"/>
  <c r="AB20" i="6"/>
  <c r="AE12" i="6"/>
  <c r="AB12" i="6"/>
  <c r="AE24" i="6"/>
  <c r="AB24" i="6"/>
  <c r="AE14" i="6"/>
  <c r="AB14" i="6"/>
  <c r="Y33" i="6"/>
  <c r="AE33" i="6" s="1"/>
  <c r="Z33" i="6"/>
  <c r="AF33" i="6" s="1"/>
  <c r="AA33" i="6"/>
  <c r="AB33" i="6" s="1"/>
  <c r="Z19" i="6"/>
  <c r="AF19" i="6" s="1"/>
  <c r="AA19" i="6"/>
  <c r="Y19" i="6"/>
  <c r="Z11" i="6"/>
  <c r="AF11" i="6" s="1"/>
  <c r="AA11" i="6"/>
  <c r="Y11" i="6"/>
  <c r="AE11" i="6" s="1"/>
  <c r="Y10" i="6"/>
  <c r="Z10" i="6"/>
  <c r="AF10" i="6" s="1"/>
  <c r="AA10" i="6"/>
  <c r="AE28" i="6"/>
  <c r="AB28" i="6"/>
  <c r="AE16" i="6"/>
  <c r="AB16" i="6"/>
  <c r="AE29" i="6"/>
  <c r="AB29" i="6"/>
  <c r="AE25" i="6"/>
  <c r="AB25" i="6"/>
  <c r="AE9" i="6"/>
  <c r="AB9" i="6"/>
  <c r="AE30" i="6"/>
  <c r="AB30" i="6"/>
  <c r="AE18" i="6"/>
  <c r="AB18" i="6"/>
  <c r="Y6" i="6"/>
  <c r="AE6" i="6" s="1"/>
  <c r="AA6" i="6"/>
  <c r="Z6" i="6"/>
  <c r="AF6" i="6" s="1"/>
  <c r="W33" i="6"/>
  <c r="X33" i="6"/>
  <c r="AD33" i="6" s="1"/>
  <c r="W30" i="6"/>
  <c r="X30" i="6"/>
  <c r="AD30" i="6" s="1"/>
  <c r="C6" i="8"/>
  <c r="C7" i="8"/>
  <c r="AE8" i="6" l="1"/>
  <c r="AB8" i="6"/>
  <c r="AF23" i="6"/>
  <c r="AB23" i="6"/>
  <c r="AE7" i="6"/>
  <c r="AB7" i="6"/>
  <c r="AE15" i="6"/>
  <c r="AB15" i="6"/>
  <c r="AE27" i="6"/>
  <c r="AB27" i="6"/>
  <c r="AE10" i="6"/>
  <c r="AB10" i="6"/>
  <c r="AB11" i="6"/>
  <c r="AE19" i="6"/>
  <c r="AB19" i="6"/>
  <c r="AB6" i="6"/>
  <c r="C19" i="8"/>
  <c r="C8" i="8"/>
  <c r="C20" i="8"/>
  <c r="C18" i="8"/>
  <c r="C21" i="8" l="1"/>
  <c r="C22" i="8" s="1"/>
</calcChain>
</file>

<file path=xl/comments1.xml><?xml version="1.0" encoding="utf-8"?>
<comments xmlns="http://schemas.openxmlformats.org/spreadsheetml/2006/main">
  <authors>
    <author>Autor</author>
  </authors>
  <commentList>
    <comment ref="C4" authorId="0">
      <text>
        <r>
          <rPr>
            <b/>
            <sz val="9"/>
            <color indexed="81"/>
            <rFont val="Tahoma"/>
            <family val="2"/>
          </rPr>
          <t>Autor:</t>
        </r>
        <r>
          <rPr>
            <sz val="9"/>
            <color indexed="81"/>
            <rFont val="Tahoma"/>
            <family val="2"/>
          </rPr>
          <t xml:space="preserve">
The name of the script.
</t>
        </r>
      </text>
    </comment>
    <comment ref="D4" authorId="0">
      <text>
        <r>
          <rPr>
            <b/>
            <sz val="9"/>
            <color indexed="81"/>
            <rFont val="Tahoma"/>
            <family val="2"/>
          </rPr>
          <t>Autor:</t>
        </r>
        <r>
          <rPr>
            <sz val="9"/>
            <color indexed="81"/>
            <rFont val="Tahoma"/>
            <family val="2"/>
          </rPr>
          <t xml:space="preserve">
The name of the script step or the timer.
</t>
        </r>
      </text>
    </comment>
    <comment ref="E4" authorId="0">
      <text>
        <r>
          <rPr>
            <b/>
            <sz val="9"/>
            <color indexed="81"/>
            <rFont val="Tahoma"/>
            <family val="2"/>
          </rPr>
          <t>Autor:</t>
        </r>
        <r>
          <rPr>
            <sz val="9"/>
            <color indexed="81"/>
            <rFont val="Tahoma"/>
            <family val="2"/>
          </rPr>
          <t xml:space="preserve">
Expected response time in seconds
</t>
        </r>
      </text>
    </comment>
    <comment ref="F4" authorId="0">
      <text>
        <r>
          <rPr>
            <b/>
            <sz val="9"/>
            <color indexed="81"/>
            <rFont val="Tahoma"/>
            <family val="2"/>
          </rPr>
          <t>Autor:</t>
        </r>
        <r>
          <rPr>
            <sz val="9"/>
            <color indexed="81"/>
            <rFont val="Tahoma"/>
            <family val="2"/>
          </rPr>
          <t xml:space="preserve">
Percent of execution during one iteration of the script. Change this value if the step is executed on a conditional basis.
</t>
        </r>
      </text>
    </comment>
  </commentList>
</comments>
</file>

<file path=xl/sharedStrings.xml><?xml version="1.0" encoding="utf-8"?>
<sst xmlns="http://schemas.openxmlformats.org/spreadsheetml/2006/main" count="1287" uniqueCount="170">
  <si>
    <t>Documentation</t>
  </si>
  <si>
    <t>Transactions</t>
  </si>
  <si>
    <t>Step Name</t>
  </si>
  <si>
    <t>% Exec</t>
  </si>
  <si>
    <t>Scriptname</t>
  </si>
  <si>
    <t>Count</t>
  </si>
  <si>
    <t>Min</t>
  </si>
  <si>
    <t>Avg</t>
  </si>
  <si>
    <t>Max</t>
  </si>
  <si>
    <t>StDev</t>
  </si>
  <si>
    <t>MyScript</t>
  </si>
  <si>
    <t>01_01_Login</t>
  </si>
  <si>
    <t>01_02_Report</t>
  </si>
  <si>
    <t>01_03_Foo</t>
  </si>
  <si>
    <t>01_04_Bar</t>
  </si>
  <si>
    <t>01_05_HelloWorld</t>
  </si>
  <si>
    <t>01_06_Test Blank</t>
  </si>
  <si>
    <t>01_07_Bla</t>
  </si>
  <si>
    <t>01_08_Blubb</t>
  </si>
  <si>
    <t>01_09_400</t>
  </si>
  <si>
    <t>01_10_Logout</t>
  </si>
  <si>
    <t>Comparison</t>
  </si>
  <si>
    <t>Expected RT
(sec)</t>
  </si>
  <si>
    <t>Expected 
RT(sec)</t>
  </si>
  <si>
    <t>Config</t>
  </si>
  <si>
    <t>Name</t>
  </si>
  <si>
    <t>Description</t>
  </si>
  <si>
    <t>Value</t>
  </si>
  <si>
    <t>_</t>
  </si>
  <si>
    <t>Name Separator</t>
  </si>
  <si>
    <t>Scriptname and Step</t>
  </si>
  <si>
    <t>Tx/h
Target</t>
  </si>
  <si>
    <t>Tx/h
Reached</t>
  </si>
  <si>
    <t>Tx/h
Diff%</t>
  </si>
  <si>
    <t>Group</t>
  </si>
  <si>
    <t>MeasureType</t>
  </si>
  <si>
    <t>DataSource</t>
  </si>
  <si>
    <t>Unit</t>
  </si>
  <si>
    <t>Interval</t>
  </si>
  <si>
    <t>Avg(s)
Older</t>
  </si>
  <si>
    <t>Avg(s)
Younger</t>
  </si>
  <si>
    <t>Avg(s)
Diff%</t>
  </si>
  <si>
    <t>Max(s)
Older</t>
  </si>
  <si>
    <t>Max(s)
Younger</t>
  </si>
  <si>
    <t>Max(s)
Diff%</t>
  </si>
  <si>
    <t>Sheets</t>
  </si>
  <si>
    <t>Docu</t>
  </si>
  <si>
    <t xml:space="preserve">Contains the documentation for this workbook.
</t>
  </si>
  <si>
    <t xml:space="preserve">Contains the configuration for the sheet.
</t>
  </si>
  <si>
    <t xml:space="preserve">The definition of the transactions for a certain test scenario.
Enter the expected transaction rate in the column "Tx/h Target".
</t>
  </si>
  <si>
    <t>Older Results</t>
  </si>
  <si>
    <t xml:space="preserve">Copy the results of the older test into this sheet.
</t>
  </si>
  <si>
    <t>Younger Results</t>
  </si>
  <si>
    <t xml:space="preserve">Copy the results of the younger test into this sheet.
</t>
  </si>
  <si>
    <t xml:space="preserve">Contains the comparison between the two tests.
</t>
  </si>
  <si>
    <t>How To</t>
  </si>
  <si>
    <t>Enter Transactions</t>
  </si>
  <si>
    <t xml:space="preserve">Enter all your transactions in the sheet "Transactions".
</t>
  </si>
  <si>
    <t>Copy Results</t>
  </si>
  <si>
    <t>Analyze</t>
  </si>
  <si>
    <t xml:space="preserve">Analyze the transactions in the sheet "Comparison".
</t>
  </si>
  <si>
    <t>Faster</t>
  </si>
  <si>
    <t>Slower</t>
  </si>
  <si>
    <t>Identical</t>
  </si>
  <si>
    <t>Tx Target
reached</t>
  </si>
  <si>
    <t>The delate in percentage allowed in response time
so it will be considered as identical in the comparison.</t>
  </si>
  <si>
    <t>99_FasterTest</t>
  </si>
  <si>
    <t>99_SlowerTest</t>
  </si>
  <si>
    <t>99_IdenticalTestLowerBound</t>
  </si>
  <si>
    <t>99_IdenticalTestUpperBound</t>
  </si>
  <si>
    <t>99_NotComparableTest_01</t>
  </si>
  <si>
    <t>99_NotComparableTest_03</t>
  </si>
  <si>
    <t>99_NotComparableTest_04</t>
  </si>
  <si>
    <t>99_NotComparableTest_05</t>
  </si>
  <si>
    <t xml:space="preserve"> </t>
  </si>
  <si>
    <t>99_NotComparableTest_06</t>
  </si>
  <si>
    <t>SheetTests</t>
  </si>
  <si>
    <t>99_ZeroTest</t>
  </si>
  <si>
    <t>Step Identifier</t>
  </si>
  <si>
    <t xml:space="preserve">The separator between the script name and the
name of the step in case you use both.
</t>
  </si>
  <si>
    <t>Step</t>
  </si>
  <si>
    <t>StepIdentifier</t>
  </si>
  <si>
    <t>Adjust Config</t>
  </si>
  <si>
    <t xml:space="preserve">Adjust the configuration  depending on your needs.
</t>
  </si>
  <si>
    <t xml:space="preserve">You can either use the step name only or a combination of the scriptname and the stepname to identify the transactions.
This depends on the step name contained in the results you can extract from your tool.
   &gt;&gt; Step
   &gt;&gt; ScriptAndStep
</t>
  </si>
  <si>
    <t>99_MissingInYounger</t>
  </si>
  <si>
    <t>99_MissingInOlder</t>
  </si>
  <si>
    <t>Summary</t>
  </si>
  <si>
    <t>Transaction Rate</t>
  </si>
  <si>
    <t>Key</t>
  </si>
  <si>
    <t>Tx Target
missed</t>
  </si>
  <si>
    <t>Transaction Rate Reached</t>
  </si>
  <si>
    <t>Transaction Rate Missed</t>
  </si>
  <si>
    <t>Total</t>
  </si>
  <si>
    <t>Response Time</t>
  </si>
  <si>
    <t>faster</t>
  </si>
  <si>
    <t>slower</t>
  </si>
  <si>
    <t>identical</t>
  </si>
  <si>
    <t>not comparable</t>
  </si>
  <si>
    <t>Timeframe Younger</t>
  </si>
  <si>
    <t>Timeframe Older</t>
  </si>
  <si>
    <t xml:space="preserve">The timeframe of the younger results in hours. Will be used to calculate the number of transactions per hour.
</t>
  </si>
  <si>
    <t xml:space="preserve">The timeframe of the older results in hours. Will be used to calculate the number of transactions per hour.
</t>
  </si>
  <si>
    <t>Copy the results into the sheets "OlderResults" and "YoungerResults".
Do it like this:
   &gt;&gt; Open your results in the Silk Explorer.
   &gt;&gt; in the tree right click on the "Timer" or "Page and Action Timer" folder and choose "Add to active Chart/Table"
   &gt;&gt; In the menu bar use "Chart &gt;&gt; Export &gt;&gt; CSV" to export the results.
   &gt;&gt; Copy the results into this excel.</t>
  </si>
  <si>
    <t>Tx/h Younger vs. Target</t>
  </si>
  <si>
    <t xml:space="preserve"> Younger vs Older Tx/h</t>
  </si>
  <si>
    <t>Tx/h
Younger</t>
  </si>
  <si>
    <t>Tx/h
Older</t>
  </si>
  <si>
    <t>Response Time Comparison</t>
  </si>
  <si>
    <t>Transaction Evaluation</t>
  </si>
  <si>
    <t>Not
Comparable</t>
  </si>
  <si>
    <t xml:space="preserve">The load produced in percent compared to the load defined in the transactions sheet.
</t>
  </si>
  <si>
    <t>Load Older</t>
  </si>
  <si>
    <t>Load Younger</t>
  </si>
  <si>
    <t>Requests</t>
  </si>
  <si>
    <t>Request Target</t>
  </si>
  <si>
    <t>Request Reached</t>
  </si>
  <si>
    <t>Diff%</t>
  </si>
  <si>
    <t>Configuration</t>
  </si>
  <si>
    <t>Overview Table</t>
  </si>
  <si>
    <t>This table can be used to be copy and pasted into a report.</t>
  </si>
  <si>
    <t>Tx/h Reached</t>
  </si>
  <si>
    <t>Tx/h Target</t>
  </si>
  <si>
    <t>Max(sec)</t>
  </si>
  <si>
    <t>Avg(sec)</t>
  </si>
  <si>
    <t>Stepname</t>
  </si>
  <si>
    <t>Document Information</t>
  </si>
  <si>
    <t>Author</t>
  </si>
  <si>
    <t>Reto Scheiwiller</t>
  </si>
  <si>
    <t>Version</t>
  </si>
  <si>
    <t>Last Change</t>
  </si>
  <si>
    <t>License</t>
  </si>
  <si>
    <t>MIT License</t>
  </si>
  <si>
    <t>3.3</t>
  </si>
  <si>
    <t>Repository</t>
  </si>
  <si>
    <t>99_DeltaTxMin_Reached</t>
  </si>
  <si>
    <t>99_DeltaTxMin_Missed</t>
  </si>
  <si>
    <t>Tx/h Delta Allowed
Absolute</t>
  </si>
  <si>
    <t xml:space="preserve">Tx/h Delta Allowed
Percent
</t>
  </si>
  <si>
    <t>RT Delta Allowed
Absolute</t>
  </si>
  <si>
    <t xml:space="preserve">RT Delta Allowed
Percentage
</t>
  </si>
  <si>
    <t xml:space="preserve">The delta in percentage which is allowed for the transactions rate which will still be considered as reached.
</t>
  </si>
  <si>
    <t xml:space="preserve">The absolute delta between the target transaction rate and the transactions reached before it is evaluated "not reached".
E.g. If this setting is "5" and the difference is 5 or lower, the transaction rate is still considered as reached. This is useful when you have steps with a very small load compared to other steps to handle them as reached when that small difference is actually not really relevant for the actual test.
To disable this setting set it to "0".
 </t>
  </si>
  <si>
    <t>The absolute delta in seconds for evaluating if a transaction is slower or faster. 
E.g. If this setting is "0,2" (200ms) and the difference is 200ms or lower, the transaction response time is still considered as identical. This is useful when you have steps with a very low response time so you can handle them as identical when that small difference is actually not really relevant for the actual application response time.
To disable this setting set it to "0".</t>
  </si>
  <si>
    <t>99_DeltaRTMin_Slower</t>
  </si>
  <si>
    <t>99_DeltaRTMin_Faster</t>
  </si>
  <si>
    <t>99_DeltaRTMin_Identical_01</t>
  </si>
  <si>
    <t>99_DeltaRTMin_Identical_02</t>
  </si>
  <si>
    <t>Tx/h Rate not reached</t>
  </si>
  <si>
    <t>Slower Transactions</t>
  </si>
  <si>
    <t>Faster Transactions</t>
  </si>
  <si>
    <t>Statements</t>
  </si>
  <si>
    <t xml:space="preserve">This excel workbook is used to analyze and compare results from Silk Performer.
</t>
  </si>
  <si>
    <t>Scenario</t>
  </si>
  <si>
    <t>Users</t>
  </si>
  <si>
    <t>Iterations/h</t>
  </si>
  <si>
    <t>RampUp Users</t>
  </si>
  <si>
    <t>Start Offset</t>
  </si>
  <si>
    <t>RampUp Time</t>
  </si>
  <si>
    <t>Ramp Up Sec</t>
  </si>
  <si>
    <t>Pacing</t>
  </si>
  <si>
    <t>Manual Settings</t>
  </si>
  <si>
    <t>Calculations</t>
  </si>
  <si>
    <t>Statistics</t>
  </si>
  <si>
    <t>Requests/h</t>
  </si>
  <si>
    <t>Total Steps</t>
  </si>
  <si>
    <t>Session Temout</t>
  </si>
  <si>
    <t xml:space="preserve">The session timeout of the application you are testing in seconds.
</t>
  </si>
  <si>
    <t>Concurrent
Open Sessions</t>
  </si>
  <si>
    <t>https://github.com/xresch/PENG_Toolbox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</si>
</sst>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Red]\+0.0%;[Green]\-0.0%;0.0%"/>
    <numFmt numFmtId="165" formatCode="[$-F400]h:mm:ss\ AM/PM"/>
  </numFmts>
  <fonts count="12" x14ac:knownFonts="1">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sz val="12"/>
      <color theme="1"/>
      <name val="Calibri"/>
      <family val="2"/>
      <scheme val="minor"/>
    </font>
    <font>
      <sz val="11"/>
      <color theme="0"/>
      <name val="Calibri"/>
      <family val="2"/>
      <scheme val="minor"/>
    </font>
    <font>
      <b/>
      <sz val="16"/>
      <color theme="1"/>
      <name val="Calibri"/>
      <family val="2"/>
      <scheme val="minor"/>
    </font>
    <font>
      <b/>
      <sz val="18"/>
      <color theme="1"/>
      <name val="Calibri"/>
      <family val="2"/>
      <scheme val="minor"/>
    </font>
    <font>
      <b/>
      <sz val="10"/>
      <color theme="0"/>
      <name val="Calibri"/>
      <family val="2"/>
      <scheme val="minor"/>
    </font>
    <font>
      <u/>
      <sz val="11"/>
      <color theme="10"/>
      <name val="Calibri"/>
      <family val="2"/>
      <scheme val="minor"/>
    </font>
  </fonts>
  <fills count="4">
    <fill>
      <patternFill patternType="none"/>
    </fill>
    <fill>
      <patternFill patternType="gray125"/>
    </fill>
    <fill>
      <patternFill patternType="solid">
        <fgColor theme="8"/>
        <bgColor theme="8"/>
      </patternFill>
    </fill>
    <fill>
      <patternFill patternType="solid">
        <fgColor theme="8"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style="thin">
        <color indexed="64"/>
      </left>
      <right style="thin">
        <color rgb="FF000000"/>
      </right>
      <top style="thin">
        <color rgb="FF000000"/>
      </top>
      <bottom/>
      <diagonal/>
    </border>
    <border>
      <left style="thin">
        <color rgb="FF000000"/>
      </left>
      <right/>
      <top style="thin">
        <color indexed="64"/>
      </top>
      <bottom/>
      <diagonal/>
    </border>
    <border>
      <left style="thin">
        <color indexed="64"/>
      </left>
      <right style="thin">
        <color rgb="FF000000"/>
      </right>
      <top style="thin">
        <color indexed="64"/>
      </top>
      <bottom/>
      <diagonal/>
    </border>
    <border>
      <left/>
      <right/>
      <top style="thin">
        <color indexed="64"/>
      </top>
      <bottom style="thin">
        <color indexed="64"/>
      </bottom>
      <diagonal/>
    </border>
    <border>
      <left style="thin">
        <color indexed="64"/>
      </left>
      <right style="thin">
        <color rgb="FF000000"/>
      </right>
      <top/>
      <bottom style="thin">
        <color indexed="64"/>
      </bottom>
      <diagonal/>
    </border>
  </borders>
  <cellStyleXfs count="2">
    <xf numFmtId="0" fontId="0" fillId="0" borderId="0"/>
    <xf numFmtId="0" fontId="11" fillId="0" borderId="0" applyNumberFormat="0" applyFill="0" applyBorder="0" applyAlignment="0" applyProtection="0"/>
  </cellStyleXfs>
  <cellXfs count="70">
    <xf numFmtId="0" fontId="0" fillId="0" borderId="0" xfId="0"/>
    <xf numFmtId="0" fontId="3" fillId="0" borderId="0" xfId="0" applyFont="1"/>
    <xf numFmtId="0" fontId="0" fillId="0" borderId="1" xfId="0" applyBorder="1"/>
    <xf numFmtId="2" fontId="0" fillId="0" borderId="0" xfId="0" applyNumberFormat="1"/>
    <xf numFmtId="2" fontId="0" fillId="0" borderId="0" xfId="0" applyNumberFormat="1" applyAlignment="1">
      <alignment horizontal="right" vertical="center"/>
    </xf>
    <xf numFmtId="2" fontId="0" fillId="0" borderId="0" xfId="0" applyNumberFormat="1" applyAlignment="1">
      <alignment horizontal="right"/>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2" fontId="1" fillId="2" borderId="8" xfId="0" applyNumberFormat="1" applyFont="1" applyFill="1" applyBorder="1" applyAlignment="1">
      <alignment horizontal="center" vertical="center" wrapText="1"/>
    </xf>
    <xf numFmtId="0" fontId="1" fillId="2" borderId="9" xfId="0" applyFont="1" applyFill="1" applyBorder="1"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0" fillId="0" borderId="10" xfId="0" applyFont="1" applyFill="1" applyBorder="1"/>
    <xf numFmtId="2" fontId="0" fillId="0" borderId="6" xfId="0" applyNumberFormat="1" applyFont="1" applyFill="1" applyBorder="1" applyAlignment="1">
      <alignment horizontal="right"/>
    </xf>
    <xf numFmtId="9" fontId="0" fillId="0" borderId="11" xfId="0" applyNumberFormat="1" applyFont="1" applyFill="1" applyBorder="1"/>
    <xf numFmtId="0" fontId="0" fillId="0" borderId="0" xfId="0" applyFill="1"/>
    <xf numFmtId="1" fontId="0" fillId="0" borderId="0" xfId="0" applyNumberFormat="1"/>
    <xf numFmtId="1" fontId="0" fillId="0" borderId="1" xfId="0" applyNumberFormat="1" applyFont="1" applyFill="1" applyBorder="1"/>
    <xf numFmtId="0" fontId="0" fillId="0" borderId="0" xfId="0" applyNumberFormat="1"/>
    <xf numFmtId="0" fontId="1" fillId="2" borderId="1" xfId="0" applyFont="1" applyFill="1" applyBorder="1" applyAlignment="1">
      <alignment horizontal="center" vertical="center"/>
    </xf>
    <xf numFmtId="0" fontId="0" fillId="0" borderId="1" xfId="0" applyBorder="1" applyAlignment="1">
      <alignment vertical="top" wrapText="1"/>
    </xf>
    <xf numFmtId="0" fontId="2" fillId="0" borderId="1" xfId="0" applyFont="1" applyBorder="1" applyAlignment="1">
      <alignment vertical="top"/>
    </xf>
    <xf numFmtId="0" fontId="6" fillId="0" borderId="0" xfId="0" applyFont="1"/>
    <xf numFmtId="9" fontId="0" fillId="0" borderId="0" xfId="0" applyNumberFormat="1" applyAlignment="1">
      <alignment horizontal="left" vertical="top"/>
    </xf>
    <xf numFmtId="0" fontId="0" fillId="0" borderId="1" xfId="0" applyBorder="1" applyAlignment="1">
      <alignment horizontal="center" vertical="center"/>
    </xf>
    <xf numFmtId="164" fontId="0" fillId="0" borderId="12" xfId="0" applyNumberFormat="1" applyFont="1" applyFill="1" applyBorder="1" applyAlignment="1">
      <alignment horizontal="right"/>
    </xf>
    <xf numFmtId="164" fontId="0" fillId="0" borderId="1" xfId="0" applyNumberFormat="1" applyFont="1" applyFill="1" applyBorder="1" applyAlignment="1">
      <alignment horizontal="right"/>
    </xf>
    <xf numFmtId="0" fontId="7" fillId="3" borderId="6" xfId="0" applyFont="1" applyFill="1" applyBorder="1"/>
    <xf numFmtId="2" fontId="0" fillId="0" borderId="1" xfId="0" applyNumberFormat="1" applyBorder="1"/>
    <xf numFmtId="0" fontId="0" fillId="0" borderId="0" xfId="0" applyAlignment="1">
      <alignment horizontal="center" vertical="center"/>
    </xf>
    <xf numFmtId="0" fontId="8" fillId="0" borderId="0" xfId="0" applyFont="1"/>
    <xf numFmtId="0" fontId="9" fillId="0" borderId="0" xfId="0" applyFont="1"/>
    <xf numFmtId="1" fontId="0" fillId="0" borderId="12" xfId="0" applyNumberFormat="1" applyFont="1" applyFill="1" applyBorder="1"/>
    <xf numFmtId="164" fontId="0" fillId="0" borderId="1" xfId="0" applyNumberFormat="1" applyFont="1" applyFill="1" applyBorder="1"/>
    <xf numFmtId="1" fontId="1" fillId="2" borderId="13" xfId="0" applyNumberFormat="1" applyFont="1" applyFill="1" applyBorder="1" applyAlignment="1">
      <alignment horizontal="center" vertical="center" wrapText="1"/>
    </xf>
    <xf numFmtId="1" fontId="1" fillId="2" borderId="4" xfId="0" applyNumberFormat="1" applyFont="1" applyFill="1" applyBorder="1" applyAlignment="1">
      <alignment horizontal="center" vertical="center" wrapText="1"/>
    </xf>
    <xf numFmtId="2" fontId="1" fillId="2" borderId="3" xfId="0" applyNumberFormat="1" applyFont="1" applyFill="1" applyBorder="1" applyAlignment="1">
      <alignment horizontal="center" vertical="center" wrapText="1"/>
    </xf>
    <xf numFmtId="2" fontId="1" fillId="2" borderId="13" xfId="0" applyNumberFormat="1" applyFont="1" applyFill="1" applyBorder="1" applyAlignment="1">
      <alignment horizontal="center" vertical="center" wrapText="1"/>
    </xf>
    <xf numFmtId="2" fontId="10" fillId="2" borderId="1" xfId="0" applyNumberFormat="1"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0" fontId="0" fillId="0" borderId="0" xfId="0" applyAlignment="1">
      <alignment vertical="top"/>
    </xf>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49" fontId="0" fillId="0" borderId="1" xfId="0" applyNumberFormat="1" applyBorder="1" applyAlignment="1">
      <alignment horizontal="left" vertical="top" wrapText="1"/>
    </xf>
    <xf numFmtId="0" fontId="11" fillId="0" borderId="1" xfId="1" applyBorder="1" applyAlignment="1">
      <alignment horizontal="left" vertical="top" wrapText="1"/>
    </xf>
    <xf numFmtId="1" fontId="0" fillId="0" borderId="0" xfId="0" applyNumberFormat="1" applyAlignment="1">
      <alignment horizontal="left" vertical="top"/>
    </xf>
    <xf numFmtId="0" fontId="2" fillId="0" borderId="0" xfId="0" applyFont="1" applyAlignment="1">
      <alignment horizontal="left" vertical="top" wrapText="1"/>
    </xf>
    <xf numFmtId="2" fontId="0" fillId="0" borderId="0" xfId="0" applyNumberFormat="1" applyAlignment="1">
      <alignment horizontal="left" vertical="top"/>
    </xf>
    <xf numFmtId="0" fontId="0" fillId="0" borderId="1" xfId="0" applyFont="1" applyBorder="1"/>
    <xf numFmtId="0" fontId="7" fillId="3" borderId="1" xfId="0" applyFont="1" applyFill="1" applyBorder="1"/>
    <xf numFmtId="165" fontId="0" fillId="0" borderId="1" xfId="0" applyNumberFormat="1" applyBorder="1"/>
    <xf numFmtId="0" fontId="0" fillId="0" borderId="1" xfId="0" applyBorder="1" applyAlignment="1">
      <alignment horizontal="right" vertical="top"/>
    </xf>
    <xf numFmtId="165" fontId="0" fillId="0" borderId="1" xfId="0" applyNumberFormat="1" applyBorder="1" applyAlignment="1">
      <alignment horizontal="right" vertical="top"/>
    </xf>
    <xf numFmtId="0" fontId="0" fillId="0" borderId="0" xfId="0" applyAlignment="1">
      <alignment horizontal="right" vertical="top"/>
    </xf>
    <xf numFmtId="0" fontId="0" fillId="0" borderId="1" xfId="0" applyNumberFormat="1" applyBorder="1" applyAlignment="1">
      <alignment horizontal="right" vertical="top"/>
    </xf>
    <xf numFmtId="0" fontId="1" fillId="2" borderId="1" xfId="0" applyFont="1" applyFill="1" applyBorder="1" applyAlignment="1">
      <alignment horizontal="center" vertical="center" wrapText="1"/>
    </xf>
    <xf numFmtId="0" fontId="0" fillId="0" borderId="5" xfId="0" applyFont="1" applyBorder="1"/>
    <xf numFmtId="0" fontId="1" fillId="2" borderId="6" xfId="0" applyFont="1" applyFill="1" applyBorder="1" applyAlignment="1">
      <alignment horizontal="center" vertical="center"/>
    </xf>
    <xf numFmtId="2" fontId="1" fillId="2" borderId="6" xfId="0" applyNumberFormat="1" applyFont="1" applyFill="1" applyBorder="1" applyAlignment="1">
      <alignment horizontal="center" vertical="center" wrapText="1"/>
    </xf>
    <xf numFmtId="0" fontId="1" fillId="2" borderId="5" xfId="0" applyFont="1" applyFill="1" applyBorder="1" applyAlignment="1">
      <alignment horizontal="center" vertical="center"/>
    </xf>
    <xf numFmtId="0" fontId="0" fillId="0" borderId="6" xfId="0" applyFont="1" applyBorder="1"/>
    <xf numFmtId="2" fontId="0" fillId="0" borderId="6" xfId="0" applyNumberFormat="1" applyFont="1" applyBorder="1" applyAlignment="1">
      <alignment horizontal="right"/>
    </xf>
    <xf numFmtId="9" fontId="0" fillId="0" borderId="5" xfId="0" applyNumberFormat="1" applyFont="1" applyBorder="1"/>
    <xf numFmtId="0" fontId="0" fillId="0" borderId="2" xfId="0" applyFont="1" applyBorder="1"/>
    <xf numFmtId="2" fontId="0" fillId="0" borderId="2" xfId="0" applyNumberFormat="1" applyFont="1" applyBorder="1" applyAlignment="1">
      <alignment horizontal="right"/>
    </xf>
    <xf numFmtId="0" fontId="0" fillId="0" borderId="2" xfId="0" applyNumberFormat="1" applyFont="1" applyBorder="1"/>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12" xfId="0" applyFont="1" applyFill="1" applyBorder="1" applyAlignment="1">
      <alignment horizontal="center"/>
    </xf>
  </cellXfs>
  <cellStyles count="2">
    <cellStyle name="Hyperlink" xfId="1" builtinId="8"/>
    <cellStyle name="Standard" xfId="0" builtinId="0"/>
  </cellStyles>
  <dxfs count="6">
    <dxf>
      <numFmt numFmtId="0" formatCode="General"/>
    </dxf>
    <dxf>
      <numFmt numFmtId="0" formatCode="General"/>
    </dxf>
    <dxf>
      <alignment horizontal="left" vertical="top" textRotation="0" indent="0" justifyLastLine="0" shrinkToFit="0" readingOrder="0"/>
    </dxf>
    <dxf>
      <alignment horizontal="left" vertical="top" textRotation="0" indent="0" justifyLastLine="0" shrinkToFit="0" readingOrder="0"/>
    </dxf>
    <dxf>
      <font>
        <b/>
      </font>
      <alignment horizontal="left" vertical="top" textRotation="0" indent="0" justifyLastLine="0" shrinkToFit="0" readingOrder="0"/>
    </dxf>
    <dxf>
      <alignment horizontal="left" vertical="top" textRotation="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4" name="Tabelle4" displayName="Tabelle4" ref="B4:D22" totalsRowShown="0" dataDxfId="5">
  <autoFilter ref="B4:D22"/>
  <tableColumns count="3">
    <tableColumn id="1" name="Name" dataDxfId="4"/>
    <tableColumn id="2" name="Description" dataDxfId="3"/>
    <tableColumn id="3" name="Value" dataDxfId="2"/>
  </tableColumns>
  <tableStyleInfo name="TableStyleMedium6" showFirstColumn="0" showLastColumn="0" showRowStripes="1" showColumnStripes="0"/>
</table>
</file>

<file path=xl/tables/table2.xml><?xml version="1.0" encoding="utf-8"?>
<table xmlns="http://schemas.openxmlformats.org/spreadsheetml/2006/main" id="1" name="Tabelle1" displayName="Tabelle1" ref="B5:C8" totalsRowCount="1">
  <autoFilter ref="B5:C7"/>
  <tableColumns count="2">
    <tableColumn id="1" name="Key" totalsRowLabel="Total"/>
    <tableColumn id="2" name="Value" totalsRowFunction="sum" dataDxfId="1"/>
  </tableColumns>
  <tableStyleInfo name="TableStyleMedium6" showFirstColumn="0" showLastColumn="0" showRowStripes="1" showColumnStripes="0"/>
</table>
</file>

<file path=xl/tables/table3.xml><?xml version="1.0" encoding="utf-8"?>
<table xmlns="http://schemas.openxmlformats.org/spreadsheetml/2006/main" id="3" name="Tabelle3" displayName="Tabelle3" ref="B17:C22" totalsRowCount="1">
  <autoFilter ref="B17:C21"/>
  <tableColumns count="2">
    <tableColumn id="1" name="Key" totalsRowLabel="Total"/>
    <tableColumn id="2" name="Value" totalsRowFunction="sum" dataDxfId="0"/>
  </tableColumns>
  <tableStyleInfo name="TableStyleMedium6" showFirstColumn="0" showLastColumn="0" showRowStripes="1" showColumnStripes="0"/>
</table>
</file>

<file path=xl/tables/table4.xml><?xml version="1.0" encoding="utf-8"?>
<table xmlns="http://schemas.openxmlformats.org/spreadsheetml/2006/main" id="14" name="Tabelle14" displayName="Tabelle14" ref="B11:C14" totalsRowShown="0">
  <autoFilter ref="B11:C14"/>
  <tableColumns count="2">
    <tableColumn id="1" name="Key"/>
    <tableColumn id="2" name="Value"/>
  </tableColumns>
  <tableStyleInfo name="TableStyleMedium6"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xresch/PENG_Toolbox"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 Id="rId4"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C28"/>
  <sheetViews>
    <sheetView tabSelected="1" workbookViewId="0">
      <selection activeCell="C4" sqref="C4"/>
    </sheetView>
  </sheetViews>
  <sheetFormatPr baseColWidth="10" defaultColWidth="9.140625" defaultRowHeight="15" x14ac:dyDescent="0.25"/>
  <cols>
    <col min="1" max="1" width="3" customWidth="1"/>
    <col min="2" max="2" width="24.140625" customWidth="1"/>
    <col min="3" max="3" width="64.28515625" customWidth="1"/>
  </cols>
  <sheetData>
    <row r="2" spans="2:3" ht="18.75" x14ac:dyDescent="0.3">
      <c r="B2" s="1" t="s">
        <v>0</v>
      </c>
    </row>
    <row r="4" spans="2:3" ht="15.75" x14ac:dyDescent="0.25">
      <c r="B4" s="23" t="s">
        <v>126</v>
      </c>
    </row>
    <row r="5" spans="2:3" x14ac:dyDescent="0.25">
      <c r="B5" s="20" t="s">
        <v>89</v>
      </c>
      <c r="C5" s="20" t="s">
        <v>27</v>
      </c>
    </row>
    <row r="6" spans="2:3" x14ac:dyDescent="0.25">
      <c r="B6" s="22" t="s">
        <v>127</v>
      </c>
      <c r="C6" s="42" t="s">
        <v>128</v>
      </c>
    </row>
    <row r="7" spans="2:3" x14ac:dyDescent="0.25">
      <c r="B7" s="22" t="s">
        <v>134</v>
      </c>
      <c r="C7" s="45" t="s">
        <v>169</v>
      </c>
    </row>
    <row r="8" spans="2:3" x14ac:dyDescent="0.25">
      <c r="B8" s="22" t="s">
        <v>130</v>
      </c>
      <c r="C8" s="43">
        <v>42993</v>
      </c>
    </row>
    <row r="9" spans="2:3" x14ac:dyDescent="0.25">
      <c r="B9" s="22" t="s">
        <v>129</v>
      </c>
      <c r="C9" s="44" t="s">
        <v>133</v>
      </c>
    </row>
    <row r="10" spans="2:3" x14ac:dyDescent="0.25">
      <c r="B10" s="22" t="s">
        <v>131</v>
      </c>
      <c r="C10" s="42" t="s">
        <v>132</v>
      </c>
    </row>
    <row r="11" spans="2:3" ht="45" x14ac:dyDescent="0.25">
      <c r="B11" s="22" t="s">
        <v>26</v>
      </c>
      <c r="C11" s="42" t="s">
        <v>152</v>
      </c>
    </row>
    <row r="13" spans="2:3" ht="15.75" x14ac:dyDescent="0.25">
      <c r="B13" s="23" t="s">
        <v>45</v>
      </c>
    </row>
    <row r="14" spans="2:3" x14ac:dyDescent="0.25">
      <c r="B14" s="20" t="s">
        <v>25</v>
      </c>
      <c r="C14" s="20" t="s">
        <v>26</v>
      </c>
    </row>
    <row r="15" spans="2:3" ht="30" x14ac:dyDescent="0.25">
      <c r="B15" s="22" t="s">
        <v>46</v>
      </c>
      <c r="C15" s="21" t="s">
        <v>47</v>
      </c>
    </row>
    <row r="16" spans="2:3" ht="30" x14ac:dyDescent="0.25">
      <c r="B16" s="22" t="s">
        <v>24</v>
      </c>
      <c r="C16" s="21" t="s">
        <v>48</v>
      </c>
    </row>
    <row r="17" spans="2:3" ht="45" x14ac:dyDescent="0.25">
      <c r="B17" s="22" t="s">
        <v>1</v>
      </c>
      <c r="C17" s="21" t="s">
        <v>49</v>
      </c>
    </row>
    <row r="18" spans="2:3" ht="30" x14ac:dyDescent="0.25">
      <c r="B18" s="22" t="s">
        <v>50</v>
      </c>
      <c r="C18" s="21" t="s">
        <v>51</v>
      </c>
    </row>
    <row r="19" spans="2:3" ht="30" x14ac:dyDescent="0.25">
      <c r="B19" s="22" t="s">
        <v>52</v>
      </c>
      <c r="C19" s="21" t="s">
        <v>53</v>
      </c>
    </row>
    <row r="20" spans="2:3" ht="30" x14ac:dyDescent="0.25">
      <c r="B20" s="22" t="s">
        <v>21</v>
      </c>
      <c r="C20" s="21" t="s">
        <v>54</v>
      </c>
    </row>
    <row r="23" spans="2:3" ht="15.75" x14ac:dyDescent="0.25">
      <c r="B23" s="23" t="s">
        <v>55</v>
      </c>
    </row>
    <row r="24" spans="2:3" x14ac:dyDescent="0.25">
      <c r="B24" s="20" t="s">
        <v>25</v>
      </c>
      <c r="C24" s="20" t="s">
        <v>26</v>
      </c>
    </row>
    <row r="25" spans="2:3" ht="30" x14ac:dyDescent="0.25">
      <c r="B25" s="22" t="s">
        <v>56</v>
      </c>
      <c r="C25" s="21" t="s">
        <v>57</v>
      </c>
    </row>
    <row r="26" spans="2:3" ht="30" x14ac:dyDescent="0.25">
      <c r="B26" s="22" t="s">
        <v>82</v>
      </c>
      <c r="C26" s="21" t="s">
        <v>83</v>
      </c>
    </row>
    <row r="27" spans="2:3" ht="120" x14ac:dyDescent="0.25">
      <c r="B27" s="22" t="s">
        <v>58</v>
      </c>
      <c r="C27" s="21" t="s">
        <v>103</v>
      </c>
    </row>
    <row r="28" spans="2:3" ht="30" x14ac:dyDescent="0.25">
      <c r="B28" s="22" t="s">
        <v>59</v>
      </c>
      <c r="C28" s="21" t="s">
        <v>60</v>
      </c>
    </row>
  </sheetData>
  <hyperlinks>
    <hyperlink ref="C7"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28"/>
  <sheetViews>
    <sheetView topLeftCell="A12" workbookViewId="0">
      <selection activeCell="I34" sqref="I34"/>
    </sheetView>
  </sheetViews>
  <sheetFormatPr baseColWidth="10" defaultColWidth="9.140625" defaultRowHeight="15" x14ac:dyDescent="0.25"/>
  <cols>
    <col min="1" max="1" width="9.140625" style="19"/>
    <col min="2" max="2" width="27.28515625" style="19" customWidth="1"/>
    <col min="3" max="16384" width="9.140625" style="19"/>
  </cols>
  <sheetData>
    <row r="1" spans="1:11" x14ac:dyDescent="0.25">
      <c r="A1" s="19" t="s">
        <v>34</v>
      </c>
      <c r="B1" s="19" t="s">
        <v>25</v>
      </c>
      <c r="C1" s="19" t="s">
        <v>35</v>
      </c>
      <c r="D1" s="19" t="s">
        <v>36</v>
      </c>
      <c r="E1" s="19" t="s">
        <v>37</v>
      </c>
      <c r="F1" s="19" t="s">
        <v>5</v>
      </c>
      <c r="G1" s="19" t="s">
        <v>6</v>
      </c>
      <c r="H1" s="19" t="s">
        <v>7</v>
      </c>
      <c r="I1" s="19" t="s">
        <v>8</v>
      </c>
      <c r="J1" s="19" t="s">
        <v>9</v>
      </c>
      <c r="K1" s="19" t="s">
        <v>38</v>
      </c>
    </row>
    <row r="2" spans="1:11" x14ac:dyDescent="0.25">
      <c r="B2" s="19" t="s">
        <v>11</v>
      </c>
      <c r="F2" s="19">
        <v>67</v>
      </c>
      <c r="G2" s="19">
        <v>0.33300000000000002</v>
      </c>
      <c r="H2" s="19">
        <v>2.145</v>
      </c>
      <c r="I2" s="19">
        <v>4.1449999999999996</v>
      </c>
    </row>
    <row r="3" spans="1:11" x14ac:dyDescent="0.25">
      <c r="B3" s="19" t="s">
        <v>12</v>
      </c>
      <c r="F3" s="19">
        <v>600</v>
      </c>
      <c r="G3" s="19">
        <v>0.33400000000000002</v>
      </c>
      <c r="H3" s="19">
        <v>2.1459999999999999</v>
      </c>
      <c r="I3" s="19">
        <v>5</v>
      </c>
    </row>
    <row r="4" spans="1:11" x14ac:dyDescent="0.25">
      <c r="B4" s="19" t="s">
        <v>13</v>
      </c>
      <c r="F4" s="19">
        <v>900</v>
      </c>
      <c r="G4" s="19">
        <v>0.33500000000000002</v>
      </c>
      <c r="H4" s="19">
        <v>2.1469999999999998</v>
      </c>
      <c r="I4" s="19">
        <v>4.1470000000000002</v>
      </c>
    </row>
    <row r="5" spans="1:11" x14ac:dyDescent="0.25">
      <c r="B5" s="19" t="s">
        <v>14</v>
      </c>
      <c r="F5" s="19">
        <v>45</v>
      </c>
      <c r="G5" s="19">
        <v>0.33600000000000002</v>
      </c>
      <c r="H5" s="19">
        <v>10.888</v>
      </c>
      <c r="I5" s="19">
        <v>12.888</v>
      </c>
    </row>
    <row r="6" spans="1:11" x14ac:dyDescent="0.25">
      <c r="B6" s="19" t="s">
        <v>15</v>
      </c>
      <c r="F6" s="19">
        <v>5</v>
      </c>
      <c r="G6" s="19">
        <v>0.33700000000000002</v>
      </c>
      <c r="H6" s="19">
        <v>5.8879999999999999</v>
      </c>
      <c r="I6" s="19">
        <v>2</v>
      </c>
    </row>
    <row r="7" spans="1:11" x14ac:dyDescent="0.25">
      <c r="B7" s="19" t="s">
        <v>16</v>
      </c>
      <c r="F7" s="19">
        <v>5768</v>
      </c>
      <c r="G7" s="19">
        <v>0.33800000000000002</v>
      </c>
      <c r="H7" s="19">
        <v>2.15</v>
      </c>
      <c r="I7" s="19">
        <v>5</v>
      </c>
    </row>
    <row r="8" spans="1:11" x14ac:dyDescent="0.25">
      <c r="B8" s="19" t="s">
        <v>17</v>
      </c>
      <c r="F8" s="19">
        <v>9</v>
      </c>
      <c r="G8" s="19">
        <v>0.33900000000000002</v>
      </c>
      <c r="H8" s="19">
        <v>2.1509999999999998</v>
      </c>
      <c r="I8" s="19">
        <v>1</v>
      </c>
    </row>
    <row r="9" spans="1:11" x14ac:dyDescent="0.25">
      <c r="B9" s="19" t="s">
        <v>18</v>
      </c>
      <c r="F9" s="19">
        <v>1</v>
      </c>
      <c r="G9" s="19">
        <v>0.34</v>
      </c>
      <c r="H9" s="19">
        <v>3.657</v>
      </c>
      <c r="I9" s="19">
        <v>5.657</v>
      </c>
    </row>
    <row r="10" spans="1:11" x14ac:dyDescent="0.25">
      <c r="B10" s="19" t="s">
        <v>19</v>
      </c>
      <c r="F10" s="19">
        <v>6</v>
      </c>
      <c r="G10" s="19">
        <v>0.34100000000000003</v>
      </c>
      <c r="H10" s="19">
        <v>0.23</v>
      </c>
      <c r="I10" s="19">
        <v>2.23</v>
      </c>
    </row>
    <row r="11" spans="1:11" x14ac:dyDescent="0.25">
      <c r="B11" s="19" t="s">
        <v>20</v>
      </c>
      <c r="F11" s="19">
        <v>8</v>
      </c>
      <c r="G11" s="19">
        <v>0.34200000000000003</v>
      </c>
      <c r="H11" s="19">
        <v>2.1539999999999999</v>
      </c>
      <c r="I11" s="19">
        <v>4.1539999999999999</v>
      </c>
    </row>
    <row r="12" spans="1:11" x14ac:dyDescent="0.25">
      <c r="B12" s="19" t="s">
        <v>66</v>
      </c>
      <c r="F12" s="19">
        <v>4</v>
      </c>
      <c r="G12" s="19">
        <v>1</v>
      </c>
      <c r="H12" s="19">
        <v>100</v>
      </c>
      <c r="I12" s="19">
        <v>100</v>
      </c>
    </row>
    <row r="13" spans="1:11" x14ac:dyDescent="0.25">
      <c r="B13" s="19" t="s">
        <v>67</v>
      </c>
      <c r="F13" s="19">
        <v>2</v>
      </c>
      <c r="G13" s="19">
        <v>1</v>
      </c>
      <c r="H13" s="19">
        <v>100</v>
      </c>
      <c r="I13" s="19">
        <v>100</v>
      </c>
    </row>
    <row r="14" spans="1:11" x14ac:dyDescent="0.25">
      <c r="B14" s="19" t="s">
        <v>68</v>
      </c>
      <c r="F14" s="19">
        <v>0</v>
      </c>
      <c r="G14" s="19">
        <v>1</v>
      </c>
      <c r="H14" s="19">
        <v>100</v>
      </c>
      <c r="I14" s="19">
        <v>100</v>
      </c>
    </row>
    <row r="15" spans="1:11" x14ac:dyDescent="0.25">
      <c r="B15" s="19" t="s">
        <v>69</v>
      </c>
      <c r="F15" s="19">
        <v>2</v>
      </c>
      <c r="G15" s="19">
        <v>1</v>
      </c>
      <c r="H15" s="19">
        <v>100</v>
      </c>
      <c r="I15" s="19">
        <v>100</v>
      </c>
    </row>
    <row r="16" spans="1:11" x14ac:dyDescent="0.25">
      <c r="B16" s="19" t="s">
        <v>70</v>
      </c>
      <c r="F16" s="19">
        <v>1</v>
      </c>
      <c r="G16" s="19">
        <v>1</v>
      </c>
      <c r="H16" s="19">
        <v>0</v>
      </c>
      <c r="I16" s="19">
        <v>100</v>
      </c>
    </row>
    <row r="17" spans="2:9" x14ac:dyDescent="0.25">
      <c r="B17" s="19" t="s">
        <v>77</v>
      </c>
      <c r="F17" s="19">
        <v>4</v>
      </c>
      <c r="G17" s="19">
        <v>1</v>
      </c>
      <c r="H17" s="19">
        <v>100</v>
      </c>
      <c r="I17" s="19">
        <v>100</v>
      </c>
    </row>
    <row r="18" spans="2:9" x14ac:dyDescent="0.25">
      <c r="B18" s="19" t="s">
        <v>71</v>
      </c>
      <c r="F18" s="19">
        <v>5</v>
      </c>
      <c r="G18" s="19">
        <v>1</v>
      </c>
      <c r="I18" s="19">
        <v>100</v>
      </c>
    </row>
    <row r="19" spans="2:9" x14ac:dyDescent="0.25">
      <c r="B19" s="19" t="s">
        <v>72</v>
      </c>
      <c r="F19" s="19">
        <v>9</v>
      </c>
      <c r="G19" s="19">
        <v>1</v>
      </c>
      <c r="H19" s="19">
        <v>100</v>
      </c>
      <c r="I19" s="19">
        <v>100</v>
      </c>
    </row>
    <row r="20" spans="2:9" x14ac:dyDescent="0.25">
      <c r="B20" s="19" t="s">
        <v>73</v>
      </c>
      <c r="F20" s="19">
        <v>4</v>
      </c>
      <c r="G20" s="19">
        <v>1</v>
      </c>
      <c r="H20" s="19">
        <v>0</v>
      </c>
      <c r="I20" s="19">
        <v>100</v>
      </c>
    </row>
    <row r="21" spans="2:9" x14ac:dyDescent="0.25">
      <c r="B21" s="19" t="s">
        <v>75</v>
      </c>
      <c r="F21" s="19">
        <v>3</v>
      </c>
      <c r="G21" s="19">
        <v>1</v>
      </c>
      <c r="H21" s="19" t="s">
        <v>74</v>
      </c>
      <c r="I21" s="19">
        <v>100</v>
      </c>
    </row>
    <row r="22" spans="2:9" x14ac:dyDescent="0.25">
      <c r="B22" s="19" t="s">
        <v>85</v>
      </c>
      <c r="F22" s="19">
        <v>1</v>
      </c>
      <c r="G22" s="19">
        <v>0.34200000000000003</v>
      </c>
      <c r="H22" s="19">
        <v>2.1539999999999999</v>
      </c>
      <c r="I22" s="19">
        <v>4.1539999999999999</v>
      </c>
    </row>
    <row r="23" spans="2:9" x14ac:dyDescent="0.25">
      <c r="B23" s="19" t="s">
        <v>135</v>
      </c>
      <c r="F23" s="19">
        <v>10</v>
      </c>
      <c r="G23" s="19">
        <v>0.34200000000000003</v>
      </c>
      <c r="H23" s="19">
        <v>2.1539999999999999</v>
      </c>
      <c r="I23" s="19">
        <v>4.1539999999999999</v>
      </c>
    </row>
    <row r="24" spans="2:9" x14ac:dyDescent="0.25">
      <c r="B24" s="19" t="s">
        <v>136</v>
      </c>
      <c r="F24" s="19">
        <v>10</v>
      </c>
      <c r="G24" s="19">
        <v>0.34200000000000003</v>
      </c>
      <c r="H24" s="19">
        <v>2.1539999999999999</v>
      </c>
      <c r="I24" s="19">
        <v>4.1539999999999999</v>
      </c>
    </row>
    <row r="25" spans="2:9" x14ac:dyDescent="0.25">
      <c r="B25" s="19" t="s">
        <v>146</v>
      </c>
      <c r="F25" s="19">
        <v>10</v>
      </c>
      <c r="G25" s="19">
        <v>0.1</v>
      </c>
      <c r="H25" s="19">
        <v>1</v>
      </c>
      <c r="I25" s="19">
        <v>4</v>
      </c>
    </row>
    <row r="26" spans="2:9" x14ac:dyDescent="0.25">
      <c r="B26" s="19" t="s">
        <v>147</v>
      </c>
      <c r="F26" s="19">
        <v>10</v>
      </c>
      <c r="G26" s="19">
        <v>0.1</v>
      </c>
      <c r="H26" s="19">
        <v>1</v>
      </c>
      <c r="I26" s="19">
        <v>4</v>
      </c>
    </row>
    <row r="27" spans="2:9" x14ac:dyDescent="0.25">
      <c r="B27" s="19" t="s">
        <v>144</v>
      </c>
      <c r="F27" s="19">
        <v>10</v>
      </c>
      <c r="G27" s="19">
        <v>0.1</v>
      </c>
      <c r="H27" s="19">
        <v>1</v>
      </c>
      <c r="I27" s="19">
        <v>4</v>
      </c>
    </row>
    <row r="28" spans="2:9" x14ac:dyDescent="0.25">
      <c r="B28" s="19" t="s">
        <v>145</v>
      </c>
      <c r="F28" s="19">
        <v>10</v>
      </c>
      <c r="G28" s="19">
        <v>0.1</v>
      </c>
      <c r="H28" s="19">
        <v>1</v>
      </c>
      <c r="I28" s="19">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28"/>
  <sheetViews>
    <sheetView topLeftCell="A10" workbookViewId="0">
      <selection activeCell="H32" sqref="H32"/>
    </sheetView>
  </sheetViews>
  <sheetFormatPr baseColWidth="10" defaultRowHeight="15" x14ac:dyDescent="0.25"/>
  <cols>
    <col min="1" max="1" width="11.42578125" style="19"/>
    <col min="2" max="2" width="18.42578125" style="19" customWidth="1"/>
    <col min="3" max="16384" width="11.42578125" style="19"/>
  </cols>
  <sheetData>
    <row r="1" spans="1:11" x14ac:dyDescent="0.25">
      <c r="A1" s="19" t="s">
        <v>34</v>
      </c>
      <c r="B1" s="19" t="s">
        <v>25</v>
      </c>
      <c r="C1" s="19" t="s">
        <v>35</v>
      </c>
      <c r="D1" s="19" t="s">
        <v>36</v>
      </c>
      <c r="E1" s="19" t="s">
        <v>37</v>
      </c>
      <c r="F1" s="19" t="s">
        <v>5</v>
      </c>
      <c r="G1" s="19" t="s">
        <v>6</v>
      </c>
      <c r="H1" s="19" t="s">
        <v>7</v>
      </c>
      <c r="I1" s="19" t="s">
        <v>8</v>
      </c>
      <c r="J1" s="19" t="s">
        <v>9</v>
      </c>
      <c r="K1" s="19" t="s">
        <v>38</v>
      </c>
    </row>
    <row r="2" spans="1:11" x14ac:dyDescent="0.25">
      <c r="B2" s="19" t="s">
        <v>11</v>
      </c>
      <c r="F2" s="19">
        <v>123</v>
      </c>
      <c r="G2" s="19">
        <v>0.33300000000000002</v>
      </c>
      <c r="H2" s="19">
        <v>2.145</v>
      </c>
      <c r="I2" s="19">
        <v>4.1449999999999996</v>
      </c>
    </row>
    <row r="3" spans="1:11" x14ac:dyDescent="0.25">
      <c r="B3" s="19" t="s">
        <v>12</v>
      </c>
      <c r="F3" s="19">
        <v>345</v>
      </c>
      <c r="G3" s="19">
        <v>0.33400000000000002</v>
      </c>
      <c r="H3" s="19">
        <v>3.6</v>
      </c>
      <c r="I3" s="19">
        <v>4.1459999999999999</v>
      </c>
    </row>
    <row r="4" spans="1:11" x14ac:dyDescent="0.25">
      <c r="B4" s="19" t="s">
        <v>13</v>
      </c>
      <c r="F4" s="19">
        <v>89</v>
      </c>
      <c r="G4" s="19">
        <v>0.33500000000000002</v>
      </c>
      <c r="H4" s="19">
        <v>5</v>
      </c>
      <c r="I4" s="19">
        <v>4.1470000000000002</v>
      </c>
    </row>
    <row r="5" spans="1:11" x14ac:dyDescent="0.25">
      <c r="B5" s="19" t="s">
        <v>14</v>
      </c>
      <c r="F5" s="19">
        <v>56</v>
      </c>
      <c r="G5" s="19">
        <v>0.33600000000000002</v>
      </c>
      <c r="H5" s="19">
        <v>3</v>
      </c>
      <c r="I5" s="19">
        <v>12.888</v>
      </c>
    </row>
    <row r="6" spans="1:11" x14ac:dyDescent="0.25">
      <c r="B6" s="19" t="s">
        <v>15</v>
      </c>
      <c r="F6" s="19">
        <v>7</v>
      </c>
      <c r="G6" s="19">
        <v>0.33700000000000002</v>
      </c>
      <c r="H6" s="19">
        <v>22</v>
      </c>
      <c r="I6" s="19">
        <v>7.8879999999999999</v>
      </c>
    </row>
    <row r="7" spans="1:11" x14ac:dyDescent="0.25">
      <c r="B7" s="19" t="s">
        <v>16</v>
      </c>
      <c r="F7" s="19">
        <v>6465</v>
      </c>
      <c r="G7" s="19">
        <v>0.33800000000000002</v>
      </c>
      <c r="H7" s="19">
        <v>2.15</v>
      </c>
      <c r="I7" s="19">
        <v>4.1500000000000004</v>
      </c>
    </row>
    <row r="8" spans="1:11" x14ac:dyDescent="0.25">
      <c r="B8" s="19" t="s">
        <v>17</v>
      </c>
      <c r="F8" s="19">
        <v>8</v>
      </c>
      <c r="G8" s="19">
        <v>0.33900000000000002</v>
      </c>
      <c r="H8" s="19">
        <v>1</v>
      </c>
      <c r="I8" s="19">
        <v>4.1509999999999998</v>
      </c>
    </row>
    <row r="9" spans="1:11" x14ac:dyDescent="0.25">
      <c r="B9" s="19" t="s">
        <v>18</v>
      </c>
      <c r="F9" s="19">
        <v>7</v>
      </c>
      <c r="G9" s="19">
        <v>0.34</v>
      </c>
      <c r="H9" s="19">
        <v>3</v>
      </c>
      <c r="I9" s="19">
        <v>5.657</v>
      </c>
    </row>
    <row r="10" spans="1:11" x14ac:dyDescent="0.25">
      <c r="B10" s="19" t="s">
        <v>19</v>
      </c>
      <c r="F10" s="19">
        <v>9</v>
      </c>
      <c r="G10" s="19">
        <v>0.34100000000000003</v>
      </c>
      <c r="H10" s="19">
        <v>6</v>
      </c>
      <c r="I10" s="19">
        <v>2.23</v>
      </c>
    </row>
    <row r="11" spans="1:11" x14ac:dyDescent="0.25">
      <c r="B11" s="19" t="s">
        <v>20</v>
      </c>
      <c r="F11" s="19">
        <v>9</v>
      </c>
      <c r="G11" s="19">
        <v>0.34200000000000003</v>
      </c>
      <c r="H11" s="19">
        <v>8</v>
      </c>
      <c r="I11" s="19">
        <v>4.1539999999999999</v>
      </c>
    </row>
    <row r="12" spans="1:11" x14ac:dyDescent="0.25">
      <c r="B12" s="19" t="s">
        <v>66</v>
      </c>
      <c r="F12" s="19">
        <v>1</v>
      </c>
      <c r="G12" s="19">
        <v>1</v>
      </c>
      <c r="H12" s="19">
        <v>89</v>
      </c>
      <c r="I12" s="19">
        <v>100</v>
      </c>
    </row>
    <row r="13" spans="1:11" x14ac:dyDescent="0.25">
      <c r="B13" s="19" t="s">
        <v>67</v>
      </c>
      <c r="F13" s="19">
        <v>1</v>
      </c>
      <c r="G13" s="19">
        <v>1</v>
      </c>
      <c r="H13" s="19">
        <v>111</v>
      </c>
      <c r="I13" s="19">
        <v>100</v>
      </c>
    </row>
    <row r="14" spans="1:11" x14ac:dyDescent="0.25">
      <c r="B14" s="19" t="s">
        <v>68</v>
      </c>
      <c r="F14" s="19">
        <v>1</v>
      </c>
      <c r="G14" s="19">
        <v>1</v>
      </c>
      <c r="H14" s="19">
        <v>90</v>
      </c>
      <c r="I14" s="19">
        <v>100</v>
      </c>
    </row>
    <row r="15" spans="1:11" x14ac:dyDescent="0.25">
      <c r="B15" s="19" t="s">
        <v>69</v>
      </c>
      <c r="F15" s="19">
        <v>1</v>
      </c>
      <c r="G15" s="19">
        <v>1</v>
      </c>
      <c r="H15" s="19">
        <v>110</v>
      </c>
      <c r="I15" s="19">
        <v>100</v>
      </c>
    </row>
    <row r="16" spans="1:11" x14ac:dyDescent="0.25">
      <c r="B16" s="19" t="s">
        <v>70</v>
      </c>
      <c r="F16" s="19">
        <v>1</v>
      </c>
      <c r="G16" s="19">
        <v>1</v>
      </c>
      <c r="H16" s="19">
        <v>100</v>
      </c>
      <c r="I16" s="19">
        <v>100</v>
      </c>
    </row>
    <row r="17" spans="2:9" x14ac:dyDescent="0.25">
      <c r="B17" s="19" t="s">
        <v>77</v>
      </c>
      <c r="F17" s="19">
        <v>1</v>
      </c>
      <c r="G17" s="19">
        <v>1</v>
      </c>
      <c r="H17" s="19">
        <v>0</v>
      </c>
      <c r="I17" s="19">
        <v>100</v>
      </c>
    </row>
    <row r="18" spans="2:9" x14ac:dyDescent="0.25">
      <c r="B18" s="19" t="s">
        <v>71</v>
      </c>
      <c r="F18" s="19">
        <v>1</v>
      </c>
      <c r="G18" s="19">
        <v>1</v>
      </c>
      <c r="H18" s="19">
        <v>100</v>
      </c>
      <c r="I18" s="19">
        <v>100</v>
      </c>
    </row>
    <row r="19" spans="2:9" x14ac:dyDescent="0.25">
      <c r="B19" s="19" t="s">
        <v>72</v>
      </c>
      <c r="F19" s="19">
        <v>1</v>
      </c>
      <c r="G19" s="19">
        <v>1</v>
      </c>
      <c r="H19" s="19" t="s">
        <v>74</v>
      </c>
      <c r="I19" s="19">
        <v>100</v>
      </c>
    </row>
    <row r="20" spans="2:9" x14ac:dyDescent="0.25">
      <c r="B20" s="19" t="s">
        <v>73</v>
      </c>
      <c r="F20" s="19">
        <v>1</v>
      </c>
      <c r="G20" s="19">
        <v>1</v>
      </c>
      <c r="H20" s="19">
        <v>0</v>
      </c>
      <c r="I20" s="19">
        <v>100</v>
      </c>
    </row>
    <row r="21" spans="2:9" x14ac:dyDescent="0.25">
      <c r="B21" s="19" t="s">
        <v>75</v>
      </c>
      <c r="F21" s="19">
        <v>1</v>
      </c>
      <c r="G21" s="19">
        <v>1</v>
      </c>
      <c r="H21" s="19" t="s">
        <v>74</v>
      </c>
      <c r="I21" s="19">
        <v>100</v>
      </c>
    </row>
    <row r="22" spans="2:9" x14ac:dyDescent="0.25">
      <c r="B22" s="19" t="s">
        <v>86</v>
      </c>
      <c r="F22" s="19">
        <v>9</v>
      </c>
      <c r="G22" s="19">
        <v>0.34200000000000003</v>
      </c>
      <c r="H22" s="19">
        <v>2.1539999999999999</v>
      </c>
      <c r="I22" s="19">
        <v>4.1539999999999999</v>
      </c>
    </row>
    <row r="23" spans="2:9" x14ac:dyDescent="0.25">
      <c r="B23" s="19" t="s">
        <v>135</v>
      </c>
      <c r="F23" s="19">
        <v>5</v>
      </c>
      <c r="G23" s="19">
        <v>0.34200000000000003</v>
      </c>
      <c r="H23" s="19">
        <v>2.1539999999999999</v>
      </c>
      <c r="I23" s="19">
        <v>4.1539999999999999</v>
      </c>
    </row>
    <row r="24" spans="2:9" x14ac:dyDescent="0.25">
      <c r="B24" s="19" t="s">
        <v>136</v>
      </c>
      <c r="F24" s="19">
        <v>4</v>
      </c>
      <c r="G24" s="19">
        <v>0.34200000000000003</v>
      </c>
      <c r="H24" s="19">
        <v>2.1539999999999999</v>
      </c>
      <c r="I24" s="19">
        <v>4.1539999999999999</v>
      </c>
    </row>
    <row r="25" spans="2:9" x14ac:dyDescent="0.25">
      <c r="B25" s="19" t="s">
        <v>146</v>
      </c>
      <c r="F25" s="19">
        <v>10</v>
      </c>
      <c r="G25" s="19">
        <v>0.1</v>
      </c>
      <c r="H25" s="19">
        <v>0.8</v>
      </c>
      <c r="I25" s="19">
        <v>4</v>
      </c>
    </row>
    <row r="26" spans="2:9" x14ac:dyDescent="0.25">
      <c r="B26" s="19" t="s">
        <v>147</v>
      </c>
      <c r="F26" s="19">
        <v>10</v>
      </c>
      <c r="G26" s="19">
        <v>0.1</v>
      </c>
      <c r="H26" s="19">
        <v>1.2</v>
      </c>
      <c r="I26" s="19">
        <v>4</v>
      </c>
    </row>
    <row r="27" spans="2:9" x14ac:dyDescent="0.25">
      <c r="B27" s="19" t="s">
        <v>144</v>
      </c>
      <c r="F27" s="19">
        <v>10</v>
      </c>
      <c r="G27" s="19">
        <v>0.1</v>
      </c>
      <c r="H27" s="19">
        <v>1.25</v>
      </c>
      <c r="I27" s="19">
        <v>4</v>
      </c>
    </row>
    <row r="28" spans="2:9" x14ac:dyDescent="0.25">
      <c r="B28" s="19" t="s">
        <v>145</v>
      </c>
      <c r="F28" s="19">
        <v>10</v>
      </c>
      <c r="G28" s="19">
        <v>0.1</v>
      </c>
      <c r="H28" s="19">
        <v>0.75</v>
      </c>
      <c r="I28" s="19">
        <v>4</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B2:E22"/>
  <sheetViews>
    <sheetView zoomScaleNormal="100" workbookViewId="0">
      <pane ySplit="4" topLeftCell="A5" activePane="bottomLeft" state="frozen"/>
      <selection activeCell="C1" sqref="C1"/>
      <selection pane="bottomLeft" activeCell="D6" sqref="D6"/>
    </sheetView>
  </sheetViews>
  <sheetFormatPr baseColWidth="10" defaultRowHeight="15" x14ac:dyDescent="0.25"/>
  <cols>
    <col min="1" max="1" width="3.28515625" customWidth="1"/>
    <col min="2" max="2" width="23.42578125" customWidth="1"/>
    <col min="3" max="3" width="60" customWidth="1"/>
  </cols>
  <sheetData>
    <row r="2" spans="2:5" ht="18.75" x14ac:dyDescent="0.3">
      <c r="B2" s="1" t="s">
        <v>118</v>
      </c>
    </row>
    <row r="4" spans="2:5" x14ac:dyDescent="0.25">
      <c r="B4" t="s">
        <v>25</v>
      </c>
      <c r="C4" t="s">
        <v>26</v>
      </c>
      <c r="D4" t="s">
        <v>27</v>
      </c>
    </row>
    <row r="5" spans="2:5" ht="30" x14ac:dyDescent="0.25">
      <c r="B5" s="12" t="s">
        <v>166</v>
      </c>
      <c r="C5" s="11" t="s">
        <v>167</v>
      </c>
      <c r="D5" s="10">
        <v>7200</v>
      </c>
    </row>
    <row r="6" spans="2:5" ht="45" x14ac:dyDescent="0.25">
      <c r="B6" s="12" t="s">
        <v>99</v>
      </c>
      <c r="C6" s="11" t="s">
        <v>101</v>
      </c>
      <c r="D6" s="10">
        <v>1</v>
      </c>
    </row>
    <row r="7" spans="2:5" ht="45" x14ac:dyDescent="0.25">
      <c r="B7" s="12" t="s">
        <v>100</v>
      </c>
      <c r="C7" s="11" t="s">
        <v>102</v>
      </c>
      <c r="D7" s="10">
        <v>1</v>
      </c>
    </row>
    <row r="8" spans="2:5" ht="45" x14ac:dyDescent="0.25">
      <c r="B8" s="12" t="s">
        <v>113</v>
      </c>
      <c r="C8" s="11" t="s">
        <v>111</v>
      </c>
      <c r="D8" s="24">
        <v>1</v>
      </c>
    </row>
    <row r="9" spans="2:5" ht="45" x14ac:dyDescent="0.25">
      <c r="B9" s="12" t="s">
        <v>112</v>
      </c>
      <c r="C9" s="11" t="s">
        <v>111</v>
      </c>
      <c r="D9" s="24">
        <v>1</v>
      </c>
    </row>
    <row r="10" spans="2:5" ht="105" x14ac:dyDescent="0.25">
      <c r="B10" s="12" t="s">
        <v>78</v>
      </c>
      <c r="C10" s="11" t="s">
        <v>84</v>
      </c>
      <c r="D10" s="10" t="s">
        <v>80</v>
      </c>
    </row>
    <row r="11" spans="2:5" ht="45" x14ac:dyDescent="0.25">
      <c r="B11" s="12" t="s">
        <v>29</v>
      </c>
      <c r="C11" s="11" t="s">
        <v>79</v>
      </c>
      <c r="D11" s="10" t="s">
        <v>28</v>
      </c>
    </row>
    <row r="12" spans="2:5" ht="45" x14ac:dyDescent="0.25">
      <c r="B12" s="47" t="s">
        <v>138</v>
      </c>
      <c r="C12" s="11" t="s">
        <v>141</v>
      </c>
      <c r="D12" s="24">
        <v>0.1</v>
      </c>
    </row>
    <row r="13" spans="2:5" ht="135" x14ac:dyDescent="0.25">
      <c r="B13" s="47" t="s">
        <v>137</v>
      </c>
      <c r="C13" s="11" t="s">
        <v>142</v>
      </c>
      <c r="D13" s="46">
        <v>5</v>
      </c>
      <c r="E13" s="41"/>
    </row>
    <row r="14" spans="2:5" ht="45" x14ac:dyDescent="0.25">
      <c r="B14" s="47" t="s">
        <v>140</v>
      </c>
      <c r="C14" s="11" t="s">
        <v>65</v>
      </c>
      <c r="D14" s="24">
        <v>0.1</v>
      </c>
    </row>
    <row r="15" spans="2:5" ht="135" x14ac:dyDescent="0.25">
      <c r="B15" s="47" t="s">
        <v>139</v>
      </c>
      <c r="C15" s="11" t="s">
        <v>143</v>
      </c>
      <c r="D15" s="48">
        <v>0.2</v>
      </c>
      <c r="E15" s="41"/>
    </row>
    <row r="16" spans="2:5" x14ac:dyDescent="0.25">
      <c r="B16" s="12"/>
      <c r="C16" s="10"/>
      <c r="D16" s="10"/>
    </row>
    <row r="17" spans="2:4" x14ac:dyDescent="0.25">
      <c r="B17" s="12"/>
      <c r="C17" s="10"/>
      <c r="D17" s="10"/>
    </row>
    <row r="18" spans="2:4" x14ac:dyDescent="0.25">
      <c r="B18" s="12"/>
      <c r="C18" s="10"/>
      <c r="D18" s="10"/>
    </row>
    <row r="19" spans="2:4" x14ac:dyDescent="0.25">
      <c r="B19" s="12"/>
      <c r="C19" s="10"/>
      <c r="D19" s="10"/>
    </row>
    <row r="20" spans="2:4" x14ac:dyDescent="0.25">
      <c r="B20" s="12"/>
      <c r="C20" s="10"/>
      <c r="D20" s="10"/>
    </row>
    <row r="21" spans="2:4" x14ac:dyDescent="0.25">
      <c r="B21" s="12"/>
      <c r="C21" s="10"/>
      <c r="D21" s="10"/>
    </row>
    <row r="22" spans="2:4" x14ac:dyDescent="0.25">
      <c r="B22" s="12"/>
      <c r="C22" s="10"/>
      <c r="D22" s="10"/>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B2:F1005"/>
  <sheetViews>
    <sheetView topLeftCell="A93" workbookViewId="0">
      <selection activeCell="D2" sqref="D2"/>
    </sheetView>
  </sheetViews>
  <sheetFormatPr baseColWidth="10" defaultColWidth="9.140625" defaultRowHeight="15" x14ac:dyDescent="0.25"/>
  <cols>
    <col min="1" max="1" width="3.42578125" customWidth="1"/>
    <col min="2" max="2" width="23.5703125" hidden="1" customWidth="1"/>
    <col min="3" max="3" width="27.140625" customWidth="1"/>
    <col min="4" max="4" width="38.28515625" style="5" customWidth="1"/>
    <col min="5" max="5" width="12.140625" customWidth="1"/>
  </cols>
  <sheetData>
    <row r="2" spans="2:6" ht="18.75" x14ac:dyDescent="0.3">
      <c r="C2" s="1" t="s">
        <v>1</v>
      </c>
    </row>
    <row r="4" spans="2:6" ht="38.25" customHeight="1" x14ac:dyDescent="0.25">
      <c r="B4" s="58" t="s">
        <v>81</v>
      </c>
      <c r="C4" s="58" t="s">
        <v>4</v>
      </c>
      <c r="D4" s="58" t="s">
        <v>2</v>
      </c>
      <c r="E4" s="59" t="s">
        <v>22</v>
      </c>
      <c r="F4" s="60" t="s">
        <v>3</v>
      </c>
    </row>
    <row r="5" spans="2:6" x14ac:dyDescent="0.25">
      <c r="B5" s="61" t="str">
        <f>IF(Transactions!$D5&lt;&gt;"",
   IF(stepIdentifier = "Step", Transactions!$D5,
       CONCATENATE(Transactions!$C5,nameSeparator,Transactions!$D5)),
  "")</f>
        <v>01_01_Login</v>
      </c>
      <c r="C5" s="61" t="s">
        <v>10</v>
      </c>
      <c r="D5" s="61" t="s">
        <v>11</v>
      </c>
      <c r="E5" s="62">
        <v>1</v>
      </c>
      <c r="F5" s="63">
        <v>1</v>
      </c>
    </row>
    <row r="6" spans="2:6" x14ac:dyDescent="0.25">
      <c r="B6" s="61" t="str">
        <f>IF(Transactions!$D6&lt;&gt;"",
   IF(stepIdentifier = "Step", Transactions!$D6,
       CONCATENATE(Transactions!$C6,nameSeparator,Transactions!$D6)),
  "")</f>
        <v>01_02_Report</v>
      </c>
      <c r="C6" s="61" t="s">
        <v>10</v>
      </c>
      <c r="D6" s="61" t="s">
        <v>12</v>
      </c>
      <c r="E6" s="62">
        <v>2</v>
      </c>
      <c r="F6" s="63">
        <v>1</v>
      </c>
    </row>
    <row r="7" spans="2:6" x14ac:dyDescent="0.25">
      <c r="B7" s="61" t="str">
        <f>IF(Transactions!$D7&lt;&gt;"",
   IF(stepIdentifier = "Step", Transactions!$D7,
       CONCATENATE(Transactions!$C7,nameSeparator,Transactions!$D7)),
  "")</f>
        <v>01_03_Foo</v>
      </c>
      <c r="C7" s="61" t="s">
        <v>10</v>
      </c>
      <c r="D7" s="61" t="s">
        <v>13</v>
      </c>
      <c r="E7" s="62">
        <v>3</v>
      </c>
      <c r="F7" s="63">
        <v>1</v>
      </c>
    </row>
    <row r="8" spans="2:6" x14ac:dyDescent="0.25">
      <c r="B8" s="61" t="str">
        <f>IF(Transactions!$D8&lt;&gt;"",
   IF(stepIdentifier = "Step", Transactions!$D8,
       CONCATENATE(Transactions!$C8,nameSeparator,Transactions!$D8)),
  "")</f>
        <v>01_04_Bar</v>
      </c>
      <c r="C8" s="61" t="s">
        <v>10</v>
      </c>
      <c r="D8" s="61" t="s">
        <v>14</v>
      </c>
      <c r="E8" s="62">
        <v>4</v>
      </c>
      <c r="F8" s="63">
        <v>1</v>
      </c>
    </row>
    <row r="9" spans="2:6" x14ac:dyDescent="0.25">
      <c r="B9" s="61" t="str">
        <f>IF(Transactions!$D9&lt;&gt;"",
   IF(stepIdentifier = "Step", Transactions!$D9,
       CONCATENATE(Transactions!$C9,nameSeparator,Transactions!$D9)),
  "")</f>
        <v>01_05_HelloWorld</v>
      </c>
      <c r="C9" s="61" t="s">
        <v>10</v>
      </c>
      <c r="D9" s="61" t="s">
        <v>15</v>
      </c>
      <c r="E9" s="62">
        <v>2</v>
      </c>
      <c r="F9" s="63">
        <v>1</v>
      </c>
    </row>
    <row r="10" spans="2:6" x14ac:dyDescent="0.25">
      <c r="B10" s="61" t="str">
        <f>IF(Transactions!$D10&lt;&gt;"",
   IF(stepIdentifier = "Step", Transactions!$D10,
       CONCATENATE(Transactions!$C10,nameSeparator,Transactions!$D10)),
  "")</f>
        <v>01_06_Test Blank</v>
      </c>
      <c r="C10" s="61" t="s">
        <v>10</v>
      </c>
      <c r="D10" s="61" t="s">
        <v>16</v>
      </c>
      <c r="E10" s="62">
        <v>2</v>
      </c>
      <c r="F10" s="63">
        <v>1</v>
      </c>
    </row>
    <row r="11" spans="2:6" x14ac:dyDescent="0.25">
      <c r="B11" s="61" t="str">
        <f>IF(Transactions!$D11&lt;&gt;"",
   IF(stepIdentifier = "Step", Transactions!$D11,
       CONCATENATE(Transactions!$C11,nameSeparator,Transactions!$D11)),
  "")</f>
        <v>01_07_Bla</v>
      </c>
      <c r="C11" s="61" t="s">
        <v>10</v>
      </c>
      <c r="D11" s="61" t="s">
        <v>17</v>
      </c>
      <c r="E11" s="62">
        <v>2</v>
      </c>
      <c r="F11" s="63">
        <v>1</v>
      </c>
    </row>
    <row r="12" spans="2:6" x14ac:dyDescent="0.25">
      <c r="B12" s="61" t="str">
        <f>IF(Transactions!$D12&lt;&gt;"",
   IF(stepIdentifier = "Step", Transactions!$D12,
       CONCATENATE(Transactions!$C12,nameSeparator,Transactions!$D12)),
  "")</f>
        <v>01_08_Blubb</v>
      </c>
      <c r="C12" s="61" t="s">
        <v>10</v>
      </c>
      <c r="D12" s="61" t="s">
        <v>18</v>
      </c>
      <c r="E12" s="62">
        <v>2</v>
      </c>
      <c r="F12" s="63">
        <v>1</v>
      </c>
    </row>
    <row r="13" spans="2:6" x14ac:dyDescent="0.25">
      <c r="B13" s="61" t="str">
        <f>IF(Transactions!$D13&lt;&gt;"",
   IF(stepIdentifier = "Step", Transactions!$D13,
       CONCATENATE(Transactions!$C13,nameSeparator,Transactions!$D13)),
  "")</f>
        <v>01_09_400</v>
      </c>
      <c r="C13" s="61" t="s">
        <v>10</v>
      </c>
      <c r="D13" s="61" t="s">
        <v>19</v>
      </c>
      <c r="E13" s="62">
        <v>5</v>
      </c>
      <c r="F13" s="63">
        <v>1</v>
      </c>
    </row>
    <row r="14" spans="2:6" x14ac:dyDescent="0.25">
      <c r="B14" s="61" t="str">
        <f>IF(Transactions!$D14&lt;&gt;"",
   IF(stepIdentifier = "Step", Transactions!$D14,
       CONCATENATE(Transactions!$C14,nameSeparator,Transactions!$D14)),
  "")</f>
        <v>01_10_Logout</v>
      </c>
      <c r="C14" s="61" t="s">
        <v>10</v>
      </c>
      <c r="D14" s="61" t="s">
        <v>20</v>
      </c>
      <c r="E14" s="62">
        <v>1</v>
      </c>
      <c r="F14" s="63">
        <v>1</v>
      </c>
    </row>
    <row r="15" spans="2:6" x14ac:dyDescent="0.25">
      <c r="B15" s="61" t="str">
        <f>IF(Transactions!$D15&lt;&gt;"",
   IF(stepIdentifier = "Step", Transactions!$D15,
       CONCATENATE(Transactions!$C15,nameSeparator,Transactions!$D15)),
  "")</f>
        <v>99_FasterTest</v>
      </c>
      <c r="C15" s="61" t="s">
        <v>76</v>
      </c>
      <c r="D15" s="61" t="s">
        <v>66</v>
      </c>
      <c r="E15" s="62">
        <v>1</v>
      </c>
      <c r="F15" s="63">
        <v>1</v>
      </c>
    </row>
    <row r="16" spans="2:6" x14ac:dyDescent="0.25">
      <c r="B16" s="61" t="str">
        <f>IF(Transactions!$D16&lt;&gt;"",
   IF(stepIdentifier = "Step", Transactions!$D16,
       CONCATENATE(Transactions!$C16,nameSeparator,Transactions!$D16)),
  "")</f>
        <v>99_SlowerTest</v>
      </c>
      <c r="C16" s="61" t="s">
        <v>76</v>
      </c>
      <c r="D16" s="61" t="s">
        <v>67</v>
      </c>
      <c r="E16" s="62">
        <v>1</v>
      </c>
      <c r="F16" s="63">
        <v>1</v>
      </c>
    </row>
    <row r="17" spans="2:6" x14ac:dyDescent="0.25">
      <c r="B17" s="61" t="str">
        <f>IF(Transactions!$D17&lt;&gt;"",
   IF(stepIdentifier = "Step", Transactions!$D17,
       CONCATENATE(Transactions!$C17,nameSeparator,Transactions!$D17)),
  "")</f>
        <v>99_IdenticalTestLowerBound</v>
      </c>
      <c r="C17" s="61" t="s">
        <v>76</v>
      </c>
      <c r="D17" s="61" t="s">
        <v>68</v>
      </c>
      <c r="E17" s="62">
        <v>1</v>
      </c>
      <c r="F17" s="63">
        <v>1</v>
      </c>
    </row>
    <row r="18" spans="2:6" x14ac:dyDescent="0.25">
      <c r="B18" s="61" t="str">
        <f>IF(Transactions!$D18&lt;&gt;"",
   IF(stepIdentifier = "Step", Transactions!$D18,
       CONCATENATE(Transactions!$C18,nameSeparator,Transactions!$D18)),
  "")</f>
        <v>99_IdenticalTestUpperBound</v>
      </c>
      <c r="C18" s="61" t="s">
        <v>76</v>
      </c>
      <c r="D18" s="61" t="s">
        <v>69</v>
      </c>
      <c r="E18" s="62">
        <v>1</v>
      </c>
      <c r="F18" s="63">
        <v>1</v>
      </c>
    </row>
    <row r="19" spans="2:6" x14ac:dyDescent="0.25">
      <c r="B19" s="61" t="str">
        <f>IF(Transactions!$D19&lt;&gt;"",
   IF(stepIdentifier = "Step", Transactions!$D19,
       CONCATENATE(Transactions!$C19,nameSeparator,Transactions!$D19)),
  "")</f>
        <v>99_ZeroTest</v>
      </c>
      <c r="C19" s="61" t="s">
        <v>76</v>
      </c>
      <c r="D19" s="61" t="s">
        <v>77</v>
      </c>
      <c r="E19" s="62">
        <v>1</v>
      </c>
      <c r="F19" s="63">
        <v>1</v>
      </c>
    </row>
    <row r="20" spans="2:6" x14ac:dyDescent="0.25">
      <c r="B20" s="61" t="str">
        <f>IF(Transactions!$D20&lt;&gt;"",
   IF(stepIdentifier = "Step", Transactions!$D20,
       CONCATENATE(Transactions!$C20,nameSeparator,Transactions!$D20)),
  "")</f>
        <v>99_NotComparableTest_01</v>
      </c>
      <c r="C20" s="61" t="s">
        <v>76</v>
      </c>
      <c r="D20" s="61" t="s">
        <v>70</v>
      </c>
      <c r="E20" s="62">
        <v>1</v>
      </c>
      <c r="F20" s="63">
        <v>1</v>
      </c>
    </row>
    <row r="21" spans="2:6" x14ac:dyDescent="0.25">
      <c r="B21" s="61" t="str">
        <f>IF(Transactions!$D21&lt;&gt;"",
   IF(stepIdentifier = "Step", Transactions!$D21,
       CONCATENATE(Transactions!$C21,nameSeparator,Transactions!$D21)),
  "")</f>
        <v>99_NotComparableTest_03</v>
      </c>
      <c r="C21" s="61" t="s">
        <v>76</v>
      </c>
      <c r="D21" s="61" t="s">
        <v>71</v>
      </c>
      <c r="E21" s="62">
        <v>1</v>
      </c>
      <c r="F21" s="63">
        <v>1</v>
      </c>
    </row>
    <row r="22" spans="2:6" x14ac:dyDescent="0.25">
      <c r="B22" s="61" t="str">
        <f>IF(Transactions!$D22&lt;&gt;"",
   IF(stepIdentifier = "Step", Transactions!$D22,
       CONCATENATE(Transactions!$C22,nameSeparator,Transactions!$D22)),
  "")</f>
        <v>99_NotComparableTest_04</v>
      </c>
      <c r="C22" s="61" t="s">
        <v>76</v>
      </c>
      <c r="D22" s="61" t="s">
        <v>72</v>
      </c>
      <c r="E22" s="62">
        <v>1</v>
      </c>
      <c r="F22" s="63">
        <v>1</v>
      </c>
    </row>
    <row r="23" spans="2:6" x14ac:dyDescent="0.25">
      <c r="B23" s="61" t="str">
        <f>IF(Transactions!$D23&lt;&gt;"",
   IF(stepIdentifier = "Step", Transactions!$D23,
       CONCATENATE(Transactions!$C23,nameSeparator,Transactions!$D23)),
  "")</f>
        <v>99_NotComparableTest_05</v>
      </c>
      <c r="C23" s="61" t="s">
        <v>76</v>
      </c>
      <c r="D23" s="61" t="s">
        <v>73</v>
      </c>
      <c r="E23" s="62">
        <v>1</v>
      </c>
      <c r="F23" s="63">
        <v>1</v>
      </c>
    </row>
    <row r="24" spans="2:6" x14ac:dyDescent="0.25">
      <c r="B24" s="61" t="str">
        <f>IF(Transactions!$D24&lt;&gt;"",
   IF(stepIdentifier = "Step", Transactions!$D24,
       CONCATENATE(Transactions!$C24,nameSeparator,Transactions!$D24)),
  "")</f>
        <v>99_NotComparableTest_06</v>
      </c>
      <c r="C24" s="61" t="s">
        <v>76</v>
      </c>
      <c r="D24" s="61" t="s">
        <v>75</v>
      </c>
      <c r="E24" s="62">
        <v>1</v>
      </c>
      <c r="F24" s="63">
        <v>1</v>
      </c>
    </row>
    <row r="25" spans="2:6" x14ac:dyDescent="0.25">
      <c r="B25" s="61" t="str">
        <f>IF(Transactions!$D25&lt;&gt;"",
   IF(stepIdentifier = "Step", Transactions!$D25,
       CONCATENATE(Transactions!$C25,nameSeparator,Transactions!$D25)),
  "")</f>
        <v>99_MissingInYounger</v>
      </c>
      <c r="C25" s="61" t="s">
        <v>76</v>
      </c>
      <c r="D25" s="61" t="s">
        <v>85</v>
      </c>
      <c r="E25" s="62">
        <v>1</v>
      </c>
      <c r="F25" s="63">
        <v>1</v>
      </c>
    </row>
    <row r="26" spans="2:6" x14ac:dyDescent="0.25">
      <c r="B26" s="61" t="str">
        <f>IF(Transactions!$D26&lt;&gt;"",
   IF(stepIdentifier = "Step", Transactions!$D26,
       CONCATENATE(Transactions!$C26,nameSeparator,Transactions!$D26)),
  "")</f>
        <v>99_MissingInOlder</v>
      </c>
      <c r="C26" s="61" t="s">
        <v>76</v>
      </c>
      <c r="D26" s="61" t="s">
        <v>86</v>
      </c>
      <c r="E26" s="62">
        <v>1</v>
      </c>
      <c r="F26" s="63">
        <v>1</v>
      </c>
    </row>
    <row r="27" spans="2:6" x14ac:dyDescent="0.25">
      <c r="B27" s="61" t="str">
        <f>IF(Transactions!$D27&lt;&gt;"",
   IF(stepIdentifier = "Step", Transactions!$D27,
       CONCATENATE(Transactions!$C27,nameSeparator,Transactions!$D27)),
  "")</f>
        <v>99_DeltaTxMin_Reached</v>
      </c>
      <c r="C27" s="61" t="s">
        <v>76</v>
      </c>
      <c r="D27" s="61" t="s">
        <v>135</v>
      </c>
      <c r="E27" s="62">
        <v>1</v>
      </c>
      <c r="F27" s="63">
        <v>1</v>
      </c>
    </row>
    <row r="28" spans="2:6" x14ac:dyDescent="0.25">
      <c r="B28" s="61" t="str">
        <f>IF(Transactions!$D28&lt;&gt;"",
   IF(stepIdentifier = "Step", Transactions!$D28,
       CONCATENATE(Transactions!$C28,nameSeparator,Transactions!$D28)),
  "")</f>
        <v>99_DeltaTxMin_Missed</v>
      </c>
      <c r="C28" s="61" t="s">
        <v>76</v>
      </c>
      <c r="D28" s="61" t="s">
        <v>136</v>
      </c>
      <c r="E28" s="62">
        <v>1</v>
      </c>
      <c r="F28" s="63">
        <v>1</v>
      </c>
    </row>
    <row r="29" spans="2:6" x14ac:dyDescent="0.25">
      <c r="B29" s="61" t="str">
        <f>IF(Transactions!$D29&lt;&gt;"",
   IF(stepIdentifier = "Step", Transactions!$D29,
       CONCATENATE(Transactions!$C29,nameSeparator,Transactions!$D29)),
  "")</f>
        <v>99_DeltaRTMin_Identical_01</v>
      </c>
      <c r="C29" s="61" t="s">
        <v>76</v>
      </c>
      <c r="D29" s="61" t="s">
        <v>146</v>
      </c>
      <c r="E29" s="62">
        <v>1</v>
      </c>
      <c r="F29" s="63">
        <v>1</v>
      </c>
    </row>
    <row r="30" spans="2:6" x14ac:dyDescent="0.25">
      <c r="B30" s="61" t="str">
        <f>IF(Transactions!$D30&lt;&gt;"",
   IF(stepIdentifier = "Step", Transactions!$D30,
       CONCATENATE(Transactions!$C30,nameSeparator,Transactions!$D30)),
  "")</f>
        <v>99_DeltaRTMin_Identical_02</v>
      </c>
      <c r="C30" s="61" t="s">
        <v>76</v>
      </c>
      <c r="D30" s="61" t="s">
        <v>147</v>
      </c>
      <c r="E30" s="62">
        <v>1</v>
      </c>
      <c r="F30" s="63">
        <v>1</v>
      </c>
    </row>
    <row r="31" spans="2:6" x14ac:dyDescent="0.25">
      <c r="B31" s="61" t="str">
        <f>IF(Transactions!$D31&lt;&gt;"",
   IF(stepIdentifier = "Step", Transactions!$D31,
       CONCATENATE(Transactions!$C31,nameSeparator,Transactions!$D31)),
  "")</f>
        <v>99_DeltaRTMin_Slower</v>
      </c>
      <c r="C31" s="61" t="s">
        <v>76</v>
      </c>
      <c r="D31" s="61" t="s">
        <v>144</v>
      </c>
      <c r="E31" s="62">
        <v>1</v>
      </c>
      <c r="F31" s="63">
        <v>1</v>
      </c>
    </row>
    <row r="32" spans="2:6" x14ac:dyDescent="0.25">
      <c r="B32" s="61" t="str">
        <f>IF(Transactions!$D32&lt;&gt;"",
   IF(stepIdentifier = "Step", Transactions!$D32,
       CONCATENATE(Transactions!$C32,nameSeparator,Transactions!$D32)),
  "")</f>
        <v>99_DeltaRTMin_Faster</v>
      </c>
      <c r="C32" s="61" t="s">
        <v>76</v>
      </c>
      <c r="D32" s="61" t="s">
        <v>145</v>
      </c>
      <c r="E32" s="62">
        <v>1</v>
      </c>
      <c r="F32" s="63">
        <v>1</v>
      </c>
    </row>
    <row r="33" spans="2:6" x14ac:dyDescent="0.25">
      <c r="B33" s="61" t="str">
        <f>IF(Transactions!$D33&lt;&gt;"",
   IF(stepIdentifier = "Step", Transactions!$D33,
       CONCATENATE(Transactions!$C33,nameSeparator,Transactions!$D33)),
  "")</f>
        <v/>
      </c>
      <c r="C33" s="61"/>
      <c r="D33" s="61"/>
      <c r="E33" s="62"/>
      <c r="F33" s="57"/>
    </row>
    <row r="34" spans="2:6" x14ac:dyDescent="0.25">
      <c r="B34" s="61" t="str">
        <f>IF(Transactions!$D34&lt;&gt;"",
   IF(stepIdentifier = "Step", Transactions!$D34,
       CONCATENATE(Transactions!$C34,nameSeparator,Transactions!$D34)),
  "")</f>
        <v/>
      </c>
      <c r="C34" s="61"/>
      <c r="D34" s="61"/>
      <c r="E34" s="62"/>
      <c r="F34" s="57"/>
    </row>
    <row r="35" spans="2:6" x14ac:dyDescent="0.25">
      <c r="B35" s="61" t="str">
        <f>IF(Transactions!$D35&lt;&gt;"",
   IF(stepIdentifier = "Step", Transactions!$D35,
       CONCATENATE(Transactions!$C35,nameSeparator,Transactions!$D35)),
  "")</f>
        <v/>
      </c>
      <c r="C35" s="61"/>
      <c r="D35" s="61"/>
      <c r="E35" s="62"/>
      <c r="F35" s="57"/>
    </row>
    <row r="36" spans="2:6" x14ac:dyDescent="0.25">
      <c r="B36" s="61" t="str">
        <f>IF(Transactions!$D36&lt;&gt;"",
   IF(stepIdentifier = "Step", Transactions!$D36,
       CONCATENATE(Transactions!$C36,nameSeparator,Transactions!$D36)),
  "")</f>
        <v/>
      </c>
      <c r="C36" s="61"/>
      <c r="D36" s="61"/>
      <c r="E36" s="62"/>
      <c r="F36" s="57"/>
    </row>
    <row r="37" spans="2:6" x14ac:dyDescent="0.25">
      <c r="B37" s="61" t="str">
        <f>IF(Transactions!$D37&lt;&gt;"",
   IF(stepIdentifier = "Step", Transactions!$D37,
       CONCATENATE(Transactions!$C37,nameSeparator,Transactions!$D37)),
  "")</f>
        <v/>
      </c>
      <c r="C37" s="61"/>
      <c r="D37" s="61"/>
      <c r="E37" s="62"/>
      <c r="F37" s="57"/>
    </row>
    <row r="38" spans="2:6" x14ac:dyDescent="0.25">
      <c r="B38" s="61" t="str">
        <f>IF(Transactions!$D38&lt;&gt;"",
   IF(stepIdentifier = "Step", Transactions!$D38,
       CONCATENATE(Transactions!$C38,nameSeparator,Transactions!$D38)),
  "")</f>
        <v/>
      </c>
      <c r="C38" s="61"/>
      <c r="D38" s="61"/>
      <c r="E38" s="62"/>
      <c r="F38" s="57"/>
    </row>
    <row r="39" spans="2:6" x14ac:dyDescent="0.25">
      <c r="B39" s="61" t="str">
        <f>IF(Transactions!$D39&lt;&gt;"",
   IF(stepIdentifier = "Step", Transactions!$D39,
       CONCATENATE(Transactions!$C39,nameSeparator,Transactions!$D39)),
  "")</f>
        <v/>
      </c>
      <c r="C39" s="61"/>
      <c r="D39" s="61"/>
      <c r="E39" s="62"/>
      <c r="F39" s="57"/>
    </row>
    <row r="40" spans="2:6" x14ac:dyDescent="0.25">
      <c r="B40" s="61" t="str">
        <f>IF(Transactions!$D40&lt;&gt;"",
   IF(stepIdentifier = "Step", Transactions!$D40,
       CONCATENATE(Transactions!$C40,nameSeparator,Transactions!$D40)),
  "")</f>
        <v/>
      </c>
      <c r="C40" s="61"/>
      <c r="D40" s="61"/>
      <c r="E40" s="62"/>
      <c r="F40" s="57"/>
    </row>
    <row r="41" spans="2:6" x14ac:dyDescent="0.25">
      <c r="B41" s="61" t="str">
        <f>IF(Transactions!$D41&lt;&gt;"",
   IF(stepIdentifier = "Step", Transactions!$D41,
       CONCATENATE(Transactions!$C41,nameSeparator,Transactions!$D41)),
  "")</f>
        <v/>
      </c>
      <c r="C41" s="61"/>
      <c r="D41" s="61"/>
      <c r="E41" s="62"/>
      <c r="F41" s="57"/>
    </row>
    <row r="42" spans="2:6" x14ac:dyDescent="0.25">
      <c r="B42" s="61" t="str">
        <f>IF(Transactions!$D42&lt;&gt;"",
   IF(stepIdentifier = "Step", Transactions!$D42,
       CONCATENATE(Transactions!$C42,nameSeparator,Transactions!$D42)),
  "")</f>
        <v/>
      </c>
      <c r="C42" s="61"/>
      <c r="D42" s="61"/>
      <c r="E42" s="62"/>
      <c r="F42" s="57"/>
    </row>
    <row r="43" spans="2:6" x14ac:dyDescent="0.25">
      <c r="B43" s="61" t="str">
        <f>IF(Transactions!$D43&lt;&gt;"",
   IF(stepIdentifier = "Step", Transactions!$D43,
       CONCATENATE(Transactions!$C43,nameSeparator,Transactions!$D43)),
  "")</f>
        <v/>
      </c>
      <c r="C43" s="61"/>
      <c r="D43" s="61"/>
      <c r="E43" s="62"/>
      <c r="F43" s="57"/>
    </row>
    <row r="44" spans="2:6" x14ac:dyDescent="0.25">
      <c r="B44" s="61" t="str">
        <f>IF(Transactions!$D44&lt;&gt;"",
   IF(stepIdentifier = "Step", Transactions!$D44,
       CONCATENATE(Transactions!$C44,nameSeparator,Transactions!$D44)),
  "")</f>
        <v/>
      </c>
      <c r="C44" s="61"/>
      <c r="D44" s="61"/>
      <c r="E44" s="62"/>
      <c r="F44" s="57"/>
    </row>
    <row r="45" spans="2:6" x14ac:dyDescent="0.25">
      <c r="B45" s="61" t="str">
        <f>IF(Transactions!$D45&lt;&gt;"",
   IF(stepIdentifier = "Step", Transactions!$D45,
       CONCATENATE(Transactions!$C45,nameSeparator,Transactions!$D45)),
  "")</f>
        <v/>
      </c>
      <c r="C45" s="61"/>
      <c r="D45" s="61"/>
      <c r="E45" s="62"/>
      <c r="F45" s="57"/>
    </row>
    <row r="46" spans="2:6" x14ac:dyDescent="0.25">
      <c r="B46" s="61" t="str">
        <f>IF(Transactions!$D46&lt;&gt;"",
   IF(stepIdentifier = "Step", Transactions!$D46,
       CONCATENATE(Transactions!$C46,nameSeparator,Transactions!$D46)),
  "")</f>
        <v/>
      </c>
      <c r="C46" s="61"/>
      <c r="D46" s="61"/>
      <c r="E46" s="62"/>
      <c r="F46" s="57"/>
    </row>
    <row r="47" spans="2:6" x14ac:dyDescent="0.25">
      <c r="B47" s="61" t="str">
        <f>IF(Transactions!$D47&lt;&gt;"",
   IF(stepIdentifier = "Step", Transactions!$D47,
       CONCATENATE(Transactions!$C47,nameSeparator,Transactions!$D47)),
  "")</f>
        <v/>
      </c>
      <c r="C47" s="61"/>
      <c r="D47" s="61"/>
      <c r="E47" s="62"/>
      <c r="F47" s="57"/>
    </row>
    <row r="48" spans="2:6" x14ac:dyDescent="0.25">
      <c r="B48" s="61" t="str">
        <f>IF(Transactions!$D48&lt;&gt;"",
   IF(stepIdentifier = "Step", Transactions!$D48,
       CONCATENATE(Transactions!$C48,nameSeparator,Transactions!$D48)),
  "")</f>
        <v/>
      </c>
      <c r="C48" s="61"/>
      <c r="D48" s="61"/>
      <c r="E48" s="62"/>
      <c r="F48" s="57"/>
    </row>
    <row r="49" spans="2:6" x14ac:dyDescent="0.25">
      <c r="B49" s="61" t="str">
        <f>IF(Transactions!$D49&lt;&gt;"",
   IF(stepIdentifier = "Step", Transactions!$D49,
       CONCATENATE(Transactions!$C49,nameSeparator,Transactions!$D49)),
  "")</f>
        <v/>
      </c>
      <c r="C49" s="61"/>
      <c r="D49" s="61"/>
      <c r="E49" s="62"/>
      <c r="F49" s="57"/>
    </row>
    <row r="50" spans="2:6" x14ac:dyDescent="0.25">
      <c r="B50" s="61" t="str">
        <f>IF(Transactions!$D50&lt;&gt;"",
   IF(stepIdentifier = "Step", Transactions!$D50,
       CONCATENATE(Transactions!$C50,nameSeparator,Transactions!$D50)),
  "")</f>
        <v/>
      </c>
      <c r="C50" s="61"/>
      <c r="D50" s="61"/>
      <c r="E50" s="62"/>
      <c r="F50" s="57"/>
    </row>
    <row r="51" spans="2:6" x14ac:dyDescent="0.25">
      <c r="B51" s="61" t="str">
        <f>IF(Transactions!$D51&lt;&gt;"",
   IF(stepIdentifier = "Step", Transactions!$D51,
       CONCATENATE(Transactions!$C51,nameSeparator,Transactions!$D51)),
  "")</f>
        <v/>
      </c>
      <c r="C51" s="61"/>
      <c r="D51" s="61"/>
      <c r="E51" s="62"/>
      <c r="F51" s="57"/>
    </row>
    <row r="52" spans="2:6" x14ac:dyDescent="0.25">
      <c r="B52" s="61" t="str">
        <f>IF(Transactions!$D52&lt;&gt;"",
   IF(stepIdentifier = "Step", Transactions!$D52,
       CONCATENATE(Transactions!$C52,nameSeparator,Transactions!$D52)),
  "")</f>
        <v/>
      </c>
      <c r="C52" s="61"/>
      <c r="D52" s="61"/>
      <c r="E52" s="62"/>
      <c r="F52" s="57"/>
    </row>
    <row r="53" spans="2:6" x14ac:dyDescent="0.25">
      <c r="B53" s="61" t="str">
        <f>IF(Transactions!$D53&lt;&gt;"",
   IF(stepIdentifier = "Step", Transactions!$D53,
       CONCATENATE(Transactions!$C53,nameSeparator,Transactions!$D53)),
  "")</f>
        <v/>
      </c>
      <c r="C53" s="61"/>
      <c r="D53" s="61"/>
      <c r="E53" s="62"/>
      <c r="F53" s="57"/>
    </row>
    <row r="54" spans="2:6" x14ac:dyDescent="0.25">
      <c r="B54" s="61" t="str">
        <f>IF(Transactions!$D54&lt;&gt;"",
   IF(stepIdentifier = "Step", Transactions!$D54,
       CONCATENATE(Transactions!$C54,nameSeparator,Transactions!$D54)),
  "")</f>
        <v/>
      </c>
      <c r="C54" s="61"/>
      <c r="D54" s="61"/>
      <c r="E54" s="62"/>
      <c r="F54" s="57"/>
    </row>
    <row r="55" spans="2:6" x14ac:dyDescent="0.25">
      <c r="B55" s="61" t="str">
        <f>IF(Transactions!$D55&lt;&gt;"",
   IF(stepIdentifier = "Step", Transactions!$D55,
       CONCATENATE(Transactions!$C55,nameSeparator,Transactions!$D55)),
  "")</f>
        <v/>
      </c>
      <c r="C55" s="61"/>
      <c r="D55" s="61"/>
      <c r="E55" s="62"/>
      <c r="F55" s="57"/>
    </row>
    <row r="56" spans="2:6" x14ac:dyDescent="0.25">
      <c r="B56" s="61" t="str">
        <f>IF(Transactions!$D56&lt;&gt;"",
   IF(stepIdentifier = "Step", Transactions!$D56,
       CONCATENATE(Transactions!$C56,nameSeparator,Transactions!$D56)),
  "")</f>
        <v/>
      </c>
      <c r="C56" s="61"/>
      <c r="D56" s="61"/>
      <c r="E56" s="62"/>
      <c r="F56" s="57"/>
    </row>
    <row r="57" spans="2:6" x14ac:dyDescent="0.25">
      <c r="B57" s="61" t="str">
        <f>IF(Transactions!$D57&lt;&gt;"",
   IF(stepIdentifier = "Step", Transactions!$D57,
       CONCATENATE(Transactions!$C57,nameSeparator,Transactions!$D57)),
  "")</f>
        <v/>
      </c>
      <c r="C57" s="61"/>
      <c r="D57" s="61"/>
      <c r="E57" s="62"/>
      <c r="F57" s="57"/>
    </row>
    <row r="58" spans="2:6" x14ac:dyDescent="0.25">
      <c r="B58" s="61" t="str">
        <f>IF(Transactions!$D58&lt;&gt;"",
   IF(stepIdentifier = "Step", Transactions!$D58,
       CONCATENATE(Transactions!$C58,nameSeparator,Transactions!$D58)),
  "")</f>
        <v/>
      </c>
      <c r="C58" s="61"/>
      <c r="D58" s="61"/>
      <c r="E58" s="62"/>
      <c r="F58" s="57"/>
    </row>
    <row r="59" spans="2:6" x14ac:dyDescent="0.25">
      <c r="B59" s="61" t="str">
        <f>IF(Transactions!$D59&lt;&gt;"",
   IF(stepIdentifier = "Step", Transactions!$D59,
       CONCATENATE(Transactions!$C59,nameSeparator,Transactions!$D59)),
  "")</f>
        <v/>
      </c>
      <c r="C59" s="61"/>
      <c r="D59" s="61"/>
      <c r="E59" s="62"/>
      <c r="F59" s="57"/>
    </row>
    <row r="60" spans="2:6" x14ac:dyDescent="0.25">
      <c r="B60" s="61" t="str">
        <f>IF(Transactions!$D60&lt;&gt;"",
   IF(stepIdentifier = "Step", Transactions!$D60,
       CONCATENATE(Transactions!$C60,nameSeparator,Transactions!$D60)),
  "")</f>
        <v/>
      </c>
      <c r="C60" s="61"/>
      <c r="D60" s="61"/>
      <c r="E60" s="62"/>
      <c r="F60" s="57"/>
    </row>
    <row r="61" spans="2:6" x14ac:dyDescent="0.25">
      <c r="B61" s="61" t="str">
        <f>IF(Transactions!$D61&lt;&gt;"",
   IF(stepIdentifier = "Step", Transactions!$D61,
       CONCATENATE(Transactions!$C61,nameSeparator,Transactions!$D61)),
  "")</f>
        <v/>
      </c>
      <c r="C61" s="61"/>
      <c r="D61" s="61"/>
      <c r="E61" s="62"/>
      <c r="F61" s="57"/>
    </row>
    <row r="62" spans="2:6" x14ac:dyDescent="0.25">
      <c r="B62" s="61" t="str">
        <f>IF(Transactions!$D62&lt;&gt;"",
   IF(stepIdentifier = "Step", Transactions!$D62,
       CONCATENATE(Transactions!$C62,nameSeparator,Transactions!$D62)),
  "")</f>
        <v/>
      </c>
      <c r="C62" s="61"/>
      <c r="D62" s="61"/>
      <c r="E62" s="62"/>
      <c r="F62" s="57"/>
    </row>
    <row r="63" spans="2:6" x14ac:dyDescent="0.25">
      <c r="B63" s="61" t="str">
        <f>IF(Transactions!$D63&lt;&gt;"",
   IF(stepIdentifier = "Step", Transactions!$D63,
       CONCATENATE(Transactions!$C63,nameSeparator,Transactions!$D63)),
  "")</f>
        <v/>
      </c>
      <c r="C63" s="61"/>
      <c r="D63" s="61"/>
      <c r="E63" s="62"/>
      <c r="F63" s="57"/>
    </row>
    <row r="64" spans="2:6" x14ac:dyDescent="0.25">
      <c r="B64" s="61" t="str">
        <f>IF(Transactions!$D64&lt;&gt;"",
   IF(stepIdentifier = "Step", Transactions!$D64,
       CONCATENATE(Transactions!$C64,nameSeparator,Transactions!$D64)),
  "")</f>
        <v/>
      </c>
      <c r="C64" s="61"/>
      <c r="D64" s="61"/>
      <c r="E64" s="62"/>
      <c r="F64" s="57"/>
    </row>
    <row r="65" spans="2:6" x14ac:dyDescent="0.25">
      <c r="B65" s="61" t="str">
        <f>IF(Transactions!$D65&lt;&gt;"",
   IF(stepIdentifier = "Step", Transactions!$D65,
       CONCATENATE(Transactions!$C65,nameSeparator,Transactions!$D65)),
  "")</f>
        <v/>
      </c>
      <c r="C65" s="61"/>
      <c r="D65" s="61"/>
      <c r="E65" s="62"/>
      <c r="F65" s="57"/>
    </row>
    <row r="66" spans="2:6" x14ac:dyDescent="0.25">
      <c r="B66" s="61" t="str">
        <f>IF(Transactions!$D66&lt;&gt;"",
   IF(stepIdentifier = "Step", Transactions!$D66,
       CONCATENATE(Transactions!$C66,nameSeparator,Transactions!$D66)),
  "")</f>
        <v/>
      </c>
      <c r="C66" s="61"/>
      <c r="D66" s="61"/>
      <c r="E66" s="62"/>
      <c r="F66" s="57"/>
    </row>
    <row r="67" spans="2:6" x14ac:dyDescent="0.25">
      <c r="B67" s="61" t="str">
        <f>IF(Transactions!$D67&lt;&gt;"",
   IF(stepIdentifier = "Step", Transactions!$D67,
       CONCATENATE(Transactions!$C67,nameSeparator,Transactions!$D67)),
  "")</f>
        <v/>
      </c>
      <c r="C67" s="61"/>
      <c r="D67" s="61"/>
      <c r="E67" s="62"/>
      <c r="F67" s="57"/>
    </row>
    <row r="68" spans="2:6" x14ac:dyDescent="0.25">
      <c r="B68" s="61" t="str">
        <f>IF(Transactions!$D68&lt;&gt;"",
   IF(stepIdentifier = "Step", Transactions!$D68,
       CONCATENATE(Transactions!$C68,nameSeparator,Transactions!$D68)),
  "")</f>
        <v/>
      </c>
      <c r="C68" s="61"/>
      <c r="D68" s="61"/>
      <c r="E68" s="62"/>
      <c r="F68" s="57"/>
    </row>
    <row r="69" spans="2:6" x14ac:dyDescent="0.25">
      <c r="B69" s="61" t="str">
        <f>IF(Transactions!$D69&lt;&gt;"",
   IF(stepIdentifier = "Step", Transactions!$D69,
       CONCATENATE(Transactions!$C69,nameSeparator,Transactions!$D69)),
  "")</f>
        <v/>
      </c>
      <c r="C69" s="61"/>
      <c r="D69" s="61"/>
      <c r="E69" s="62"/>
      <c r="F69" s="57"/>
    </row>
    <row r="70" spans="2:6" x14ac:dyDescent="0.25">
      <c r="B70" s="61" t="str">
        <f>IF(Transactions!$D70&lt;&gt;"",
   IF(stepIdentifier = "Step", Transactions!$D70,
       CONCATENATE(Transactions!$C70,nameSeparator,Transactions!$D70)),
  "")</f>
        <v/>
      </c>
      <c r="C70" s="61"/>
      <c r="D70" s="61"/>
      <c r="E70" s="62"/>
      <c r="F70" s="57"/>
    </row>
    <row r="71" spans="2:6" x14ac:dyDescent="0.25">
      <c r="B71" s="61" t="str">
        <f>IF(Transactions!$D71&lt;&gt;"",
   IF(stepIdentifier = "Step", Transactions!$D71,
       CONCATENATE(Transactions!$C71,nameSeparator,Transactions!$D71)),
  "")</f>
        <v/>
      </c>
      <c r="C71" s="61"/>
      <c r="D71" s="61"/>
      <c r="E71" s="62"/>
      <c r="F71" s="57"/>
    </row>
    <row r="72" spans="2:6" x14ac:dyDescent="0.25">
      <c r="B72" s="61" t="str">
        <f>IF(Transactions!$D72&lt;&gt;"",
   IF(stepIdentifier = "Step", Transactions!$D72,
       CONCATENATE(Transactions!$C72,nameSeparator,Transactions!$D72)),
  "")</f>
        <v/>
      </c>
      <c r="C72" s="61"/>
      <c r="D72" s="61"/>
      <c r="E72" s="62"/>
      <c r="F72" s="57"/>
    </row>
    <row r="73" spans="2:6" x14ac:dyDescent="0.25">
      <c r="B73" s="61" t="str">
        <f>IF(Transactions!$D73&lt;&gt;"",
   IF(stepIdentifier = "Step", Transactions!$D73,
       CONCATENATE(Transactions!$C73,nameSeparator,Transactions!$D73)),
  "")</f>
        <v/>
      </c>
      <c r="C73" s="61"/>
      <c r="D73" s="61"/>
      <c r="E73" s="62"/>
      <c r="F73" s="57"/>
    </row>
    <row r="74" spans="2:6" x14ac:dyDescent="0.25">
      <c r="B74" s="61" t="str">
        <f>IF(Transactions!$D74&lt;&gt;"",
   IF(stepIdentifier = "Step", Transactions!$D74,
       CONCATENATE(Transactions!$C74,nameSeparator,Transactions!$D74)),
  "")</f>
        <v/>
      </c>
      <c r="C74" s="61"/>
      <c r="D74" s="61"/>
      <c r="E74" s="62"/>
      <c r="F74" s="57"/>
    </row>
    <row r="75" spans="2:6" x14ac:dyDescent="0.25">
      <c r="B75" s="61" t="str">
        <f>IF(Transactions!$D75&lt;&gt;"",
   IF(stepIdentifier = "Step", Transactions!$D75,
       CONCATENATE(Transactions!$C75,nameSeparator,Transactions!$D75)),
  "")</f>
        <v/>
      </c>
      <c r="C75" s="61"/>
      <c r="D75" s="61"/>
      <c r="E75" s="62"/>
      <c r="F75" s="57"/>
    </row>
    <row r="76" spans="2:6" x14ac:dyDescent="0.25">
      <c r="B76" s="61" t="str">
        <f>IF(Transactions!$D76&lt;&gt;"",
   IF(stepIdentifier = "Step", Transactions!$D76,
       CONCATENATE(Transactions!$C76,nameSeparator,Transactions!$D76)),
  "")</f>
        <v/>
      </c>
      <c r="C76" s="61"/>
      <c r="D76" s="61"/>
      <c r="E76" s="62"/>
      <c r="F76" s="57"/>
    </row>
    <row r="77" spans="2:6" x14ac:dyDescent="0.25">
      <c r="B77" s="61" t="str">
        <f>IF(Transactions!$D77&lt;&gt;"",
   IF(stepIdentifier = "Step", Transactions!$D77,
       CONCATENATE(Transactions!$C77,nameSeparator,Transactions!$D77)),
  "")</f>
        <v/>
      </c>
      <c r="C77" s="61"/>
      <c r="D77" s="61"/>
      <c r="E77" s="62"/>
      <c r="F77" s="57"/>
    </row>
    <row r="78" spans="2:6" x14ac:dyDescent="0.25">
      <c r="B78" s="61" t="str">
        <f>IF(Transactions!$D78&lt;&gt;"",
   IF(stepIdentifier = "Step", Transactions!$D78,
       CONCATENATE(Transactions!$C78,nameSeparator,Transactions!$D78)),
  "")</f>
        <v/>
      </c>
      <c r="C78" s="61"/>
      <c r="D78" s="61"/>
      <c r="E78" s="62"/>
      <c r="F78" s="57"/>
    </row>
    <row r="79" spans="2:6" x14ac:dyDescent="0.25">
      <c r="B79" s="61" t="str">
        <f>IF(Transactions!$D79&lt;&gt;"",
   IF(stepIdentifier = "Step", Transactions!$D79,
       CONCATENATE(Transactions!$C79,nameSeparator,Transactions!$D79)),
  "")</f>
        <v/>
      </c>
      <c r="C79" s="61"/>
      <c r="D79" s="61"/>
      <c r="E79" s="62"/>
      <c r="F79" s="57"/>
    </row>
    <row r="80" spans="2:6" x14ac:dyDescent="0.25">
      <c r="B80" s="61" t="str">
        <f>IF(Transactions!$D80&lt;&gt;"",
   IF(stepIdentifier = "Step", Transactions!$D80,
       CONCATENATE(Transactions!$C80,nameSeparator,Transactions!$D80)),
  "")</f>
        <v/>
      </c>
      <c r="C80" s="61"/>
      <c r="D80" s="61"/>
      <c r="E80" s="62"/>
      <c r="F80" s="57"/>
    </row>
    <row r="81" spans="2:6" x14ac:dyDescent="0.25">
      <c r="B81" s="61" t="str">
        <f>IF(Transactions!$D81&lt;&gt;"",
   IF(stepIdentifier = "Step", Transactions!$D81,
       CONCATENATE(Transactions!$C81,nameSeparator,Transactions!$D81)),
  "")</f>
        <v/>
      </c>
      <c r="C81" s="61"/>
      <c r="D81" s="61"/>
      <c r="E81" s="62"/>
      <c r="F81" s="57"/>
    </row>
    <row r="82" spans="2:6" x14ac:dyDescent="0.25">
      <c r="B82" s="61" t="str">
        <f>IF(Transactions!$D82&lt;&gt;"",
   IF(stepIdentifier = "Step", Transactions!$D82,
       CONCATENATE(Transactions!$C82,nameSeparator,Transactions!$D82)),
  "")</f>
        <v/>
      </c>
      <c r="C82" s="61"/>
      <c r="D82" s="61"/>
      <c r="E82" s="62"/>
      <c r="F82" s="57"/>
    </row>
    <row r="83" spans="2:6" x14ac:dyDescent="0.25">
      <c r="B83" s="61" t="str">
        <f>IF(Transactions!$D83&lt;&gt;"",
   IF(stepIdentifier = "Step", Transactions!$D83,
       CONCATENATE(Transactions!$C83,nameSeparator,Transactions!$D83)),
  "")</f>
        <v/>
      </c>
      <c r="C83" s="61"/>
      <c r="D83" s="61"/>
      <c r="E83" s="62"/>
      <c r="F83" s="57"/>
    </row>
    <row r="84" spans="2:6" x14ac:dyDescent="0.25">
      <c r="B84" s="61" t="str">
        <f>IF(Transactions!$D84&lt;&gt;"",
   IF(stepIdentifier = "Step", Transactions!$D84,
       CONCATENATE(Transactions!$C84,nameSeparator,Transactions!$D84)),
  "")</f>
        <v/>
      </c>
      <c r="C84" s="61"/>
      <c r="D84" s="61"/>
      <c r="E84" s="62"/>
      <c r="F84" s="57"/>
    </row>
    <row r="85" spans="2:6" x14ac:dyDescent="0.25">
      <c r="B85" s="61" t="str">
        <f>IF(Transactions!$D85&lt;&gt;"",
   IF(stepIdentifier = "Step", Transactions!$D85,
       CONCATENATE(Transactions!$C85,nameSeparator,Transactions!$D85)),
  "")</f>
        <v/>
      </c>
      <c r="C85" s="61"/>
      <c r="D85" s="61"/>
      <c r="E85" s="62"/>
      <c r="F85" s="57"/>
    </row>
    <row r="86" spans="2:6" x14ac:dyDescent="0.25">
      <c r="B86" s="61" t="str">
        <f>IF(Transactions!$D86&lt;&gt;"",
   IF(stepIdentifier = "Step", Transactions!$D86,
       CONCATENATE(Transactions!$C86,nameSeparator,Transactions!$D86)),
  "")</f>
        <v/>
      </c>
      <c r="C86" s="61"/>
      <c r="D86" s="61"/>
      <c r="E86" s="62"/>
      <c r="F86" s="57"/>
    </row>
    <row r="87" spans="2:6" x14ac:dyDescent="0.25">
      <c r="B87" s="61" t="str">
        <f>IF(Transactions!$D87&lt;&gt;"",
   IF(stepIdentifier = "Step", Transactions!$D87,
       CONCATENATE(Transactions!$C87,nameSeparator,Transactions!$D87)),
  "")</f>
        <v/>
      </c>
      <c r="C87" s="61"/>
      <c r="D87" s="61"/>
      <c r="E87" s="62"/>
      <c r="F87" s="57"/>
    </row>
    <row r="88" spans="2:6" x14ac:dyDescent="0.25">
      <c r="B88" s="61" t="str">
        <f>IF(Transactions!$D88&lt;&gt;"",
   IF(stepIdentifier = "Step", Transactions!$D88,
       CONCATENATE(Transactions!$C88,nameSeparator,Transactions!$D88)),
  "")</f>
        <v/>
      </c>
      <c r="C88" s="61"/>
      <c r="D88" s="61"/>
      <c r="E88" s="62"/>
      <c r="F88" s="57"/>
    </row>
    <row r="89" spans="2:6" x14ac:dyDescent="0.25">
      <c r="B89" s="61" t="str">
        <f>IF(Transactions!$D89&lt;&gt;"",
   IF(stepIdentifier = "Step", Transactions!$D89,
       CONCATENATE(Transactions!$C89,nameSeparator,Transactions!$D89)),
  "")</f>
        <v/>
      </c>
      <c r="C89" s="61"/>
      <c r="D89" s="61"/>
      <c r="E89" s="62"/>
      <c r="F89" s="57"/>
    </row>
    <row r="90" spans="2:6" x14ac:dyDescent="0.25">
      <c r="B90" s="61" t="str">
        <f>IF(Transactions!$D90&lt;&gt;"",
   IF(stepIdentifier = "Step", Transactions!$D90,
       CONCATENATE(Transactions!$C90,nameSeparator,Transactions!$D90)),
  "")</f>
        <v/>
      </c>
      <c r="C90" s="61"/>
      <c r="D90" s="61"/>
      <c r="E90" s="62"/>
      <c r="F90" s="57"/>
    </row>
    <row r="91" spans="2:6" x14ac:dyDescent="0.25">
      <c r="B91" s="61" t="str">
        <f>IF(Transactions!$D91&lt;&gt;"",
   IF(stepIdentifier = "Step", Transactions!$D91,
       CONCATENATE(Transactions!$C91,nameSeparator,Transactions!$D91)),
  "")</f>
        <v/>
      </c>
      <c r="C91" s="61"/>
      <c r="D91" s="61"/>
      <c r="E91" s="62"/>
      <c r="F91" s="57"/>
    </row>
    <row r="92" spans="2:6" x14ac:dyDescent="0.25">
      <c r="B92" s="61" t="str">
        <f>IF(Transactions!$D92&lt;&gt;"",
   IF(stepIdentifier = "Step", Transactions!$D92,
       CONCATENATE(Transactions!$C92,nameSeparator,Transactions!$D92)),
  "")</f>
        <v/>
      </c>
      <c r="C92" s="61"/>
      <c r="D92" s="61"/>
      <c r="E92" s="62"/>
      <c r="F92" s="57"/>
    </row>
    <row r="93" spans="2:6" x14ac:dyDescent="0.25">
      <c r="B93" s="61" t="str">
        <f>IF(Transactions!$D93&lt;&gt;"",
   IF(stepIdentifier = "Step", Transactions!$D93,
       CONCATENATE(Transactions!$C93,nameSeparator,Transactions!$D93)),
  "")</f>
        <v/>
      </c>
      <c r="C93" s="61"/>
      <c r="D93" s="61"/>
      <c r="E93" s="62"/>
      <c r="F93" s="57"/>
    </row>
    <row r="94" spans="2:6" x14ac:dyDescent="0.25">
      <c r="B94" s="61" t="str">
        <f>IF(Transactions!$D94&lt;&gt;"",
   IF(stepIdentifier = "Step", Transactions!$D94,
       CONCATENATE(Transactions!$C94,nameSeparator,Transactions!$D94)),
  "")</f>
        <v/>
      </c>
      <c r="C94" s="61"/>
      <c r="D94" s="61"/>
      <c r="E94" s="62"/>
      <c r="F94" s="57"/>
    </row>
    <row r="95" spans="2:6" x14ac:dyDescent="0.25">
      <c r="B95" s="61" t="str">
        <f>IF(Transactions!$D95&lt;&gt;"",
   IF(stepIdentifier = "Step", Transactions!$D95,
       CONCATENATE(Transactions!$C95,nameSeparator,Transactions!$D95)),
  "")</f>
        <v/>
      </c>
      <c r="C95" s="61"/>
      <c r="D95" s="61"/>
      <c r="E95" s="62"/>
      <c r="F95" s="57"/>
    </row>
    <row r="96" spans="2:6" x14ac:dyDescent="0.25">
      <c r="B96" s="61" t="str">
        <f>IF(Transactions!$D96&lt;&gt;"",
   IF(stepIdentifier = "Step", Transactions!$D96,
       CONCATENATE(Transactions!$C96,nameSeparator,Transactions!$D96)),
  "")</f>
        <v/>
      </c>
      <c r="C96" s="61"/>
      <c r="D96" s="61"/>
      <c r="E96" s="62"/>
      <c r="F96" s="57"/>
    </row>
    <row r="97" spans="2:6" x14ac:dyDescent="0.25">
      <c r="B97" s="61" t="str">
        <f>IF(Transactions!$D97&lt;&gt;"",
   IF(stepIdentifier = "Step", Transactions!$D97,
       CONCATENATE(Transactions!$C97,nameSeparator,Transactions!$D97)),
  "")</f>
        <v/>
      </c>
      <c r="C97" s="61"/>
      <c r="D97" s="61"/>
      <c r="E97" s="62"/>
      <c r="F97" s="57"/>
    </row>
    <row r="98" spans="2:6" x14ac:dyDescent="0.25">
      <c r="B98" s="61" t="str">
        <f>IF(Transactions!$D98&lt;&gt;"",
   IF(stepIdentifier = "Step", Transactions!$D98,
       CONCATENATE(Transactions!$C98,nameSeparator,Transactions!$D98)),
  "")</f>
        <v/>
      </c>
      <c r="C98" s="61"/>
      <c r="D98" s="61"/>
      <c r="E98" s="62"/>
      <c r="F98" s="57"/>
    </row>
    <row r="99" spans="2:6" x14ac:dyDescent="0.25">
      <c r="B99" s="61" t="str">
        <f>IF(Transactions!$D99&lt;&gt;"",
   IF(stepIdentifier = "Step", Transactions!$D99,
       CONCATENATE(Transactions!$C99,nameSeparator,Transactions!$D99)),
  "")</f>
        <v/>
      </c>
      <c r="C99" s="61"/>
      <c r="D99" s="61"/>
      <c r="E99" s="62"/>
      <c r="F99" s="57"/>
    </row>
    <row r="100" spans="2:6" x14ac:dyDescent="0.25">
      <c r="B100" s="61" t="str">
        <f>IF(Transactions!$D100&lt;&gt;"",
   IF(stepIdentifier = "Step", Transactions!$D100,
       CONCATENATE(Transactions!$C100,nameSeparator,Transactions!$D100)),
  "")</f>
        <v/>
      </c>
      <c r="C100" s="61"/>
      <c r="D100" s="61"/>
      <c r="E100" s="62"/>
      <c r="F100" s="57"/>
    </row>
    <row r="101" spans="2:6" x14ac:dyDescent="0.25">
      <c r="B101" s="61" t="str">
        <f>IF(Transactions!$D101&lt;&gt;"",
   IF(stepIdentifier = "Step", Transactions!$D101,
       CONCATENATE(Transactions!$C101,nameSeparator,Transactions!$D101)),
  "")</f>
        <v/>
      </c>
      <c r="C101" s="61"/>
      <c r="D101" s="61"/>
      <c r="E101" s="62"/>
      <c r="F101" s="57"/>
    </row>
    <row r="102" spans="2:6" x14ac:dyDescent="0.25">
      <c r="B102" s="61" t="str">
        <f>IF(Transactions!$D102&lt;&gt;"",
   IF(stepIdentifier = "Step", Transactions!$D102,
       CONCATENATE(Transactions!$C102,nameSeparator,Transactions!$D102)),
  "")</f>
        <v/>
      </c>
      <c r="C102" s="61"/>
      <c r="D102" s="61"/>
      <c r="E102" s="62"/>
      <c r="F102" s="57"/>
    </row>
    <row r="103" spans="2:6" x14ac:dyDescent="0.25">
      <c r="B103" s="61" t="str">
        <f>IF(Transactions!$D103&lt;&gt;"",
   IF(stepIdentifier = "Step", Transactions!$D103,
       CONCATENATE(Transactions!$C103,nameSeparator,Transactions!$D103)),
  "")</f>
        <v/>
      </c>
      <c r="C103" s="61"/>
      <c r="D103" s="61"/>
      <c r="E103" s="62"/>
      <c r="F103" s="57"/>
    </row>
    <row r="104" spans="2:6" x14ac:dyDescent="0.25">
      <c r="B104" s="61" t="str">
        <f>IF(Transactions!$D104&lt;&gt;"",
   IF(stepIdentifier = "Step", Transactions!$D104,
       CONCATENATE(Transactions!$C104,nameSeparator,Transactions!$D104)),
  "")</f>
        <v/>
      </c>
      <c r="C104" s="61"/>
      <c r="D104" s="61"/>
      <c r="E104" s="62"/>
      <c r="F104" s="57"/>
    </row>
    <row r="105" spans="2:6" x14ac:dyDescent="0.25">
      <c r="B105" s="61" t="str">
        <f>IF(Transactions!$D105&lt;&gt;"",
   IF(stepIdentifier = "Step", Transactions!$D105,
       CONCATENATE(Transactions!$C105,nameSeparator,Transactions!$D105)),
  "")</f>
        <v/>
      </c>
      <c r="C105" s="61"/>
      <c r="D105" s="61"/>
      <c r="E105" s="62"/>
      <c r="F105" s="57"/>
    </row>
    <row r="106" spans="2:6" x14ac:dyDescent="0.25">
      <c r="B106" s="61" t="str">
        <f>IF(Transactions!$D106&lt;&gt;"",
   IF(stepIdentifier = "Step", Transactions!$D106,
       CONCATENATE(Transactions!$C106,nameSeparator,Transactions!$D106)),
  "")</f>
        <v/>
      </c>
      <c r="C106" s="61"/>
      <c r="D106" s="61"/>
      <c r="E106" s="62"/>
      <c r="F106" s="57"/>
    </row>
    <row r="107" spans="2:6" x14ac:dyDescent="0.25">
      <c r="B107" s="61" t="str">
        <f>IF(Transactions!$D107&lt;&gt;"",
   IF(stepIdentifier = "Step", Transactions!$D107,
       CONCATENATE(Transactions!$C107,nameSeparator,Transactions!$D107)),
  "")</f>
        <v/>
      </c>
      <c r="C107" s="61"/>
      <c r="D107" s="61"/>
      <c r="E107" s="62"/>
      <c r="F107" s="57"/>
    </row>
    <row r="108" spans="2:6" x14ac:dyDescent="0.25">
      <c r="B108" s="61" t="str">
        <f>IF(Transactions!$D108&lt;&gt;"",
   IF(stepIdentifier = "Step", Transactions!$D108,
       CONCATENATE(Transactions!$C108,nameSeparator,Transactions!$D108)),
  "")</f>
        <v/>
      </c>
      <c r="C108" s="61"/>
      <c r="D108" s="61"/>
      <c r="E108" s="62"/>
      <c r="F108" s="57"/>
    </row>
    <row r="109" spans="2:6" x14ac:dyDescent="0.25">
      <c r="B109" s="61" t="str">
        <f>IF(Transactions!$D109&lt;&gt;"",
   IF(stepIdentifier = "Step", Transactions!$D109,
       CONCATENATE(Transactions!$C109,nameSeparator,Transactions!$D109)),
  "")</f>
        <v/>
      </c>
      <c r="C109" s="61"/>
      <c r="D109" s="61"/>
      <c r="E109" s="62"/>
      <c r="F109" s="57"/>
    </row>
    <row r="110" spans="2:6" x14ac:dyDescent="0.25">
      <c r="B110" s="61" t="str">
        <f>IF(Transactions!$D110&lt;&gt;"",
   IF(stepIdentifier = "Step", Transactions!$D110,
       CONCATENATE(Transactions!$C110,nameSeparator,Transactions!$D110)),
  "")</f>
        <v/>
      </c>
      <c r="C110" s="61"/>
      <c r="D110" s="61"/>
      <c r="E110" s="62"/>
      <c r="F110" s="57"/>
    </row>
    <row r="111" spans="2:6" x14ac:dyDescent="0.25">
      <c r="B111" s="61" t="str">
        <f>IF(Transactions!$D111&lt;&gt;"",
   IF(stepIdentifier = "Step", Transactions!$D111,
       CONCATENATE(Transactions!$C111,nameSeparator,Transactions!$D111)),
  "")</f>
        <v/>
      </c>
      <c r="C111" s="61"/>
      <c r="D111" s="61"/>
      <c r="E111" s="62"/>
      <c r="F111" s="57"/>
    </row>
    <row r="112" spans="2:6" x14ac:dyDescent="0.25">
      <c r="B112" s="61" t="str">
        <f>IF(Transactions!$D112&lt;&gt;"",
   IF(stepIdentifier = "Step", Transactions!$D112,
       CONCATENATE(Transactions!$C112,nameSeparator,Transactions!$D112)),
  "")</f>
        <v/>
      </c>
      <c r="C112" s="61"/>
      <c r="D112" s="61"/>
      <c r="E112" s="62"/>
      <c r="F112" s="57"/>
    </row>
    <row r="113" spans="2:6" x14ac:dyDescent="0.25">
      <c r="B113" s="61" t="str">
        <f>IF(Transactions!$D113&lt;&gt;"",
   IF(stepIdentifier = "Step", Transactions!$D113,
       CONCATENATE(Transactions!$C113,nameSeparator,Transactions!$D113)),
  "")</f>
        <v/>
      </c>
      <c r="C113" s="61"/>
      <c r="D113" s="61"/>
      <c r="E113" s="62"/>
      <c r="F113" s="57"/>
    </row>
    <row r="114" spans="2:6" x14ac:dyDescent="0.25">
      <c r="B114" s="61" t="str">
        <f>IF(Transactions!$D114&lt;&gt;"",
   IF(stepIdentifier = "Step", Transactions!$D114,
       CONCATENATE(Transactions!$C114,nameSeparator,Transactions!$D114)),
  "")</f>
        <v/>
      </c>
      <c r="C114" s="61"/>
      <c r="D114" s="61"/>
      <c r="E114" s="62"/>
      <c r="F114" s="57"/>
    </row>
    <row r="115" spans="2:6" x14ac:dyDescent="0.25">
      <c r="B115" s="61" t="str">
        <f>IF(Transactions!$D115&lt;&gt;"",
   IF(stepIdentifier = "Step", Transactions!$D115,
       CONCATENATE(Transactions!$C115,nameSeparator,Transactions!$D115)),
  "")</f>
        <v/>
      </c>
      <c r="C115" s="61"/>
      <c r="D115" s="61"/>
      <c r="E115" s="62"/>
      <c r="F115" s="57"/>
    </row>
    <row r="116" spans="2:6" x14ac:dyDescent="0.25">
      <c r="B116" s="61" t="str">
        <f>IF(Transactions!$D116&lt;&gt;"",
   IF(stepIdentifier = "Step", Transactions!$D116,
       CONCATENATE(Transactions!$C116,nameSeparator,Transactions!$D116)),
  "")</f>
        <v/>
      </c>
      <c r="C116" s="61"/>
      <c r="D116" s="61"/>
      <c r="E116" s="62"/>
      <c r="F116" s="57"/>
    </row>
    <row r="117" spans="2:6" x14ac:dyDescent="0.25">
      <c r="B117" s="61" t="str">
        <f>IF(Transactions!$D117&lt;&gt;"",
   IF(stepIdentifier = "Step", Transactions!$D117,
       CONCATENATE(Transactions!$C117,nameSeparator,Transactions!$D117)),
  "")</f>
        <v/>
      </c>
      <c r="C117" s="61"/>
      <c r="D117" s="61"/>
      <c r="E117" s="62"/>
      <c r="F117" s="57"/>
    </row>
    <row r="118" spans="2:6" x14ac:dyDescent="0.25">
      <c r="B118" s="61" t="str">
        <f>IF(Transactions!$D118&lt;&gt;"",
   IF(stepIdentifier = "Step", Transactions!$D118,
       CONCATENATE(Transactions!$C118,nameSeparator,Transactions!$D118)),
  "")</f>
        <v/>
      </c>
      <c r="C118" s="61"/>
      <c r="D118" s="61"/>
      <c r="E118" s="62"/>
      <c r="F118" s="57"/>
    </row>
    <row r="119" spans="2:6" x14ac:dyDescent="0.25">
      <c r="B119" s="61" t="str">
        <f>IF(Transactions!$D119&lt;&gt;"",
   IF(stepIdentifier = "Step", Transactions!$D119,
       CONCATENATE(Transactions!$C119,nameSeparator,Transactions!$D119)),
  "")</f>
        <v/>
      </c>
      <c r="C119" s="61"/>
      <c r="D119" s="61"/>
      <c r="E119" s="62"/>
      <c r="F119" s="57"/>
    </row>
    <row r="120" spans="2:6" x14ac:dyDescent="0.25">
      <c r="B120" s="61" t="str">
        <f>IF(Transactions!$D120&lt;&gt;"",
   IF(stepIdentifier = "Step", Transactions!$D120,
       CONCATENATE(Transactions!$C120,nameSeparator,Transactions!$D120)),
  "")</f>
        <v/>
      </c>
      <c r="C120" s="61"/>
      <c r="D120" s="61"/>
      <c r="E120" s="62"/>
      <c r="F120" s="57"/>
    </row>
    <row r="121" spans="2:6" x14ac:dyDescent="0.25">
      <c r="B121" s="61" t="str">
        <f>IF(Transactions!$D121&lt;&gt;"",
   IF(stepIdentifier = "Step", Transactions!$D121,
       CONCATENATE(Transactions!$C121,nameSeparator,Transactions!$D121)),
  "")</f>
        <v/>
      </c>
      <c r="C121" s="61"/>
      <c r="D121" s="61"/>
      <c r="E121" s="62"/>
      <c r="F121" s="57"/>
    </row>
    <row r="122" spans="2:6" x14ac:dyDescent="0.25">
      <c r="B122" s="61" t="str">
        <f>IF(Transactions!$D122&lt;&gt;"",
   IF(stepIdentifier = "Step", Transactions!$D122,
       CONCATENATE(Transactions!$C122,nameSeparator,Transactions!$D122)),
  "")</f>
        <v/>
      </c>
      <c r="C122" s="61"/>
      <c r="D122" s="61"/>
      <c r="E122" s="62"/>
      <c r="F122" s="57"/>
    </row>
    <row r="123" spans="2:6" x14ac:dyDescent="0.25">
      <c r="B123" s="61" t="str">
        <f>IF(Transactions!$D123&lt;&gt;"",
   IF(stepIdentifier = "Step", Transactions!$D123,
       CONCATENATE(Transactions!$C123,nameSeparator,Transactions!$D123)),
  "")</f>
        <v/>
      </c>
      <c r="C123" s="61"/>
      <c r="D123" s="61"/>
      <c r="E123" s="62"/>
      <c r="F123" s="57"/>
    </row>
    <row r="124" spans="2:6" x14ac:dyDescent="0.25">
      <c r="B124" s="61" t="str">
        <f>IF(Transactions!$D124&lt;&gt;"",
   IF(stepIdentifier = "Step", Transactions!$D124,
       CONCATENATE(Transactions!$C124,nameSeparator,Transactions!$D124)),
  "")</f>
        <v/>
      </c>
      <c r="C124" s="61"/>
      <c r="D124" s="61"/>
      <c r="E124" s="62"/>
      <c r="F124" s="57"/>
    </row>
    <row r="125" spans="2:6" x14ac:dyDescent="0.25">
      <c r="B125" s="61" t="str">
        <f>IF(Transactions!$D125&lt;&gt;"",
   IF(stepIdentifier = "Step", Transactions!$D125,
       CONCATENATE(Transactions!$C125,nameSeparator,Transactions!$D125)),
  "")</f>
        <v/>
      </c>
      <c r="C125" s="61"/>
      <c r="D125" s="61"/>
      <c r="E125" s="62"/>
      <c r="F125" s="57"/>
    </row>
    <row r="126" spans="2:6" x14ac:dyDescent="0.25">
      <c r="B126" s="61" t="str">
        <f>IF(Transactions!$D126&lt;&gt;"",
   IF(stepIdentifier = "Step", Transactions!$D126,
       CONCATENATE(Transactions!$C126,nameSeparator,Transactions!$D126)),
  "")</f>
        <v/>
      </c>
      <c r="C126" s="61"/>
      <c r="D126" s="61"/>
      <c r="E126" s="62"/>
      <c r="F126" s="57"/>
    </row>
    <row r="127" spans="2:6" x14ac:dyDescent="0.25">
      <c r="B127" s="61" t="str">
        <f>IF(Transactions!$D127&lt;&gt;"",
   IF(stepIdentifier = "Step", Transactions!$D127,
       CONCATENATE(Transactions!$C127,nameSeparator,Transactions!$D127)),
  "")</f>
        <v/>
      </c>
      <c r="C127" s="61"/>
      <c r="D127" s="61"/>
      <c r="E127" s="62"/>
      <c r="F127" s="57"/>
    </row>
    <row r="128" spans="2:6" x14ac:dyDescent="0.25">
      <c r="B128" s="61" t="str">
        <f>IF(Transactions!$D128&lt;&gt;"",
   IF(stepIdentifier = "Step", Transactions!$D128,
       CONCATENATE(Transactions!$C128,nameSeparator,Transactions!$D128)),
  "")</f>
        <v/>
      </c>
      <c r="C128" s="61"/>
      <c r="D128" s="61"/>
      <c r="E128" s="62"/>
      <c r="F128" s="57"/>
    </row>
    <row r="129" spans="2:6" x14ac:dyDescent="0.25">
      <c r="B129" s="61" t="str">
        <f>IF(Transactions!$D129&lt;&gt;"",
   IF(stepIdentifier = "Step", Transactions!$D129,
       CONCATENATE(Transactions!$C129,nameSeparator,Transactions!$D129)),
  "")</f>
        <v/>
      </c>
      <c r="C129" s="61"/>
      <c r="D129" s="61"/>
      <c r="E129" s="62"/>
      <c r="F129" s="57"/>
    </row>
    <row r="130" spans="2:6" x14ac:dyDescent="0.25">
      <c r="B130" s="61" t="str">
        <f>IF(Transactions!$D130&lt;&gt;"",
   IF(stepIdentifier = "Step", Transactions!$D130,
       CONCATENATE(Transactions!$C130,nameSeparator,Transactions!$D130)),
  "")</f>
        <v/>
      </c>
      <c r="C130" s="61"/>
      <c r="D130" s="61"/>
      <c r="E130" s="62"/>
      <c r="F130" s="57"/>
    </row>
    <row r="131" spans="2:6" x14ac:dyDescent="0.25">
      <c r="B131" s="61" t="str">
        <f>IF(Transactions!$D131&lt;&gt;"",
   IF(stepIdentifier = "Step", Transactions!$D131,
       CONCATENATE(Transactions!$C131,nameSeparator,Transactions!$D131)),
  "")</f>
        <v/>
      </c>
      <c r="C131" s="61"/>
      <c r="D131" s="61"/>
      <c r="E131" s="62"/>
      <c r="F131" s="57"/>
    </row>
    <row r="132" spans="2:6" x14ac:dyDescent="0.25">
      <c r="B132" s="61" t="str">
        <f>IF(Transactions!$D132&lt;&gt;"",
   IF(stepIdentifier = "Step", Transactions!$D132,
       CONCATENATE(Transactions!$C132,nameSeparator,Transactions!$D132)),
  "")</f>
        <v/>
      </c>
      <c r="C132" s="61"/>
      <c r="D132" s="61"/>
      <c r="E132" s="62"/>
      <c r="F132" s="57"/>
    </row>
    <row r="133" spans="2:6" x14ac:dyDescent="0.25">
      <c r="B133" s="61" t="str">
        <f>IF(Transactions!$D133&lt;&gt;"",
   IF(stepIdentifier = "Step", Transactions!$D133,
       CONCATENATE(Transactions!$C133,nameSeparator,Transactions!$D133)),
  "")</f>
        <v/>
      </c>
      <c r="C133" s="61"/>
      <c r="D133" s="61"/>
      <c r="E133" s="62"/>
      <c r="F133" s="57"/>
    </row>
    <row r="134" spans="2:6" x14ac:dyDescent="0.25">
      <c r="B134" s="61" t="str">
        <f>IF(Transactions!$D134&lt;&gt;"",
   IF(stepIdentifier = "Step", Transactions!$D134,
       CONCATENATE(Transactions!$C134,nameSeparator,Transactions!$D134)),
  "")</f>
        <v/>
      </c>
      <c r="C134" s="61"/>
      <c r="D134" s="61"/>
      <c r="E134" s="62"/>
      <c r="F134" s="57"/>
    </row>
    <row r="135" spans="2:6" x14ac:dyDescent="0.25">
      <c r="B135" s="61" t="str">
        <f>IF(Transactions!$D135&lt;&gt;"",
   IF(stepIdentifier = "Step", Transactions!$D135,
       CONCATENATE(Transactions!$C135,nameSeparator,Transactions!$D135)),
  "")</f>
        <v/>
      </c>
      <c r="C135" s="61"/>
      <c r="D135" s="61"/>
      <c r="E135" s="62"/>
      <c r="F135" s="57"/>
    </row>
    <row r="136" spans="2:6" x14ac:dyDescent="0.25">
      <c r="B136" s="61" t="str">
        <f>IF(Transactions!$D136&lt;&gt;"",
   IF(stepIdentifier = "Step", Transactions!$D136,
       CONCATENATE(Transactions!$C136,nameSeparator,Transactions!$D136)),
  "")</f>
        <v/>
      </c>
      <c r="C136" s="61"/>
      <c r="D136" s="61"/>
      <c r="E136" s="62"/>
      <c r="F136" s="57"/>
    </row>
    <row r="137" spans="2:6" x14ac:dyDescent="0.25">
      <c r="B137" s="61" t="str">
        <f>IF(Transactions!$D137&lt;&gt;"",
   IF(stepIdentifier = "Step", Transactions!$D137,
       CONCATENATE(Transactions!$C137,nameSeparator,Transactions!$D137)),
  "")</f>
        <v/>
      </c>
      <c r="C137" s="61"/>
      <c r="D137" s="61"/>
      <c r="E137" s="62"/>
      <c r="F137" s="57"/>
    </row>
    <row r="138" spans="2:6" x14ac:dyDescent="0.25">
      <c r="B138" s="61" t="str">
        <f>IF(Transactions!$D138&lt;&gt;"",
   IF(stepIdentifier = "Step", Transactions!$D138,
       CONCATENATE(Transactions!$C138,nameSeparator,Transactions!$D138)),
  "")</f>
        <v/>
      </c>
      <c r="C138" s="61"/>
      <c r="D138" s="61"/>
      <c r="E138" s="62"/>
      <c r="F138" s="57"/>
    </row>
    <row r="139" spans="2:6" x14ac:dyDescent="0.25">
      <c r="B139" s="61" t="str">
        <f>IF(Transactions!$D139&lt;&gt;"",
   IF(stepIdentifier = "Step", Transactions!$D139,
       CONCATENATE(Transactions!$C139,nameSeparator,Transactions!$D139)),
  "")</f>
        <v/>
      </c>
      <c r="C139" s="61"/>
      <c r="D139" s="61"/>
      <c r="E139" s="62"/>
      <c r="F139" s="57"/>
    </row>
    <row r="140" spans="2:6" x14ac:dyDescent="0.25">
      <c r="B140" s="61" t="str">
        <f>IF(Transactions!$D140&lt;&gt;"",
   IF(stepIdentifier = "Step", Transactions!$D140,
       CONCATENATE(Transactions!$C140,nameSeparator,Transactions!$D140)),
  "")</f>
        <v/>
      </c>
      <c r="C140" s="61"/>
      <c r="D140" s="61"/>
      <c r="E140" s="62"/>
      <c r="F140" s="57"/>
    </row>
    <row r="141" spans="2:6" x14ac:dyDescent="0.25">
      <c r="B141" s="61" t="str">
        <f>IF(Transactions!$D141&lt;&gt;"",
   IF(stepIdentifier = "Step", Transactions!$D141,
       CONCATENATE(Transactions!$C141,nameSeparator,Transactions!$D141)),
  "")</f>
        <v/>
      </c>
      <c r="C141" s="61"/>
      <c r="D141" s="61"/>
      <c r="E141" s="62"/>
      <c r="F141" s="57"/>
    </row>
    <row r="142" spans="2:6" x14ac:dyDescent="0.25">
      <c r="B142" s="61" t="str">
        <f>IF(Transactions!$D142&lt;&gt;"",
   IF(stepIdentifier = "Step", Transactions!$D142,
       CONCATENATE(Transactions!$C142,nameSeparator,Transactions!$D142)),
  "")</f>
        <v/>
      </c>
      <c r="C142" s="61"/>
      <c r="D142" s="61"/>
      <c r="E142" s="62"/>
      <c r="F142" s="57"/>
    </row>
    <row r="143" spans="2:6" x14ac:dyDescent="0.25">
      <c r="B143" s="61" t="str">
        <f>IF(Transactions!$D143&lt;&gt;"",
   IF(stepIdentifier = "Step", Transactions!$D143,
       CONCATENATE(Transactions!$C143,nameSeparator,Transactions!$D143)),
  "")</f>
        <v/>
      </c>
      <c r="C143" s="61"/>
      <c r="D143" s="61"/>
      <c r="E143" s="62"/>
      <c r="F143" s="57"/>
    </row>
    <row r="144" spans="2:6" x14ac:dyDescent="0.25">
      <c r="B144" s="61" t="str">
        <f>IF(Transactions!$D144&lt;&gt;"",
   IF(stepIdentifier = "Step", Transactions!$D144,
       CONCATENATE(Transactions!$C144,nameSeparator,Transactions!$D144)),
  "")</f>
        <v/>
      </c>
      <c r="C144" s="61"/>
      <c r="D144" s="61"/>
      <c r="E144" s="62"/>
      <c r="F144" s="57"/>
    </row>
    <row r="145" spans="2:6" x14ac:dyDescent="0.25">
      <c r="B145" s="61" t="str">
        <f>IF(Transactions!$D145&lt;&gt;"",
   IF(stepIdentifier = "Step", Transactions!$D145,
       CONCATENATE(Transactions!$C145,nameSeparator,Transactions!$D145)),
  "")</f>
        <v/>
      </c>
      <c r="C145" s="61"/>
      <c r="D145" s="61"/>
      <c r="E145" s="62"/>
      <c r="F145" s="57"/>
    </row>
    <row r="146" spans="2:6" x14ac:dyDescent="0.25">
      <c r="B146" s="61" t="str">
        <f>IF(Transactions!$D146&lt;&gt;"",
   IF(stepIdentifier = "Step", Transactions!$D146,
       CONCATENATE(Transactions!$C146,nameSeparator,Transactions!$D146)),
  "")</f>
        <v/>
      </c>
      <c r="C146" s="61"/>
      <c r="D146" s="61"/>
      <c r="E146" s="62"/>
      <c r="F146" s="57"/>
    </row>
    <row r="147" spans="2:6" x14ac:dyDescent="0.25">
      <c r="B147" s="61" t="str">
        <f>IF(Transactions!$D147&lt;&gt;"",
   IF(stepIdentifier = "Step", Transactions!$D147,
       CONCATENATE(Transactions!$C147,nameSeparator,Transactions!$D147)),
  "")</f>
        <v/>
      </c>
      <c r="C147" s="61"/>
      <c r="D147" s="61"/>
      <c r="E147" s="62"/>
      <c r="F147" s="57"/>
    </row>
    <row r="148" spans="2:6" x14ac:dyDescent="0.25">
      <c r="B148" s="61" t="str">
        <f>IF(Transactions!$D148&lt;&gt;"",
   IF(stepIdentifier = "Step", Transactions!$D148,
       CONCATENATE(Transactions!$C148,nameSeparator,Transactions!$D148)),
  "")</f>
        <v/>
      </c>
      <c r="C148" s="61"/>
      <c r="D148" s="61"/>
      <c r="E148" s="62"/>
      <c r="F148" s="57"/>
    </row>
    <row r="149" spans="2:6" x14ac:dyDescent="0.25">
      <c r="B149" s="61" t="str">
        <f>IF(Transactions!$D149&lt;&gt;"",
   IF(stepIdentifier = "Step", Transactions!$D149,
       CONCATENATE(Transactions!$C149,nameSeparator,Transactions!$D149)),
  "")</f>
        <v/>
      </c>
      <c r="C149" s="61"/>
      <c r="D149" s="61"/>
      <c r="E149" s="62"/>
      <c r="F149" s="57"/>
    </row>
    <row r="150" spans="2:6" x14ac:dyDescent="0.25">
      <c r="B150" s="61" t="str">
        <f>IF(Transactions!$D150&lt;&gt;"",
   IF(stepIdentifier = "Step", Transactions!$D150,
       CONCATENATE(Transactions!$C150,nameSeparator,Transactions!$D150)),
  "")</f>
        <v/>
      </c>
      <c r="C150" s="61"/>
      <c r="D150" s="61"/>
      <c r="E150" s="62"/>
      <c r="F150" s="57"/>
    </row>
    <row r="151" spans="2:6" x14ac:dyDescent="0.25">
      <c r="B151" s="61" t="str">
        <f>IF(Transactions!$D151&lt;&gt;"",
   IF(stepIdentifier = "Step", Transactions!$D151,
       CONCATENATE(Transactions!$C151,nameSeparator,Transactions!$D151)),
  "")</f>
        <v/>
      </c>
      <c r="C151" s="61"/>
      <c r="D151" s="61"/>
      <c r="E151" s="62"/>
      <c r="F151" s="57"/>
    </row>
    <row r="152" spans="2:6" x14ac:dyDescent="0.25">
      <c r="B152" s="61" t="str">
        <f>IF(Transactions!$D152&lt;&gt;"",
   IF(stepIdentifier = "Step", Transactions!$D152,
       CONCATENATE(Transactions!$C152,nameSeparator,Transactions!$D152)),
  "")</f>
        <v/>
      </c>
      <c r="C152" s="61"/>
      <c r="D152" s="61"/>
      <c r="E152" s="62"/>
      <c r="F152" s="57"/>
    </row>
    <row r="153" spans="2:6" x14ac:dyDescent="0.25">
      <c r="B153" s="61" t="str">
        <f>IF(Transactions!$D153&lt;&gt;"",
   IF(stepIdentifier = "Step", Transactions!$D153,
       CONCATENATE(Transactions!$C153,nameSeparator,Transactions!$D153)),
  "")</f>
        <v/>
      </c>
      <c r="C153" s="61"/>
      <c r="D153" s="61"/>
      <c r="E153" s="62"/>
      <c r="F153" s="57"/>
    </row>
    <row r="154" spans="2:6" x14ac:dyDescent="0.25">
      <c r="B154" s="61" t="str">
        <f>IF(Transactions!$D154&lt;&gt;"",
   IF(stepIdentifier = "Step", Transactions!$D154,
       CONCATENATE(Transactions!$C154,nameSeparator,Transactions!$D154)),
  "")</f>
        <v/>
      </c>
      <c r="C154" s="61"/>
      <c r="D154" s="61"/>
      <c r="E154" s="62"/>
      <c r="F154" s="57"/>
    </row>
    <row r="155" spans="2:6" x14ac:dyDescent="0.25">
      <c r="B155" s="61" t="str">
        <f>IF(Transactions!$D155&lt;&gt;"",
   IF(stepIdentifier = "Step", Transactions!$D155,
       CONCATENATE(Transactions!$C155,nameSeparator,Transactions!$D155)),
  "")</f>
        <v/>
      </c>
      <c r="C155" s="61"/>
      <c r="D155" s="61"/>
      <c r="E155" s="62"/>
      <c r="F155" s="57"/>
    </row>
    <row r="156" spans="2:6" x14ac:dyDescent="0.25">
      <c r="B156" s="61" t="str">
        <f>IF(Transactions!$D156&lt;&gt;"",
   IF(stepIdentifier = "Step", Transactions!$D156,
       CONCATENATE(Transactions!$C156,nameSeparator,Transactions!$D156)),
  "")</f>
        <v/>
      </c>
      <c r="C156" s="61"/>
      <c r="D156" s="61"/>
      <c r="E156" s="62"/>
      <c r="F156" s="57"/>
    </row>
    <row r="157" spans="2:6" x14ac:dyDescent="0.25">
      <c r="B157" s="61" t="str">
        <f>IF(Transactions!$D157&lt;&gt;"",
   IF(stepIdentifier = "Step", Transactions!$D157,
       CONCATENATE(Transactions!$C157,nameSeparator,Transactions!$D157)),
  "")</f>
        <v/>
      </c>
      <c r="C157" s="61"/>
      <c r="D157" s="61"/>
      <c r="E157" s="62"/>
      <c r="F157" s="57"/>
    </row>
    <row r="158" spans="2:6" x14ac:dyDescent="0.25">
      <c r="B158" s="61" t="str">
        <f>IF(Transactions!$D158&lt;&gt;"",
   IF(stepIdentifier = "Step", Transactions!$D158,
       CONCATENATE(Transactions!$C158,nameSeparator,Transactions!$D158)),
  "")</f>
        <v/>
      </c>
      <c r="C158" s="61"/>
      <c r="D158" s="61"/>
      <c r="E158" s="62"/>
      <c r="F158" s="57"/>
    </row>
    <row r="159" spans="2:6" x14ac:dyDescent="0.25">
      <c r="B159" s="61" t="str">
        <f>IF(Transactions!$D159&lt;&gt;"",
   IF(stepIdentifier = "Step", Transactions!$D159,
       CONCATENATE(Transactions!$C159,nameSeparator,Transactions!$D159)),
  "")</f>
        <v/>
      </c>
      <c r="C159" s="61"/>
      <c r="D159" s="61"/>
      <c r="E159" s="62"/>
      <c r="F159" s="57"/>
    </row>
    <row r="160" spans="2:6" x14ac:dyDescent="0.25">
      <c r="B160" s="61" t="str">
        <f>IF(Transactions!$D160&lt;&gt;"",
   IF(stepIdentifier = "Step", Transactions!$D160,
       CONCATENATE(Transactions!$C160,nameSeparator,Transactions!$D160)),
  "")</f>
        <v/>
      </c>
      <c r="C160" s="61"/>
      <c r="D160" s="61"/>
      <c r="E160" s="62"/>
      <c r="F160" s="57"/>
    </row>
    <row r="161" spans="2:6" x14ac:dyDescent="0.25">
      <c r="B161" s="61" t="str">
        <f>IF(Transactions!$D161&lt;&gt;"",
   IF(stepIdentifier = "Step", Transactions!$D161,
       CONCATENATE(Transactions!$C161,nameSeparator,Transactions!$D161)),
  "")</f>
        <v/>
      </c>
      <c r="C161" s="61"/>
      <c r="D161" s="61"/>
      <c r="E161" s="62"/>
      <c r="F161" s="57"/>
    </row>
    <row r="162" spans="2:6" x14ac:dyDescent="0.25">
      <c r="B162" s="61" t="str">
        <f>IF(Transactions!$D162&lt;&gt;"",
   IF(stepIdentifier = "Step", Transactions!$D162,
       CONCATENATE(Transactions!$C162,nameSeparator,Transactions!$D162)),
  "")</f>
        <v/>
      </c>
      <c r="C162" s="61"/>
      <c r="D162" s="61"/>
      <c r="E162" s="62"/>
      <c r="F162" s="57"/>
    </row>
    <row r="163" spans="2:6" x14ac:dyDescent="0.25">
      <c r="B163" s="61" t="str">
        <f>IF(Transactions!$D163&lt;&gt;"",
   IF(stepIdentifier = "Step", Transactions!$D163,
       CONCATENATE(Transactions!$C163,nameSeparator,Transactions!$D163)),
  "")</f>
        <v/>
      </c>
      <c r="C163" s="61"/>
      <c r="D163" s="61"/>
      <c r="E163" s="62"/>
      <c r="F163" s="57"/>
    </row>
    <row r="164" spans="2:6" x14ac:dyDescent="0.25">
      <c r="B164" s="61" t="str">
        <f>IF(Transactions!$D164&lt;&gt;"",
   IF(stepIdentifier = "Step", Transactions!$D164,
       CONCATENATE(Transactions!$C164,nameSeparator,Transactions!$D164)),
  "")</f>
        <v/>
      </c>
      <c r="C164" s="61"/>
      <c r="D164" s="61"/>
      <c r="E164" s="62"/>
      <c r="F164" s="57"/>
    </row>
    <row r="165" spans="2:6" x14ac:dyDescent="0.25">
      <c r="B165" s="61" t="str">
        <f>IF(Transactions!$D165&lt;&gt;"",
   IF(stepIdentifier = "Step", Transactions!$D165,
       CONCATENATE(Transactions!$C165,nameSeparator,Transactions!$D165)),
  "")</f>
        <v/>
      </c>
      <c r="C165" s="61"/>
      <c r="D165" s="61"/>
      <c r="E165" s="62"/>
      <c r="F165" s="57"/>
    </row>
    <row r="166" spans="2:6" x14ac:dyDescent="0.25">
      <c r="B166" s="61" t="str">
        <f>IF(Transactions!$D166&lt;&gt;"",
   IF(stepIdentifier = "Step", Transactions!$D166,
       CONCATENATE(Transactions!$C166,nameSeparator,Transactions!$D166)),
  "")</f>
        <v/>
      </c>
      <c r="C166" s="61"/>
      <c r="D166" s="61"/>
      <c r="E166" s="62"/>
      <c r="F166" s="57"/>
    </row>
    <row r="167" spans="2:6" x14ac:dyDescent="0.25">
      <c r="B167" s="61" t="str">
        <f>IF(Transactions!$D167&lt;&gt;"",
   IF(stepIdentifier = "Step", Transactions!$D167,
       CONCATENATE(Transactions!$C167,nameSeparator,Transactions!$D167)),
  "")</f>
        <v/>
      </c>
      <c r="C167" s="61"/>
      <c r="D167" s="61"/>
      <c r="E167" s="62"/>
      <c r="F167" s="57"/>
    </row>
    <row r="168" spans="2:6" x14ac:dyDescent="0.25">
      <c r="B168" s="61" t="str">
        <f>IF(Transactions!$D168&lt;&gt;"",
   IF(stepIdentifier = "Step", Transactions!$D168,
       CONCATENATE(Transactions!$C168,nameSeparator,Transactions!$D168)),
  "")</f>
        <v/>
      </c>
      <c r="C168" s="61"/>
      <c r="D168" s="61"/>
      <c r="E168" s="62"/>
      <c r="F168" s="57"/>
    </row>
    <row r="169" spans="2:6" x14ac:dyDescent="0.25">
      <c r="B169" s="61" t="str">
        <f>IF(Transactions!$D169&lt;&gt;"",
   IF(stepIdentifier = "Step", Transactions!$D169,
       CONCATENATE(Transactions!$C169,nameSeparator,Transactions!$D169)),
  "")</f>
        <v/>
      </c>
      <c r="C169" s="61"/>
      <c r="D169" s="61"/>
      <c r="E169" s="62"/>
      <c r="F169" s="57"/>
    </row>
    <row r="170" spans="2:6" x14ac:dyDescent="0.25">
      <c r="B170" s="61" t="str">
        <f>IF(Transactions!$D170&lt;&gt;"",
   IF(stepIdentifier = "Step", Transactions!$D170,
       CONCATENATE(Transactions!$C170,nameSeparator,Transactions!$D170)),
  "")</f>
        <v/>
      </c>
      <c r="C170" s="61"/>
      <c r="D170" s="61"/>
      <c r="E170" s="62"/>
      <c r="F170" s="57"/>
    </row>
    <row r="171" spans="2:6" x14ac:dyDescent="0.25">
      <c r="B171" s="61" t="str">
        <f>IF(Transactions!$D171&lt;&gt;"",
   IF(stepIdentifier = "Step", Transactions!$D171,
       CONCATENATE(Transactions!$C171,nameSeparator,Transactions!$D171)),
  "")</f>
        <v/>
      </c>
      <c r="C171" s="61"/>
      <c r="D171" s="61"/>
      <c r="E171" s="62"/>
      <c r="F171" s="57"/>
    </row>
    <row r="172" spans="2:6" x14ac:dyDescent="0.25">
      <c r="B172" s="61" t="str">
        <f>IF(Transactions!$D172&lt;&gt;"",
   IF(stepIdentifier = "Step", Transactions!$D172,
       CONCATENATE(Transactions!$C172,nameSeparator,Transactions!$D172)),
  "")</f>
        <v/>
      </c>
      <c r="C172" s="61"/>
      <c r="D172" s="61"/>
      <c r="E172" s="62"/>
      <c r="F172" s="57"/>
    </row>
    <row r="173" spans="2:6" x14ac:dyDescent="0.25">
      <c r="B173" s="61" t="str">
        <f>IF(Transactions!$D173&lt;&gt;"",
   IF(stepIdentifier = "Step", Transactions!$D173,
       CONCATENATE(Transactions!$C173,nameSeparator,Transactions!$D173)),
  "")</f>
        <v/>
      </c>
      <c r="C173" s="61"/>
      <c r="D173" s="61"/>
      <c r="E173" s="62"/>
      <c r="F173" s="57"/>
    </row>
    <row r="174" spans="2:6" x14ac:dyDescent="0.25">
      <c r="B174" s="61" t="str">
        <f>IF(Transactions!$D174&lt;&gt;"",
   IF(stepIdentifier = "Step", Transactions!$D174,
       CONCATENATE(Transactions!$C174,nameSeparator,Transactions!$D174)),
  "")</f>
        <v/>
      </c>
      <c r="C174" s="61"/>
      <c r="D174" s="61"/>
      <c r="E174" s="62"/>
      <c r="F174" s="57"/>
    </row>
    <row r="175" spans="2:6" x14ac:dyDescent="0.25">
      <c r="B175" s="61" t="str">
        <f>IF(Transactions!$D175&lt;&gt;"",
   IF(stepIdentifier = "Step", Transactions!$D175,
       CONCATENATE(Transactions!$C175,nameSeparator,Transactions!$D175)),
  "")</f>
        <v/>
      </c>
      <c r="C175" s="61"/>
      <c r="D175" s="61"/>
      <c r="E175" s="62"/>
      <c r="F175" s="57"/>
    </row>
    <row r="176" spans="2:6" x14ac:dyDescent="0.25">
      <c r="B176" s="61" t="str">
        <f>IF(Transactions!$D176&lt;&gt;"",
   IF(stepIdentifier = "Step", Transactions!$D176,
       CONCATENATE(Transactions!$C176,nameSeparator,Transactions!$D176)),
  "")</f>
        <v/>
      </c>
      <c r="C176" s="61"/>
      <c r="D176" s="61"/>
      <c r="E176" s="62"/>
      <c r="F176" s="57"/>
    </row>
    <row r="177" spans="2:6" x14ac:dyDescent="0.25">
      <c r="B177" s="61" t="str">
        <f>IF(Transactions!$D177&lt;&gt;"",
   IF(stepIdentifier = "Step", Transactions!$D177,
       CONCATENATE(Transactions!$C177,nameSeparator,Transactions!$D177)),
  "")</f>
        <v/>
      </c>
      <c r="C177" s="61"/>
      <c r="D177" s="61"/>
      <c r="E177" s="62"/>
      <c r="F177" s="57"/>
    </row>
    <row r="178" spans="2:6" x14ac:dyDescent="0.25">
      <c r="B178" s="61" t="str">
        <f>IF(Transactions!$D178&lt;&gt;"",
   IF(stepIdentifier = "Step", Transactions!$D178,
       CONCATENATE(Transactions!$C178,nameSeparator,Transactions!$D178)),
  "")</f>
        <v/>
      </c>
      <c r="C178" s="61"/>
      <c r="D178" s="61"/>
      <c r="E178" s="62"/>
      <c r="F178" s="57"/>
    </row>
    <row r="179" spans="2:6" x14ac:dyDescent="0.25">
      <c r="B179" s="61" t="str">
        <f>IF(Transactions!$D179&lt;&gt;"",
   IF(stepIdentifier = "Step", Transactions!$D179,
       CONCATENATE(Transactions!$C179,nameSeparator,Transactions!$D179)),
  "")</f>
        <v/>
      </c>
      <c r="C179" s="61"/>
      <c r="D179" s="61"/>
      <c r="E179" s="62"/>
      <c r="F179" s="57"/>
    </row>
    <row r="180" spans="2:6" x14ac:dyDescent="0.25">
      <c r="B180" s="61" t="str">
        <f>IF(Transactions!$D180&lt;&gt;"",
   IF(stepIdentifier = "Step", Transactions!$D180,
       CONCATENATE(Transactions!$C180,nameSeparator,Transactions!$D180)),
  "")</f>
        <v/>
      </c>
      <c r="C180" s="61"/>
      <c r="D180" s="61"/>
      <c r="E180" s="62"/>
      <c r="F180" s="57"/>
    </row>
    <row r="181" spans="2:6" x14ac:dyDescent="0.25">
      <c r="B181" s="61" t="str">
        <f>IF(Transactions!$D181&lt;&gt;"",
   IF(stepIdentifier = "Step", Transactions!$D181,
       CONCATENATE(Transactions!$C181,nameSeparator,Transactions!$D181)),
  "")</f>
        <v/>
      </c>
      <c r="C181" s="61"/>
      <c r="D181" s="61"/>
      <c r="E181" s="62"/>
      <c r="F181" s="57"/>
    </row>
    <row r="182" spans="2:6" x14ac:dyDescent="0.25">
      <c r="B182" s="61" t="str">
        <f>IF(Transactions!$D182&lt;&gt;"",
   IF(stepIdentifier = "Step", Transactions!$D182,
       CONCATENATE(Transactions!$C182,nameSeparator,Transactions!$D182)),
  "")</f>
        <v/>
      </c>
      <c r="C182" s="61"/>
      <c r="D182" s="61"/>
      <c r="E182" s="62"/>
      <c r="F182" s="57"/>
    </row>
    <row r="183" spans="2:6" x14ac:dyDescent="0.25">
      <c r="B183" s="61" t="str">
        <f>IF(Transactions!$D183&lt;&gt;"",
   IF(stepIdentifier = "Step", Transactions!$D183,
       CONCATENATE(Transactions!$C183,nameSeparator,Transactions!$D183)),
  "")</f>
        <v/>
      </c>
      <c r="C183" s="61"/>
      <c r="D183" s="61"/>
      <c r="E183" s="62"/>
      <c r="F183" s="57"/>
    </row>
    <row r="184" spans="2:6" x14ac:dyDescent="0.25">
      <c r="B184" s="61" t="str">
        <f>IF(Transactions!$D184&lt;&gt;"",
   IF(stepIdentifier = "Step", Transactions!$D184,
       CONCATENATE(Transactions!$C184,nameSeparator,Transactions!$D184)),
  "")</f>
        <v/>
      </c>
      <c r="C184" s="61"/>
      <c r="D184" s="61"/>
      <c r="E184" s="62"/>
      <c r="F184" s="57"/>
    </row>
    <row r="185" spans="2:6" x14ac:dyDescent="0.25">
      <c r="B185" s="61" t="str">
        <f>IF(Transactions!$D185&lt;&gt;"",
   IF(stepIdentifier = "Step", Transactions!$D185,
       CONCATENATE(Transactions!$C185,nameSeparator,Transactions!$D185)),
  "")</f>
        <v/>
      </c>
      <c r="C185" s="61"/>
      <c r="D185" s="61"/>
      <c r="E185" s="62"/>
      <c r="F185" s="57"/>
    </row>
    <row r="186" spans="2:6" x14ac:dyDescent="0.25">
      <c r="B186" s="61" t="str">
        <f>IF(Transactions!$D186&lt;&gt;"",
   IF(stepIdentifier = "Step", Transactions!$D186,
       CONCATENATE(Transactions!$C186,nameSeparator,Transactions!$D186)),
  "")</f>
        <v/>
      </c>
      <c r="C186" s="61"/>
      <c r="D186" s="61"/>
      <c r="E186" s="62"/>
      <c r="F186" s="57"/>
    </row>
    <row r="187" spans="2:6" x14ac:dyDescent="0.25">
      <c r="B187" s="61" t="str">
        <f>IF(Transactions!$D187&lt;&gt;"",
   IF(stepIdentifier = "Step", Transactions!$D187,
       CONCATENATE(Transactions!$C187,nameSeparator,Transactions!$D187)),
  "")</f>
        <v/>
      </c>
      <c r="C187" s="61"/>
      <c r="D187" s="61"/>
      <c r="E187" s="62"/>
      <c r="F187" s="57"/>
    </row>
    <row r="188" spans="2:6" x14ac:dyDescent="0.25">
      <c r="B188" s="61" t="str">
        <f>IF(Transactions!$D188&lt;&gt;"",
   IF(stepIdentifier = "Step", Transactions!$D188,
       CONCATENATE(Transactions!$C188,nameSeparator,Transactions!$D188)),
  "")</f>
        <v/>
      </c>
      <c r="C188" s="61"/>
      <c r="D188" s="61"/>
      <c r="E188" s="62"/>
      <c r="F188" s="57"/>
    </row>
    <row r="189" spans="2:6" x14ac:dyDescent="0.25">
      <c r="B189" s="61" t="str">
        <f>IF(Transactions!$D189&lt;&gt;"",
   IF(stepIdentifier = "Step", Transactions!$D189,
       CONCATENATE(Transactions!$C189,nameSeparator,Transactions!$D189)),
  "")</f>
        <v/>
      </c>
      <c r="C189" s="61"/>
      <c r="D189" s="61"/>
      <c r="E189" s="62"/>
      <c r="F189" s="57"/>
    </row>
    <row r="190" spans="2:6" x14ac:dyDescent="0.25">
      <c r="B190" s="61" t="str">
        <f>IF(Transactions!$D190&lt;&gt;"",
   IF(stepIdentifier = "Step", Transactions!$D190,
       CONCATENATE(Transactions!$C190,nameSeparator,Transactions!$D190)),
  "")</f>
        <v/>
      </c>
      <c r="C190" s="61"/>
      <c r="D190" s="61"/>
      <c r="E190" s="62"/>
      <c r="F190" s="57"/>
    </row>
    <row r="191" spans="2:6" x14ac:dyDescent="0.25">
      <c r="B191" s="61" t="str">
        <f>IF(Transactions!$D191&lt;&gt;"",
   IF(stepIdentifier = "Step", Transactions!$D191,
       CONCATENATE(Transactions!$C191,nameSeparator,Transactions!$D191)),
  "")</f>
        <v/>
      </c>
      <c r="C191" s="61"/>
      <c r="D191" s="61"/>
      <c r="E191" s="62"/>
      <c r="F191" s="57"/>
    </row>
    <row r="192" spans="2:6" x14ac:dyDescent="0.25">
      <c r="B192" s="61" t="str">
        <f>IF(Transactions!$D192&lt;&gt;"",
   IF(stepIdentifier = "Step", Transactions!$D192,
       CONCATENATE(Transactions!$C192,nameSeparator,Transactions!$D192)),
  "")</f>
        <v/>
      </c>
      <c r="C192" s="61"/>
      <c r="D192" s="61"/>
      <c r="E192" s="62"/>
      <c r="F192" s="57"/>
    </row>
    <row r="193" spans="2:6" x14ac:dyDescent="0.25">
      <c r="B193" s="61" t="str">
        <f>IF(Transactions!$D193&lt;&gt;"",
   IF(stepIdentifier = "Step", Transactions!$D193,
       CONCATENATE(Transactions!$C193,nameSeparator,Transactions!$D193)),
  "")</f>
        <v/>
      </c>
      <c r="C193" s="61"/>
      <c r="D193" s="61"/>
      <c r="E193" s="62"/>
      <c r="F193" s="57"/>
    </row>
    <row r="194" spans="2:6" x14ac:dyDescent="0.25">
      <c r="B194" s="61" t="str">
        <f>IF(Transactions!$D194&lt;&gt;"",
   IF(stepIdentifier = "Step", Transactions!$D194,
       CONCATENATE(Transactions!$C194,nameSeparator,Transactions!$D194)),
  "")</f>
        <v/>
      </c>
      <c r="C194" s="61"/>
      <c r="D194" s="61"/>
      <c r="E194" s="62"/>
      <c r="F194" s="57"/>
    </row>
    <row r="195" spans="2:6" x14ac:dyDescent="0.25">
      <c r="B195" s="61" t="str">
        <f>IF(Transactions!$D195&lt;&gt;"",
   IF(stepIdentifier = "Step", Transactions!$D195,
       CONCATENATE(Transactions!$C195,nameSeparator,Transactions!$D195)),
  "")</f>
        <v/>
      </c>
      <c r="C195" s="61"/>
      <c r="D195" s="61"/>
      <c r="E195" s="62"/>
      <c r="F195" s="57"/>
    </row>
    <row r="196" spans="2:6" x14ac:dyDescent="0.25">
      <c r="B196" s="61" t="str">
        <f>IF(Transactions!$D196&lt;&gt;"",
   IF(stepIdentifier = "Step", Transactions!$D196,
       CONCATENATE(Transactions!$C196,nameSeparator,Transactions!$D196)),
  "")</f>
        <v/>
      </c>
      <c r="C196" s="61"/>
      <c r="D196" s="61"/>
      <c r="E196" s="62"/>
      <c r="F196" s="57"/>
    </row>
    <row r="197" spans="2:6" x14ac:dyDescent="0.25">
      <c r="B197" s="61" t="str">
        <f>IF(Transactions!$D197&lt;&gt;"",
   IF(stepIdentifier = "Step", Transactions!$D197,
       CONCATENATE(Transactions!$C197,nameSeparator,Transactions!$D197)),
  "")</f>
        <v/>
      </c>
      <c r="C197" s="61"/>
      <c r="D197" s="61"/>
      <c r="E197" s="62"/>
      <c r="F197" s="57"/>
    </row>
    <row r="198" spans="2:6" x14ac:dyDescent="0.25">
      <c r="B198" s="61" t="str">
        <f>IF(Transactions!$D198&lt;&gt;"",
   IF(stepIdentifier = "Step", Transactions!$D198,
       CONCATENATE(Transactions!$C198,nameSeparator,Transactions!$D198)),
  "")</f>
        <v/>
      </c>
      <c r="C198" s="61"/>
      <c r="D198" s="61"/>
      <c r="E198" s="62"/>
      <c r="F198" s="57"/>
    </row>
    <row r="199" spans="2:6" x14ac:dyDescent="0.25">
      <c r="B199" s="61" t="str">
        <f>IF(Transactions!$D199&lt;&gt;"",
   IF(stepIdentifier = "Step", Transactions!$D199,
       CONCATENATE(Transactions!$C199,nameSeparator,Transactions!$D199)),
  "")</f>
        <v/>
      </c>
      <c r="C199" s="61"/>
      <c r="D199" s="61"/>
      <c r="E199" s="62"/>
      <c r="F199" s="57"/>
    </row>
    <row r="200" spans="2:6" x14ac:dyDescent="0.25">
      <c r="B200" s="61" t="str">
        <f>IF(Transactions!$D200&lt;&gt;"",
   IF(stepIdentifier = "Step", Transactions!$D200,
       CONCATENATE(Transactions!$C200,nameSeparator,Transactions!$D200)),
  "")</f>
        <v/>
      </c>
      <c r="C200" s="61"/>
      <c r="D200" s="61"/>
      <c r="E200" s="62"/>
      <c r="F200" s="57"/>
    </row>
    <row r="201" spans="2:6" x14ac:dyDescent="0.25">
      <c r="B201" s="61" t="str">
        <f>IF(Transactions!$D201&lt;&gt;"",
   IF(stepIdentifier = "Step", Transactions!$D201,
       CONCATENATE(Transactions!$C201,nameSeparator,Transactions!$D201)),
  "")</f>
        <v/>
      </c>
      <c r="C201" s="61"/>
      <c r="D201" s="61"/>
      <c r="E201" s="62"/>
      <c r="F201" s="57"/>
    </row>
    <row r="202" spans="2:6" x14ac:dyDescent="0.25">
      <c r="B202" s="61" t="str">
        <f>IF(Transactions!$D202&lt;&gt;"",
   IF(stepIdentifier = "Step", Transactions!$D202,
       CONCATENATE(Transactions!$C202,nameSeparator,Transactions!$D202)),
  "")</f>
        <v/>
      </c>
      <c r="C202" s="61"/>
      <c r="D202" s="61"/>
      <c r="E202" s="62"/>
      <c r="F202" s="57"/>
    </row>
    <row r="203" spans="2:6" x14ac:dyDescent="0.25">
      <c r="B203" s="61" t="str">
        <f>IF(Transactions!$D203&lt;&gt;"",
   IF(stepIdentifier = "Step", Transactions!$D203,
       CONCATENATE(Transactions!$C203,nameSeparator,Transactions!$D203)),
  "")</f>
        <v/>
      </c>
      <c r="C203" s="61"/>
      <c r="D203" s="61"/>
      <c r="E203" s="62"/>
      <c r="F203" s="57"/>
    </row>
    <row r="204" spans="2:6" x14ac:dyDescent="0.25">
      <c r="B204" s="61" t="str">
        <f>IF(Transactions!$D204&lt;&gt;"",
   IF(stepIdentifier = "Step", Transactions!$D204,
       CONCATENATE(Transactions!$C204,nameSeparator,Transactions!$D204)),
  "")</f>
        <v/>
      </c>
      <c r="C204" s="61"/>
      <c r="D204" s="61"/>
      <c r="E204" s="62"/>
      <c r="F204" s="57"/>
    </row>
    <row r="205" spans="2:6" x14ac:dyDescent="0.25">
      <c r="B205" s="61" t="str">
        <f>IF(Transactions!$D205&lt;&gt;"",
   IF(stepIdentifier = "Step", Transactions!$D205,
       CONCATENATE(Transactions!$C205,nameSeparator,Transactions!$D205)),
  "")</f>
        <v/>
      </c>
      <c r="C205" s="61"/>
      <c r="D205" s="61"/>
      <c r="E205" s="62"/>
      <c r="F205" s="57"/>
    </row>
    <row r="206" spans="2:6" x14ac:dyDescent="0.25">
      <c r="B206" s="61" t="str">
        <f>IF(Transactions!$D206&lt;&gt;"",
   IF(stepIdentifier = "Step", Transactions!$D206,
       CONCATENATE(Transactions!$C206,nameSeparator,Transactions!$D206)),
  "")</f>
        <v/>
      </c>
      <c r="C206" s="61"/>
      <c r="D206" s="61"/>
      <c r="E206" s="62"/>
      <c r="F206" s="57"/>
    </row>
    <row r="207" spans="2:6" x14ac:dyDescent="0.25">
      <c r="B207" s="61" t="str">
        <f>IF(Transactions!$D207&lt;&gt;"",
   IF(stepIdentifier = "Step", Transactions!$D207,
       CONCATENATE(Transactions!$C207,nameSeparator,Transactions!$D207)),
  "")</f>
        <v/>
      </c>
      <c r="C207" s="61"/>
      <c r="D207" s="61"/>
      <c r="E207" s="62"/>
      <c r="F207" s="57"/>
    </row>
    <row r="208" spans="2:6" x14ac:dyDescent="0.25">
      <c r="B208" s="61" t="str">
        <f>IF(Transactions!$D208&lt;&gt;"",
   IF(stepIdentifier = "Step", Transactions!$D208,
       CONCATENATE(Transactions!$C208,nameSeparator,Transactions!$D208)),
  "")</f>
        <v/>
      </c>
      <c r="C208" s="61"/>
      <c r="D208" s="61"/>
      <c r="E208" s="62"/>
      <c r="F208" s="57"/>
    </row>
    <row r="209" spans="2:6" x14ac:dyDescent="0.25">
      <c r="B209" s="61" t="str">
        <f>IF(Transactions!$D209&lt;&gt;"",
   IF(stepIdentifier = "Step", Transactions!$D209,
       CONCATENATE(Transactions!$C209,nameSeparator,Transactions!$D209)),
  "")</f>
        <v/>
      </c>
      <c r="C209" s="61"/>
      <c r="D209" s="61"/>
      <c r="E209" s="62"/>
      <c r="F209" s="57"/>
    </row>
    <row r="210" spans="2:6" x14ac:dyDescent="0.25">
      <c r="B210" s="61" t="str">
        <f>IF(Transactions!$D210&lt;&gt;"",
   IF(stepIdentifier = "Step", Transactions!$D210,
       CONCATENATE(Transactions!$C210,nameSeparator,Transactions!$D210)),
  "")</f>
        <v/>
      </c>
      <c r="C210" s="61"/>
      <c r="D210" s="61"/>
      <c r="E210" s="62"/>
      <c r="F210" s="57"/>
    </row>
    <row r="211" spans="2:6" x14ac:dyDescent="0.25">
      <c r="B211" s="61" t="str">
        <f>IF(Transactions!$D211&lt;&gt;"",
   IF(stepIdentifier = "Step", Transactions!$D211,
       CONCATENATE(Transactions!$C211,nameSeparator,Transactions!$D211)),
  "")</f>
        <v/>
      </c>
      <c r="C211" s="61"/>
      <c r="D211" s="61"/>
      <c r="E211" s="62"/>
      <c r="F211" s="57"/>
    </row>
    <row r="212" spans="2:6" x14ac:dyDescent="0.25">
      <c r="B212" s="61" t="str">
        <f>IF(Transactions!$D212&lt;&gt;"",
   IF(stepIdentifier = "Step", Transactions!$D212,
       CONCATENATE(Transactions!$C212,nameSeparator,Transactions!$D212)),
  "")</f>
        <v/>
      </c>
      <c r="C212" s="61"/>
      <c r="D212" s="61"/>
      <c r="E212" s="62"/>
      <c r="F212" s="57"/>
    </row>
    <row r="213" spans="2:6" x14ac:dyDescent="0.25">
      <c r="B213" s="61" t="str">
        <f>IF(Transactions!$D213&lt;&gt;"",
   IF(stepIdentifier = "Step", Transactions!$D213,
       CONCATENATE(Transactions!$C213,nameSeparator,Transactions!$D213)),
  "")</f>
        <v/>
      </c>
      <c r="C213" s="61"/>
      <c r="D213" s="61"/>
      <c r="E213" s="62"/>
      <c r="F213" s="57"/>
    </row>
    <row r="214" spans="2:6" x14ac:dyDescent="0.25">
      <c r="B214" s="61" t="str">
        <f>IF(Transactions!$D214&lt;&gt;"",
   IF(stepIdentifier = "Step", Transactions!$D214,
       CONCATENATE(Transactions!$C214,nameSeparator,Transactions!$D214)),
  "")</f>
        <v/>
      </c>
      <c r="C214" s="61"/>
      <c r="D214" s="61"/>
      <c r="E214" s="62"/>
      <c r="F214" s="57"/>
    </row>
    <row r="215" spans="2:6" x14ac:dyDescent="0.25">
      <c r="B215" s="61" t="str">
        <f>IF(Transactions!$D215&lt;&gt;"",
   IF(stepIdentifier = "Step", Transactions!$D215,
       CONCATENATE(Transactions!$C215,nameSeparator,Transactions!$D215)),
  "")</f>
        <v/>
      </c>
      <c r="C215" s="61"/>
      <c r="D215" s="61"/>
      <c r="E215" s="62"/>
      <c r="F215" s="57"/>
    </row>
    <row r="216" spans="2:6" x14ac:dyDescent="0.25">
      <c r="B216" s="61" t="str">
        <f>IF(Transactions!$D216&lt;&gt;"",
   IF(stepIdentifier = "Step", Transactions!$D216,
       CONCATENATE(Transactions!$C216,nameSeparator,Transactions!$D216)),
  "")</f>
        <v/>
      </c>
      <c r="C216" s="61"/>
      <c r="D216" s="61"/>
      <c r="E216" s="62"/>
      <c r="F216" s="57"/>
    </row>
    <row r="217" spans="2:6" x14ac:dyDescent="0.25">
      <c r="B217" s="61" t="str">
        <f>IF(Transactions!$D217&lt;&gt;"",
   IF(stepIdentifier = "Step", Transactions!$D217,
       CONCATENATE(Transactions!$C217,nameSeparator,Transactions!$D217)),
  "")</f>
        <v/>
      </c>
      <c r="C217" s="61"/>
      <c r="D217" s="61"/>
      <c r="E217" s="62"/>
      <c r="F217" s="57"/>
    </row>
    <row r="218" spans="2:6" x14ac:dyDescent="0.25">
      <c r="B218" s="61" t="str">
        <f>IF(Transactions!$D218&lt;&gt;"",
   IF(stepIdentifier = "Step", Transactions!$D218,
       CONCATENATE(Transactions!$C218,nameSeparator,Transactions!$D218)),
  "")</f>
        <v/>
      </c>
      <c r="C218" s="61"/>
      <c r="D218" s="61"/>
      <c r="E218" s="62"/>
      <c r="F218" s="57"/>
    </row>
    <row r="219" spans="2:6" x14ac:dyDescent="0.25">
      <c r="B219" s="61" t="str">
        <f>IF(Transactions!$D219&lt;&gt;"",
   IF(stepIdentifier = "Step", Transactions!$D219,
       CONCATENATE(Transactions!$C219,nameSeparator,Transactions!$D219)),
  "")</f>
        <v/>
      </c>
      <c r="C219" s="61"/>
      <c r="D219" s="61"/>
      <c r="E219" s="62"/>
      <c r="F219" s="57"/>
    </row>
    <row r="220" spans="2:6" x14ac:dyDescent="0.25">
      <c r="B220" s="61" t="str">
        <f>IF(Transactions!$D220&lt;&gt;"",
   IF(stepIdentifier = "Step", Transactions!$D220,
       CONCATENATE(Transactions!$C220,nameSeparator,Transactions!$D220)),
  "")</f>
        <v/>
      </c>
      <c r="C220" s="61"/>
      <c r="D220" s="61"/>
      <c r="E220" s="62"/>
      <c r="F220" s="57"/>
    </row>
    <row r="221" spans="2:6" x14ac:dyDescent="0.25">
      <c r="B221" s="61" t="str">
        <f>IF(Transactions!$D221&lt;&gt;"",
   IF(stepIdentifier = "Step", Transactions!$D221,
       CONCATENATE(Transactions!$C221,nameSeparator,Transactions!$D221)),
  "")</f>
        <v/>
      </c>
      <c r="C221" s="61"/>
      <c r="D221" s="61"/>
      <c r="E221" s="62"/>
      <c r="F221" s="57"/>
    </row>
    <row r="222" spans="2:6" x14ac:dyDescent="0.25">
      <c r="B222" s="61" t="str">
        <f>IF(Transactions!$D222&lt;&gt;"",
   IF(stepIdentifier = "Step", Transactions!$D222,
       CONCATENATE(Transactions!$C222,nameSeparator,Transactions!$D222)),
  "")</f>
        <v/>
      </c>
      <c r="C222" s="61"/>
      <c r="D222" s="61"/>
      <c r="E222" s="62"/>
      <c r="F222" s="57"/>
    </row>
    <row r="223" spans="2:6" x14ac:dyDescent="0.25">
      <c r="B223" s="61" t="str">
        <f>IF(Transactions!$D223&lt;&gt;"",
   IF(stepIdentifier = "Step", Transactions!$D223,
       CONCATENATE(Transactions!$C223,nameSeparator,Transactions!$D223)),
  "")</f>
        <v/>
      </c>
      <c r="C223" s="61"/>
      <c r="D223" s="61"/>
      <c r="E223" s="62"/>
      <c r="F223" s="57"/>
    </row>
    <row r="224" spans="2:6" x14ac:dyDescent="0.25">
      <c r="B224" s="61" t="str">
        <f>IF(Transactions!$D224&lt;&gt;"",
   IF(stepIdentifier = "Step", Transactions!$D224,
       CONCATENATE(Transactions!$C224,nameSeparator,Transactions!$D224)),
  "")</f>
        <v/>
      </c>
      <c r="C224" s="61"/>
      <c r="D224" s="61"/>
      <c r="E224" s="62"/>
      <c r="F224" s="57"/>
    </row>
    <row r="225" spans="2:6" x14ac:dyDescent="0.25">
      <c r="B225" s="61" t="str">
        <f>IF(Transactions!$D225&lt;&gt;"",
   IF(stepIdentifier = "Step", Transactions!$D225,
       CONCATENATE(Transactions!$C225,nameSeparator,Transactions!$D225)),
  "")</f>
        <v/>
      </c>
      <c r="C225" s="61"/>
      <c r="D225" s="61"/>
      <c r="E225" s="62"/>
      <c r="F225" s="57"/>
    </row>
    <row r="226" spans="2:6" x14ac:dyDescent="0.25">
      <c r="B226" s="61" t="str">
        <f>IF(Transactions!$D226&lt;&gt;"",
   IF(stepIdentifier = "Step", Transactions!$D226,
       CONCATENATE(Transactions!$C226,nameSeparator,Transactions!$D226)),
  "")</f>
        <v/>
      </c>
      <c r="C226" s="61"/>
      <c r="D226" s="61"/>
      <c r="E226" s="62"/>
      <c r="F226" s="57"/>
    </row>
    <row r="227" spans="2:6" x14ac:dyDescent="0.25">
      <c r="B227" s="61" t="str">
        <f>IF(Transactions!$D227&lt;&gt;"",
   IF(stepIdentifier = "Step", Transactions!$D227,
       CONCATENATE(Transactions!$C227,nameSeparator,Transactions!$D227)),
  "")</f>
        <v/>
      </c>
      <c r="C227" s="61"/>
      <c r="D227" s="61"/>
      <c r="E227" s="62"/>
      <c r="F227" s="57"/>
    </row>
    <row r="228" spans="2:6" x14ac:dyDescent="0.25">
      <c r="B228" s="61" t="str">
        <f>IF(Transactions!$D228&lt;&gt;"",
   IF(stepIdentifier = "Step", Transactions!$D228,
       CONCATENATE(Transactions!$C228,nameSeparator,Transactions!$D228)),
  "")</f>
        <v/>
      </c>
      <c r="C228" s="61"/>
      <c r="D228" s="61"/>
      <c r="E228" s="62"/>
      <c r="F228" s="57"/>
    </row>
    <row r="229" spans="2:6" x14ac:dyDescent="0.25">
      <c r="B229" s="61" t="str">
        <f>IF(Transactions!$D229&lt;&gt;"",
   IF(stepIdentifier = "Step", Transactions!$D229,
       CONCATENATE(Transactions!$C229,nameSeparator,Transactions!$D229)),
  "")</f>
        <v/>
      </c>
      <c r="C229" s="61"/>
      <c r="D229" s="61"/>
      <c r="E229" s="62"/>
      <c r="F229" s="57"/>
    </row>
    <row r="230" spans="2:6" x14ac:dyDescent="0.25">
      <c r="B230" s="61" t="str">
        <f>IF(Transactions!$D230&lt;&gt;"",
   IF(stepIdentifier = "Step", Transactions!$D230,
       CONCATENATE(Transactions!$C230,nameSeparator,Transactions!$D230)),
  "")</f>
        <v/>
      </c>
      <c r="C230" s="61"/>
      <c r="D230" s="61"/>
      <c r="E230" s="62"/>
      <c r="F230" s="57"/>
    </row>
    <row r="231" spans="2:6" x14ac:dyDescent="0.25">
      <c r="B231" s="61" t="str">
        <f>IF(Transactions!$D231&lt;&gt;"",
   IF(stepIdentifier = "Step", Transactions!$D231,
       CONCATENATE(Transactions!$C231,nameSeparator,Transactions!$D231)),
  "")</f>
        <v/>
      </c>
      <c r="C231" s="61"/>
      <c r="D231" s="61"/>
      <c r="E231" s="62"/>
      <c r="F231" s="57"/>
    </row>
    <row r="232" spans="2:6" x14ac:dyDescent="0.25">
      <c r="B232" s="61" t="str">
        <f>IF(Transactions!$D232&lt;&gt;"",
   IF(stepIdentifier = "Step", Transactions!$D232,
       CONCATENATE(Transactions!$C232,nameSeparator,Transactions!$D232)),
  "")</f>
        <v/>
      </c>
      <c r="C232" s="61"/>
      <c r="D232" s="61"/>
      <c r="E232" s="62"/>
      <c r="F232" s="57"/>
    </row>
    <row r="233" spans="2:6" x14ac:dyDescent="0.25">
      <c r="B233" s="61" t="str">
        <f>IF(Transactions!$D233&lt;&gt;"",
   IF(stepIdentifier = "Step", Transactions!$D233,
       CONCATENATE(Transactions!$C233,nameSeparator,Transactions!$D233)),
  "")</f>
        <v/>
      </c>
      <c r="C233" s="61"/>
      <c r="D233" s="61"/>
      <c r="E233" s="62"/>
      <c r="F233" s="57"/>
    </row>
    <row r="234" spans="2:6" x14ac:dyDescent="0.25">
      <c r="B234" s="61" t="str">
        <f>IF(Transactions!$D234&lt;&gt;"",
   IF(stepIdentifier = "Step", Transactions!$D234,
       CONCATENATE(Transactions!$C234,nameSeparator,Transactions!$D234)),
  "")</f>
        <v/>
      </c>
      <c r="C234" s="61"/>
      <c r="D234" s="61"/>
      <c r="E234" s="62"/>
      <c r="F234" s="57"/>
    </row>
    <row r="235" spans="2:6" x14ac:dyDescent="0.25">
      <c r="B235" s="61" t="str">
        <f>IF(Transactions!$D235&lt;&gt;"",
   IF(stepIdentifier = "Step", Transactions!$D235,
       CONCATENATE(Transactions!$C235,nameSeparator,Transactions!$D235)),
  "")</f>
        <v/>
      </c>
      <c r="C235" s="61"/>
      <c r="D235" s="61"/>
      <c r="E235" s="62"/>
      <c r="F235" s="57"/>
    </row>
    <row r="236" spans="2:6" x14ac:dyDescent="0.25">
      <c r="B236" s="61" t="str">
        <f>IF(Transactions!$D236&lt;&gt;"",
   IF(stepIdentifier = "Step", Transactions!$D236,
       CONCATENATE(Transactions!$C236,nameSeparator,Transactions!$D236)),
  "")</f>
        <v/>
      </c>
      <c r="C236" s="61"/>
      <c r="D236" s="61"/>
      <c r="E236" s="62"/>
      <c r="F236" s="57"/>
    </row>
    <row r="237" spans="2:6" x14ac:dyDescent="0.25">
      <c r="B237" s="61" t="str">
        <f>IF(Transactions!$D237&lt;&gt;"",
   IF(stepIdentifier = "Step", Transactions!$D237,
       CONCATENATE(Transactions!$C237,nameSeparator,Transactions!$D237)),
  "")</f>
        <v/>
      </c>
      <c r="C237" s="61"/>
      <c r="D237" s="61"/>
      <c r="E237" s="62"/>
      <c r="F237" s="57"/>
    </row>
    <row r="238" spans="2:6" x14ac:dyDescent="0.25">
      <c r="B238" s="61" t="str">
        <f>IF(Transactions!$D238&lt;&gt;"",
   IF(stepIdentifier = "Step", Transactions!$D238,
       CONCATENATE(Transactions!$C238,nameSeparator,Transactions!$D238)),
  "")</f>
        <v/>
      </c>
      <c r="C238" s="61"/>
      <c r="D238" s="61"/>
      <c r="E238" s="62"/>
      <c r="F238" s="57"/>
    </row>
    <row r="239" spans="2:6" x14ac:dyDescent="0.25">
      <c r="B239" s="61" t="str">
        <f>IF(Transactions!$D239&lt;&gt;"",
   IF(stepIdentifier = "Step", Transactions!$D239,
       CONCATENATE(Transactions!$C239,nameSeparator,Transactions!$D239)),
  "")</f>
        <v/>
      </c>
      <c r="C239" s="61"/>
      <c r="D239" s="61"/>
      <c r="E239" s="62"/>
      <c r="F239" s="57"/>
    </row>
    <row r="240" spans="2:6" x14ac:dyDescent="0.25">
      <c r="B240" s="61" t="str">
        <f>IF(Transactions!$D240&lt;&gt;"",
   IF(stepIdentifier = "Step", Transactions!$D240,
       CONCATENATE(Transactions!$C240,nameSeparator,Transactions!$D240)),
  "")</f>
        <v/>
      </c>
      <c r="C240" s="61"/>
      <c r="D240" s="61"/>
      <c r="E240" s="62"/>
      <c r="F240" s="57"/>
    </row>
    <row r="241" spans="2:6" x14ac:dyDescent="0.25">
      <c r="B241" s="61" t="str">
        <f>IF(Transactions!$D241&lt;&gt;"",
   IF(stepIdentifier = "Step", Transactions!$D241,
       CONCATENATE(Transactions!$C241,nameSeparator,Transactions!$D241)),
  "")</f>
        <v/>
      </c>
      <c r="C241" s="61"/>
      <c r="D241" s="61"/>
      <c r="E241" s="62"/>
      <c r="F241" s="57"/>
    </row>
    <row r="242" spans="2:6" x14ac:dyDescent="0.25">
      <c r="B242" s="61" t="str">
        <f>IF(Transactions!$D242&lt;&gt;"",
   IF(stepIdentifier = "Step", Transactions!$D242,
       CONCATENATE(Transactions!$C242,nameSeparator,Transactions!$D242)),
  "")</f>
        <v/>
      </c>
      <c r="C242" s="61"/>
      <c r="D242" s="61"/>
      <c r="E242" s="62"/>
      <c r="F242" s="57"/>
    </row>
    <row r="243" spans="2:6" x14ac:dyDescent="0.25">
      <c r="B243" s="61" t="str">
        <f>IF(Transactions!$D243&lt;&gt;"",
   IF(stepIdentifier = "Step", Transactions!$D243,
       CONCATENATE(Transactions!$C243,nameSeparator,Transactions!$D243)),
  "")</f>
        <v/>
      </c>
      <c r="C243" s="61"/>
      <c r="D243" s="61"/>
      <c r="E243" s="62"/>
      <c r="F243" s="57"/>
    </row>
    <row r="244" spans="2:6" x14ac:dyDescent="0.25">
      <c r="B244" s="61" t="str">
        <f>IF(Transactions!$D244&lt;&gt;"",
   IF(stepIdentifier = "Step", Transactions!$D244,
       CONCATENATE(Transactions!$C244,nameSeparator,Transactions!$D244)),
  "")</f>
        <v/>
      </c>
      <c r="C244" s="61"/>
      <c r="D244" s="61"/>
      <c r="E244" s="62"/>
      <c r="F244" s="57"/>
    </row>
    <row r="245" spans="2:6" x14ac:dyDescent="0.25">
      <c r="B245" s="61" t="str">
        <f>IF(Transactions!$D245&lt;&gt;"",
   IF(stepIdentifier = "Step", Transactions!$D245,
       CONCATENATE(Transactions!$C245,nameSeparator,Transactions!$D245)),
  "")</f>
        <v/>
      </c>
      <c r="C245" s="61"/>
      <c r="D245" s="61"/>
      <c r="E245" s="62"/>
      <c r="F245" s="57"/>
    </row>
    <row r="246" spans="2:6" x14ac:dyDescent="0.25">
      <c r="B246" s="61" t="str">
        <f>IF(Transactions!$D246&lt;&gt;"",
   IF(stepIdentifier = "Step", Transactions!$D246,
       CONCATENATE(Transactions!$C246,nameSeparator,Transactions!$D246)),
  "")</f>
        <v/>
      </c>
      <c r="C246" s="61"/>
      <c r="D246" s="61"/>
      <c r="E246" s="62"/>
      <c r="F246" s="57"/>
    </row>
    <row r="247" spans="2:6" x14ac:dyDescent="0.25">
      <c r="B247" s="61" t="str">
        <f>IF(Transactions!$D247&lt;&gt;"",
   IF(stepIdentifier = "Step", Transactions!$D247,
       CONCATENATE(Transactions!$C247,nameSeparator,Transactions!$D247)),
  "")</f>
        <v/>
      </c>
      <c r="C247" s="61"/>
      <c r="D247" s="61"/>
      <c r="E247" s="62"/>
      <c r="F247" s="57"/>
    </row>
    <row r="248" spans="2:6" x14ac:dyDescent="0.25">
      <c r="B248" s="61" t="str">
        <f>IF(Transactions!$D248&lt;&gt;"",
   IF(stepIdentifier = "Step", Transactions!$D248,
       CONCATENATE(Transactions!$C248,nameSeparator,Transactions!$D248)),
  "")</f>
        <v/>
      </c>
      <c r="C248" s="61"/>
      <c r="D248" s="61"/>
      <c r="E248" s="62"/>
      <c r="F248" s="57"/>
    </row>
    <row r="249" spans="2:6" x14ac:dyDescent="0.25">
      <c r="B249" s="61" t="str">
        <f>IF(Transactions!$D249&lt;&gt;"",
   IF(stepIdentifier = "Step", Transactions!$D249,
       CONCATENATE(Transactions!$C249,nameSeparator,Transactions!$D249)),
  "")</f>
        <v/>
      </c>
      <c r="C249" s="61"/>
      <c r="D249" s="61"/>
      <c r="E249" s="62"/>
      <c r="F249" s="57"/>
    </row>
    <row r="250" spans="2:6" x14ac:dyDescent="0.25">
      <c r="B250" s="61" t="str">
        <f>IF(Transactions!$D250&lt;&gt;"",
   IF(stepIdentifier = "Step", Transactions!$D250,
       CONCATENATE(Transactions!$C250,nameSeparator,Transactions!$D250)),
  "")</f>
        <v/>
      </c>
      <c r="C250" s="61"/>
      <c r="D250" s="61"/>
      <c r="E250" s="62"/>
      <c r="F250" s="57"/>
    </row>
    <row r="251" spans="2:6" x14ac:dyDescent="0.25">
      <c r="B251" s="61" t="str">
        <f>IF(Transactions!$D251&lt;&gt;"",
   IF(stepIdentifier = "Step", Transactions!$D251,
       CONCATENATE(Transactions!$C251,nameSeparator,Transactions!$D251)),
  "")</f>
        <v/>
      </c>
      <c r="C251" s="61"/>
      <c r="D251" s="61"/>
      <c r="E251" s="62"/>
      <c r="F251" s="57"/>
    </row>
    <row r="252" spans="2:6" x14ac:dyDescent="0.25">
      <c r="B252" s="61" t="str">
        <f>IF(Transactions!$D252&lt;&gt;"",
   IF(stepIdentifier = "Step", Transactions!$D252,
       CONCATENATE(Transactions!$C252,nameSeparator,Transactions!$D252)),
  "")</f>
        <v/>
      </c>
      <c r="C252" s="61"/>
      <c r="D252" s="61"/>
      <c r="E252" s="62"/>
      <c r="F252" s="57"/>
    </row>
    <row r="253" spans="2:6" x14ac:dyDescent="0.25">
      <c r="B253" s="61" t="str">
        <f>IF(Transactions!$D253&lt;&gt;"",
   IF(stepIdentifier = "Step", Transactions!$D253,
       CONCATENATE(Transactions!$C253,nameSeparator,Transactions!$D253)),
  "")</f>
        <v/>
      </c>
      <c r="C253" s="61"/>
      <c r="D253" s="61"/>
      <c r="E253" s="62"/>
      <c r="F253" s="57"/>
    </row>
    <row r="254" spans="2:6" x14ac:dyDescent="0.25">
      <c r="B254" s="61" t="str">
        <f>IF(Transactions!$D254&lt;&gt;"",
   IF(stepIdentifier = "Step", Transactions!$D254,
       CONCATENATE(Transactions!$C254,nameSeparator,Transactions!$D254)),
  "")</f>
        <v/>
      </c>
      <c r="C254" s="61"/>
      <c r="D254" s="61"/>
      <c r="E254" s="62"/>
      <c r="F254" s="57"/>
    </row>
    <row r="255" spans="2:6" x14ac:dyDescent="0.25">
      <c r="B255" s="61" t="str">
        <f>IF(Transactions!$D255&lt;&gt;"",
   IF(stepIdentifier = "Step", Transactions!$D255,
       CONCATENATE(Transactions!$C255,nameSeparator,Transactions!$D255)),
  "")</f>
        <v/>
      </c>
      <c r="C255" s="61"/>
      <c r="D255" s="61"/>
      <c r="E255" s="62"/>
      <c r="F255" s="57"/>
    </row>
    <row r="256" spans="2:6" x14ac:dyDescent="0.25">
      <c r="B256" s="61" t="str">
        <f>IF(Transactions!$D256&lt;&gt;"",
   IF(stepIdentifier = "Step", Transactions!$D256,
       CONCATENATE(Transactions!$C256,nameSeparator,Transactions!$D256)),
  "")</f>
        <v/>
      </c>
      <c r="C256" s="61"/>
      <c r="D256" s="61"/>
      <c r="E256" s="62"/>
      <c r="F256" s="57"/>
    </row>
    <row r="257" spans="2:6" x14ac:dyDescent="0.25">
      <c r="B257" s="61" t="str">
        <f>IF(Transactions!$D257&lt;&gt;"",
   IF(stepIdentifier = "Step", Transactions!$D257,
       CONCATENATE(Transactions!$C257,nameSeparator,Transactions!$D257)),
  "")</f>
        <v/>
      </c>
      <c r="C257" s="61"/>
      <c r="D257" s="61"/>
      <c r="E257" s="62"/>
      <c r="F257" s="57"/>
    </row>
    <row r="258" spans="2:6" x14ac:dyDescent="0.25">
      <c r="B258" s="61" t="str">
        <f>IF(Transactions!$D258&lt;&gt;"",
   IF(stepIdentifier = "Step", Transactions!$D258,
       CONCATENATE(Transactions!$C258,nameSeparator,Transactions!$D258)),
  "")</f>
        <v/>
      </c>
      <c r="C258" s="61"/>
      <c r="D258" s="61"/>
      <c r="E258" s="62"/>
      <c r="F258" s="57"/>
    </row>
    <row r="259" spans="2:6" x14ac:dyDescent="0.25">
      <c r="B259" s="61" t="str">
        <f>IF(Transactions!$D259&lt;&gt;"",
   IF(stepIdentifier = "Step", Transactions!$D259,
       CONCATENATE(Transactions!$C259,nameSeparator,Transactions!$D259)),
  "")</f>
        <v/>
      </c>
      <c r="C259" s="61"/>
      <c r="D259" s="61"/>
      <c r="E259" s="62"/>
      <c r="F259" s="57"/>
    </row>
    <row r="260" spans="2:6" x14ac:dyDescent="0.25">
      <c r="B260" s="61" t="str">
        <f>IF(Transactions!$D260&lt;&gt;"",
   IF(stepIdentifier = "Step", Transactions!$D260,
       CONCATENATE(Transactions!$C260,nameSeparator,Transactions!$D260)),
  "")</f>
        <v/>
      </c>
      <c r="C260" s="61"/>
      <c r="D260" s="61"/>
      <c r="E260" s="62"/>
      <c r="F260" s="57"/>
    </row>
    <row r="261" spans="2:6" x14ac:dyDescent="0.25">
      <c r="B261" s="61" t="str">
        <f>IF(Transactions!$D261&lt;&gt;"",
   IF(stepIdentifier = "Step", Transactions!$D261,
       CONCATENATE(Transactions!$C261,nameSeparator,Transactions!$D261)),
  "")</f>
        <v/>
      </c>
      <c r="C261" s="61"/>
      <c r="D261" s="61"/>
      <c r="E261" s="62"/>
      <c r="F261" s="57"/>
    </row>
    <row r="262" spans="2:6" x14ac:dyDescent="0.25">
      <c r="B262" s="61" t="str">
        <f>IF(Transactions!$D262&lt;&gt;"",
   IF(stepIdentifier = "Step", Transactions!$D262,
       CONCATENATE(Transactions!$C262,nameSeparator,Transactions!$D262)),
  "")</f>
        <v/>
      </c>
      <c r="C262" s="61"/>
      <c r="D262" s="61"/>
      <c r="E262" s="62"/>
      <c r="F262" s="57"/>
    </row>
    <row r="263" spans="2:6" x14ac:dyDescent="0.25">
      <c r="B263" s="61" t="str">
        <f>IF(Transactions!$D263&lt;&gt;"",
   IF(stepIdentifier = "Step", Transactions!$D263,
       CONCATENATE(Transactions!$C263,nameSeparator,Transactions!$D263)),
  "")</f>
        <v/>
      </c>
      <c r="C263" s="61"/>
      <c r="D263" s="61"/>
      <c r="E263" s="62"/>
      <c r="F263" s="57"/>
    </row>
    <row r="264" spans="2:6" x14ac:dyDescent="0.25">
      <c r="B264" s="61" t="str">
        <f>IF(Transactions!$D264&lt;&gt;"",
   IF(stepIdentifier = "Step", Transactions!$D264,
       CONCATENATE(Transactions!$C264,nameSeparator,Transactions!$D264)),
  "")</f>
        <v/>
      </c>
      <c r="C264" s="61"/>
      <c r="D264" s="61"/>
      <c r="E264" s="62"/>
      <c r="F264" s="57"/>
    </row>
    <row r="265" spans="2:6" x14ac:dyDescent="0.25">
      <c r="B265" s="61" t="str">
        <f>IF(Transactions!$D265&lt;&gt;"",
   IF(stepIdentifier = "Step", Transactions!$D265,
       CONCATENATE(Transactions!$C265,nameSeparator,Transactions!$D265)),
  "")</f>
        <v/>
      </c>
      <c r="C265" s="61"/>
      <c r="D265" s="61"/>
      <c r="E265" s="62"/>
      <c r="F265" s="57"/>
    </row>
    <row r="266" spans="2:6" x14ac:dyDescent="0.25">
      <c r="B266" s="61" t="str">
        <f>IF(Transactions!$D266&lt;&gt;"",
   IF(stepIdentifier = "Step", Transactions!$D266,
       CONCATENATE(Transactions!$C266,nameSeparator,Transactions!$D266)),
  "")</f>
        <v/>
      </c>
      <c r="C266" s="61"/>
      <c r="D266" s="61"/>
      <c r="E266" s="62"/>
      <c r="F266" s="57"/>
    </row>
    <row r="267" spans="2:6" x14ac:dyDescent="0.25">
      <c r="B267" s="61" t="str">
        <f>IF(Transactions!$D267&lt;&gt;"",
   IF(stepIdentifier = "Step", Transactions!$D267,
       CONCATENATE(Transactions!$C267,nameSeparator,Transactions!$D267)),
  "")</f>
        <v/>
      </c>
      <c r="C267" s="61"/>
      <c r="D267" s="61"/>
      <c r="E267" s="62"/>
      <c r="F267" s="57"/>
    </row>
    <row r="268" spans="2:6" x14ac:dyDescent="0.25">
      <c r="B268" s="61" t="str">
        <f>IF(Transactions!$D268&lt;&gt;"",
   IF(stepIdentifier = "Step", Transactions!$D268,
       CONCATENATE(Transactions!$C268,nameSeparator,Transactions!$D268)),
  "")</f>
        <v/>
      </c>
      <c r="C268" s="61"/>
      <c r="D268" s="61"/>
      <c r="E268" s="62"/>
      <c r="F268" s="57"/>
    </row>
    <row r="269" spans="2:6" x14ac:dyDescent="0.25">
      <c r="B269" s="61" t="str">
        <f>IF(Transactions!$D269&lt;&gt;"",
   IF(stepIdentifier = "Step", Transactions!$D269,
       CONCATENATE(Transactions!$C269,nameSeparator,Transactions!$D269)),
  "")</f>
        <v/>
      </c>
      <c r="C269" s="61"/>
      <c r="D269" s="61"/>
      <c r="E269" s="62"/>
      <c r="F269" s="57"/>
    </row>
    <row r="270" spans="2:6" x14ac:dyDescent="0.25">
      <c r="B270" s="61" t="str">
        <f>IF(Transactions!$D270&lt;&gt;"",
   IF(stepIdentifier = "Step", Transactions!$D270,
       CONCATENATE(Transactions!$C270,nameSeparator,Transactions!$D270)),
  "")</f>
        <v/>
      </c>
      <c r="C270" s="61"/>
      <c r="D270" s="61"/>
      <c r="E270" s="62"/>
      <c r="F270" s="57"/>
    </row>
    <row r="271" spans="2:6" x14ac:dyDescent="0.25">
      <c r="B271" s="61" t="str">
        <f>IF(Transactions!$D271&lt;&gt;"",
   IF(stepIdentifier = "Step", Transactions!$D271,
       CONCATENATE(Transactions!$C271,nameSeparator,Transactions!$D271)),
  "")</f>
        <v/>
      </c>
      <c r="C271" s="61"/>
      <c r="D271" s="61"/>
      <c r="E271" s="62"/>
      <c r="F271" s="57"/>
    </row>
    <row r="272" spans="2:6" x14ac:dyDescent="0.25">
      <c r="B272" s="61" t="str">
        <f>IF(Transactions!$D272&lt;&gt;"",
   IF(stepIdentifier = "Step", Transactions!$D272,
       CONCATENATE(Transactions!$C272,nameSeparator,Transactions!$D272)),
  "")</f>
        <v/>
      </c>
      <c r="C272" s="61"/>
      <c r="D272" s="61"/>
      <c r="E272" s="62"/>
      <c r="F272" s="57"/>
    </row>
    <row r="273" spans="2:6" x14ac:dyDescent="0.25">
      <c r="B273" s="61" t="str">
        <f>IF(Transactions!$D273&lt;&gt;"",
   IF(stepIdentifier = "Step", Transactions!$D273,
       CONCATENATE(Transactions!$C273,nameSeparator,Transactions!$D273)),
  "")</f>
        <v/>
      </c>
      <c r="C273" s="61"/>
      <c r="D273" s="61"/>
      <c r="E273" s="62"/>
      <c r="F273" s="57"/>
    </row>
    <row r="274" spans="2:6" x14ac:dyDescent="0.25">
      <c r="B274" s="61" t="str">
        <f>IF(Transactions!$D274&lt;&gt;"",
   IF(stepIdentifier = "Step", Transactions!$D274,
       CONCATENATE(Transactions!$C274,nameSeparator,Transactions!$D274)),
  "")</f>
        <v/>
      </c>
      <c r="C274" s="61"/>
      <c r="D274" s="61"/>
      <c r="E274" s="62"/>
      <c r="F274" s="57"/>
    </row>
    <row r="275" spans="2:6" x14ac:dyDescent="0.25">
      <c r="B275" s="61" t="str">
        <f>IF(Transactions!$D275&lt;&gt;"",
   IF(stepIdentifier = "Step", Transactions!$D275,
       CONCATENATE(Transactions!$C275,nameSeparator,Transactions!$D275)),
  "")</f>
        <v/>
      </c>
      <c r="C275" s="61"/>
      <c r="D275" s="61"/>
      <c r="E275" s="62"/>
      <c r="F275" s="57"/>
    </row>
    <row r="276" spans="2:6" x14ac:dyDescent="0.25">
      <c r="B276" s="61" t="str">
        <f>IF(Transactions!$D276&lt;&gt;"",
   IF(stepIdentifier = "Step", Transactions!$D276,
       CONCATENATE(Transactions!$C276,nameSeparator,Transactions!$D276)),
  "")</f>
        <v/>
      </c>
      <c r="C276" s="61"/>
      <c r="D276" s="61"/>
      <c r="E276" s="62"/>
      <c r="F276" s="57"/>
    </row>
    <row r="277" spans="2:6" x14ac:dyDescent="0.25">
      <c r="B277" s="61" t="str">
        <f>IF(Transactions!$D277&lt;&gt;"",
   IF(stepIdentifier = "Step", Transactions!$D277,
       CONCATENATE(Transactions!$C277,nameSeparator,Transactions!$D277)),
  "")</f>
        <v/>
      </c>
      <c r="C277" s="61"/>
      <c r="D277" s="61"/>
      <c r="E277" s="62"/>
      <c r="F277" s="57"/>
    </row>
    <row r="278" spans="2:6" x14ac:dyDescent="0.25">
      <c r="B278" s="61" t="str">
        <f>IF(Transactions!$D278&lt;&gt;"",
   IF(stepIdentifier = "Step", Transactions!$D278,
       CONCATENATE(Transactions!$C278,nameSeparator,Transactions!$D278)),
  "")</f>
        <v/>
      </c>
      <c r="C278" s="61"/>
      <c r="D278" s="61"/>
      <c r="E278" s="62"/>
      <c r="F278" s="57"/>
    </row>
    <row r="279" spans="2:6" x14ac:dyDescent="0.25">
      <c r="B279" s="61" t="str">
        <f>IF(Transactions!$D279&lt;&gt;"",
   IF(stepIdentifier = "Step", Transactions!$D279,
       CONCATENATE(Transactions!$C279,nameSeparator,Transactions!$D279)),
  "")</f>
        <v/>
      </c>
      <c r="C279" s="61"/>
      <c r="D279" s="61"/>
      <c r="E279" s="62"/>
      <c r="F279" s="57"/>
    </row>
    <row r="280" spans="2:6" x14ac:dyDescent="0.25">
      <c r="B280" s="61" t="str">
        <f>IF(Transactions!$D280&lt;&gt;"",
   IF(stepIdentifier = "Step", Transactions!$D280,
       CONCATENATE(Transactions!$C280,nameSeparator,Transactions!$D280)),
  "")</f>
        <v/>
      </c>
      <c r="C280" s="61"/>
      <c r="D280" s="61"/>
      <c r="E280" s="62"/>
      <c r="F280" s="57"/>
    </row>
    <row r="281" spans="2:6" x14ac:dyDescent="0.25">
      <c r="B281" s="61" t="str">
        <f>IF(Transactions!$D281&lt;&gt;"",
   IF(stepIdentifier = "Step", Transactions!$D281,
       CONCATENATE(Transactions!$C281,nameSeparator,Transactions!$D281)),
  "")</f>
        <v/>
      </c>
      <c r="C281" s="61"/>
      <c r="D281" s="61"/>
      <c r="E281" s="62"/>
      <c r="F281" s="57"/>
    </row>
    <row r="282" spans="2:6" x14ac:dyDescent="0.25">
      <c r="B282" s="61" t="str">
        <f>IF(Transactions!$D282&lt;&gt;"",
   IF(stepIdentifier = "Step", Transactions!$D282,
       CONCATENATE(Transactions!$C282,nameSeparator,Transactions!$D282)),
  "")</f>
        <v/>
      </c>
      <c r="C282" s="61"/>
      <c r="D282" s="61"/>
      <c r="E282" s="62"/>
      <c r="F282" s="57"/>
    </row>
    <row r="283" spans="2:6" x14ac:dyDescent="0.25">
      <c r="B283" s="61" t="str">
        <f>IF(Transactions!$D283&lt;&gt;"",
   IF(stepIdentifier = "Step", Transactions!$D283,
       CONCATENATE(Transactions!$C283,nameSeparator,Transactions!$D283)),
  "")</f>
        <v/>
      </c>
      <c r="C283" s="61"/>
      <c r="D283" s="61"/>
      <c r="E283" s="62"/>
      <c r="F283" s="57"/>
    </row>
    <row r="284" spans="2:6" x14ac:dyDescent="0.25">
      <c r="B284" s="61" t="str">
        <f>IF(Transactions!$D284&lt;&gt;"",
   IF(stepIdentifier = "Step", Transactions!$D284,
       CONCATENATE(Transactions!$C284,nameSeparator,Transactions!$D284)),
  "")</f>
        <v/>
      </c>
      <c r="C284" s="61"/>
      <c r="D284" s="61"/>
      <c r="E284" s="62"/>
      <c r="F284" s="57"/>
    </row>
    <row r="285" spans="2:6" x14ac:dyDescent="0.25">
      <c r="B285" s="61" t="str">
        <f>IF(Transactions!$D285&lt;&gt;"",
   IF(stepIdentifier = "Step", Transactions!$D285,
       CONCATENATE(Transactions!$C285,nameSeparator,Transactions!$D285)),
  "")</f>
        <v/>
      </c>
      <c r="C285" s="61"/>
      <c r="D285" s="61"/>
      <c r="E285" s="62"/>
      <c r="F285" s="57"/>
    </row>
    <row r="286" spans="2:6" x14ac:dyDescent="0.25">
      <c r="B286" s="61" t="str">
        <f>IF(Transactions!$D286&lt;&gt;"",
   IF(stepIdentifier = "Step", Transactions!$D286,
       CONCATENATE(Transactions!$C286,nameSeparator,Transactions!$D286)),
  "")</f>
        <v/>
      </c>
      <c r="C286" s="61"/>
      <c r="D286" s="61"/>
      <c r="E286" s="62"/>
      <c r="F286" s="57"/>
    </row>
    <row r="287" spans="2:6" x14ac:dyDescent="0.25">
      <c r="B287" s="61" t="str">
        <f>IF(Transactions!$D287&lt;&gt;"",
   IF(stepIdentifier = "Step", Transactions!$D287,
       CONCATENATE(Transactions!$C287,nameSeparator,Transactions!$D287)),
  "")</f>
        <v/>
      </c>
      <c r="C287" s="61"/>
      <c r="D287" s="61"/>
      <c r="E287" s="62"/>
      <c r="F287" s="57"/>
    </row>
    <row r="288" spans="2:6" x14ac:dyDescent="0.25">
      <c r="B288" s="61" t="str">
        <f>IF(Transactions!$D288&lt;&gt;"",
   IF(stepIdentifier = "Step", Transactions!$D288,
       CONCATENATE(Transactions!$C288,nameSeparator,Transactions!$D288)),
  "")</f>
        <v/>
      </c>
      <c r="C288" s="61"/>
      <c r="D288" s="61"/>
      <c r="E288" s="62"/>
      <c r="F288" s="57"/>
    </row>
    <row r="289" spans="2:6" x14ac:dyDescent="0.25">
      <c r="B289" s="61" t="str">
        <f>IF(Transactions!$D289&lt;&gt;"",
   IF(stepIdentifier = "Step", Transactions!$D289,
       CONCATENATE(Transactions!$C289,nameSeparator,Transactions!$D289)),
  "")</f>
        <v/>
      </c>
      <c r="C289" s="61"/>
      <c r="D289" s="61"/>
      <c r="E289" s="62"/>
      <c r="F289" s="57"/>
    </row>
    <row r="290" spans="2:6" x14ac:dyDescent="0.25">
      <c r="B290" s="61" t="str">
        <f>IF(Transactions!$D290&lt;&gt;"",
   IF(stepIdentifier = "Step", Transactions!$D290,
       CONCATENATE(Transactions!$C290,nameSeparator,Transactions!$D290)),
  "")</f>
        <v/>
      </c>
      <c r="C290" s="61"/>
      <c r="D290" s="61"/>
      <c r="E290" s="62"/>
      <c r="F290" s="57"/>
    </row>
    <row r="291" spans="2:6" x14ac:dyDescent="0.25">
      <c r="B291" s="61" t="str">
        <f>IF(Transactions!$D291&lt;&gt;"",
   IF(stepIdentifier = "Step", Transactions!$D291,
       CONCATENATE(Transactions!$C291,nameSeparator,Transactions!$D291)),
  "")</f>
        <v/>
      </c>
      <c r="C291" s="61"/>
      <c r="D291" s="61"/>
      <c r="E291" s="62"/>
      <c r="F291" s="57"/>
    </row>
    <row r="292" spans="2:6" x14ac:dyDescent="0.25">
      <c r="B292" s="61" t="str">
        <f>IF(Transactions!$D292&lt;&gt;"",
   IF(stepIdentifier = "Step", Transactions!$D292,
       CONCATENATE(Transactions!$C292,nameSeparator,Transactions!$D292)),
  "")</f>
        <v/>
      </c>
      <c r="C292" s="61"/>
      <c r="D292" s="61"/>
      <c r="E292" s="62"/>
      <c r="F292" s="57"/>
    </row>
    <row r="293" spans="2:6" x14ac:dyDescent="0.25">
      <c r="B293" s="61" t="str">
        <f>IF(Transactions!$D293&lt;&gt;"",
   IF(stepIdentifier = "Step", Transactions!$D293,
       CONCATENATE(Transactions!$C293,nameSeparator,Transactions!$D293)),
  "")</f>
        <v/>
      </c>
      <c r="C293" s="61"/>
      <c r="D293" s="61"/>
      <c r="E293" s="62"/>
      <c r="F293" s="57"/>
    </row>
    <row r="294" spans="2:6" x14ac:dyDescent="0.25">
      <c r="B294" s="61" t="str">
        <f>IF(Transactions!$D294&lt;&gt;"",
   IF(stepIdentifier = "Step", Transactions!$D294,
       CONCATENATE(Transactions!$C294,nameSeparator,Transactions!$D294)),
  "")</f>
        <v/>
      </c>
      <c r="C294" s="61"/>
      <c r="D294" s="61"/>
      <c r="E294" s="62"/>
      <c r="F294" s="57"/>
    </row>
    <row r="295" spans="2:6" x14ac:dyDescent="0.25">
      <c r="B295" s="61" t="str">
        <f>IF(Transactions!$D295&lt;&gt;"",
   IF(stepIdentifier = "Step", Transactions!$D295,
       CONCATENATE(Transactions!$C295,nameSeparator,Transactions!$D295)),
  "")</f>
        <v/>
      </c>
      <c r="C295" s="61"/>
      <c r="D295" s="61"/>
      <c r="E295" s="62"/>
      <c r="F295" s="57"/>
    </row>
    <row r="296" spans="2:6" x14ac:dyDescent="0.25">
      <c r="B296" s="61" t="str">
        <f>IF(Transactions!$D296&lt;&gt;"",
   IF(stepIdentifier = "Step", Transactions!$D296,
       CONCATENATE(Transactions!$C296,nameSeparator,Transactions!$D296)),
  "")</f>
        <v/>
      </c>
      <c r="C296" s="61"/>
      <c r="D296" s="61"/>
      <c r="E296" s="62"/>
      <c r="F296" s="57"/>
    </row>
    <row r="297" spans="2:6" x14ac:dyDescent="0.25">
      <c r="B297" s="61" t="str">
        <f>IF(Transactions!$D297&lt;&gt;"",
   IF(stepIdentifier = "Step", Transactions!$D297,
       CONCATENATE(Transactions!$C297,nameSeparator,Transactions!$D297)),
  "")</f>
        <v/>
      </c>
      <c r="C297" s="61"/>
      <c r="D297" s="61"/>
      <c r="E297" s="62"/>
      <c r="F297" s="57"/>
    </row>
    <row r="298" spans="2:6" x14ac:dyDescent="0.25">
      <c r="B298" s="61" t="str">
        <f>IF(Transactions!$D298&lt;&gt;"",
   IF(stepIdentifier = "Step", Transactions!$D298,
       CONCATENATE(Transactions!$C298,nameSeparator,Transactions!$D298)),
  "")</f>
        <v/>
      </c>
      <c r="C298" s="61"/>
      <c r="D298" s="61"/>
      <c r="E298" s="62"/>
      <c r="F298" s="57"/>
    </row>
    <row r="299" spans="2:6" x14ac:dyDescent="0.25">
      <c r="B299" s="61" t="str">
        <f>IF(Transactions!$D299&lt;&gt;"",
   IF(stepIdentifier = "Step", Transactions!$D299,
       CONCATENATE(Transactions!$C299,nameSeparator,Transactions!$D299)),
  "")</f>
        <v/>
      </c>
      <c r="C299" s="61"/>
      <c r="D299" s="61"/>
      <c r="E299" s="62"/>
      <c r="F299" s="57"/>
    </row>
    <row r="300" spans="2:6" x14ac:dyDescent="0.25">
      <c r="B300" s="61" t="str">
        <f>IF(Transactions!$D300&lt;&gt;"",
   IF(stepIdentifier = "Step", Transactions!$D300,
       CONCATENATE(Transactions!$C300,nameSeparator,Transactions!$D300)),
  "")</f>
        <v/>
      </c>
      <c r="C300" s="61"/>
      <c r="D300" s="61"/>
      <c r="E300" s="62"/>
      <c r="F300" s="57"/>
    </row>
    <row r="301" spans="2:6" x14ac:dyDescent="0.25">
      <c r="B301" s="61" t="str">
        <f>IF(Transactions!$D301&lt;&gt;"",
   IF(stepIdentifier = "Step", Transactions!$D301,
       CONCATENATE(Transactions!$C301,nameSeparator,Transactions!$D301)),
  "")</f>
        <v/>
      </c>
      <c r="C301" s="61"/>
      <c r="D301" s="61"/>
      <c r="E301" s="62"/>
      <c r="F301" s="57"/>
    </row>
    <row r="302" spans="2:6" x14ac:dyDescent="0.25">
      <c r="B302" s="61" t="str">
        <f>IF(Transactions!$D302&lt;&gt;"",
   IF(stepIdentifier = "Step", Transactions!$D302,
       CONCATENATE(Transactions!$C302,nameSeparator,Transactions!$D302)),
  "")</f>
        <v/>
      </c>
      <c r="C302" s="61"/>
      <c r="D302" s="61"/>
      <c r="E302" s="62"/>
      <c r="F302" s="57"/>
    </row>
    <row r="303" spans="2:6" x14ac:dyDescent="0.25">
      <c r="B303" s="61" t="str">
        <f>IF(Transactions!$D303&lt;&gt;"",
   IF(stepIdentifier = "Step", Transactions!$D303,
       CONCATENATE(Transactions!$C303,nameSeparator,Transactions!$D303)),
  "")</f>
        <v/>
      </c>
      <c r="C303" s="61"/>
      <c r="D303" s="61"/>
      <c r="E303" s="62"/>
      <c r="F303" s="57"/>
    </row>
    <row r="304" spans="2:6" x14ac:dyDescent="0.25">
      <c r="B304" s="61" t="str">
        <f>IF(Transactions!$D304&lt;&gt;"",
   IF(stepIdentifier = "Step", Transactions!$D304,
       CONCATENATE(Transactions!$C304,nameSeparator,Transactions!$D304)),
  "")</f>
        <v/>
      </c>
      <c r="C304" s="61"/>
      <c r="D304" s="61"/>
      <c r="E304" s="62"/>
      <c r="F304" s="57"/>
    </row>
    <row r="305" spans="2:6" x14ac:dyDescent="0.25">
      <c r="B305" s="61" t="str">
        <f>IF(Transactions!$D305&lt;&gt;"",
   IF(stepIdentifier = "Step", Transactions!$D305,
       CONCATENATE(Transactions!$C305,nameSeparator,Transactions!$D305)),
  "")</f>
        <v/>
      </c>
      <c r="C305" s="61"/>
      <c r="D305" s="61"/>
      <c r="E305" s="62"/>
      <c r="F305" s="57"/>
    </row>
    <row r="306" spans="2:6" x14ac:dyDescent="0.25">
      <c r="B306" s="61" t="str">
        <f>IF(Transactions!$D306&lt;&gt;"",
   IF(stepIdentifier = "Step", Transactions!$D306,
       CONCATENATE(Transactions!$C306,nameSeparator,Transactions!$D306)),
  "")</f>
        <v/>
      </c>
      <c r="C306" s="61"/>
      <c r="D306" s="61"/>
      <c r="E306" s="62"/>
      <c r="F306" s="57"/>
    </row>
    <row r="307" spans="2:6" x14ac:dyDescent="0.25">
      <c r="B307" s="61" t="str">
        <f>IF(Transactions!$D307&lt;&gt;"",
   IF(stepIdentifier = "Step", Transactions!$D307,
       CONCATENATE(Transactions!$C307,nameSeparator,Transactions!$D307)),
  "")</f>
        <v/>
      </c>
      <c r="C307" s="61"/>
      <c r="D307" s="61"/>
      <c r="E307" s="62"/>
      <c r="F307" s="57"/>
    </row>
    <row r="308" spans="2:6" x14ac:dyDescent="0.25">
      <c r="B308" s="61" t="str">
        <f>IF(Transactions!$D308&lt;&gt;"",
   IF(stepIdentifier = "Step", Transactions!$D308,
       CONCATENATE(Transactions!$C308,nameSeparator,Transactions!$D308)),
  "")</f>
        <v/>
      </c>
      <c r="C308" s="61"/>
      <c r="D308" s="61"/>
      <c r="E308" s="62"/>
      <c r="F308" s="57"/>
    </row>
    <row r="309" spans="2:6" x14ac:dyDescent="0.25">
      <c r="B309" s="61" t="str">
        <f>IF(Transactions!$D309&lt;&gt;"",
   IF(stepIdentifier = "Step", Transactions!$D309,
       CONCATENATE(Transactions!$C309,nameSeparator,Transactions!$D309)),
  "")</f>
        <v/>
      </c>
      <c r="C309" s="61"/>
      <c r="D309" s="61"/>
      <c r="E309" s="62"/>
      <c r="F309" s="57"/>
    </row>
    <row r="310" spans="2:6" x14ac:dyDescent="0.25">
      <c r="B310" s="61" t="str">
        <f>IF(Transactions!$D310&lt;&gt;"",
   IF(stepIdentifier = "Step", Transactions!$D310,
       CONCATENATE(Transactions!$C310,nameSeparator,Transactions!$D310)),
  "")</f>
        <v/>
      </c>
      <c r="C310" s="61"/>
      <c r="D310" s="61"/>
      <c r="E310" s="62"/>
      <c r="F310" s="57"/>
    </row>
    <row r="311" spans="2:6" x14ac:dyDescent="0.25">
      <c r="B311" s="61" t="str">
        <f>IF(Transactions!$D311&lt;&gt;"",
   IF(stepIdentifier = "Step", Transactions!$D311,
       CONCATENATE(Transactions!$C311,nameSeparator,Transactions!$D311)),
  "")</f>
        <v/>
      </c>
      <c r="C311" s="61"/>
      <c r="D311" s="61"/>
      <c r="E311" s="62"/>
      <c r="F311" s="57"/>
    </row>
    <row r="312" spans="2:6" x14ac:dyDescent="0.25">
      <c r="B312" s="61" t="str">
        <f>IF(Transactions!$D312&lt;&gt;"",
   IF(stepIdentifier = "Step", Transactions!$D312,
       CONCATENATE(Transactions!$C312,nameSeparator,Transactions!$D312)),
  "")</f>
        <v/>
      </c>
      <c r="C312" s="61"/>
      <c r="D312" s="61"/>
      <c r="E312" s="62"/>
      <c r="F312" s="57"/>
    </row>
    <row r="313" spans="2:6" x14ac:dyDescent="0.25">
      <c r="B313" s="61" t="str">
        <f>IF(Transactions!$D313&lt;&gt;"",
   IF(stepIdentifier = "Step", Transactions!$D313,
       CONCATENATE(Transactions!$C313,nameSeparator,Transactions!$D313)),
  "")</f>
        <v/>
      </c>
      <c r="C313" s="61"/>
      <c r="D313" s="61"/>
      <c r="E313" s="62"/>
      <c r="F313" s="57"/>
    </row>
    <row r="314" spans="2:6" x14ac:dyDescent="0.25">
      <c r="B314" s="61" t="str">
        <f>IF(Transactions!$D314&lt;&gt;"",
   IF(stepIdentifier = "Step", Transactions!$D314,
       CONCATENATE(Transactions!$C314,nameSeparator,Transactions!$D314)),
  "")</f>
        <v/>
      </c>
      <c r="C314" s="61"/>
      <c r="D314" s="61"/>
      <c r="E314" s="62"/>
      <c r="F314" s="57"/>
    </row>
    <row r="315" spans="2:6" x14ac:dyDescent="0.25">
      <c r="B315" s="61" t="str">
        <f>IF(Transactions!$D315&lt;&gt;"",
   IF(stepIdentifier = "Step", Transactions!$D315,
       CONCATENATE(Transactions!$C315,nameSeparator,Transactions!$D315)),
  "")</f>
        <v/>
      </c>
      <c r="C315" s="61"/>
      <c r="D315" s="61"/>
      <c r="E315" s="62"/>
      <c r="F315" s="57"/>
    </row>
    <row r="316" spans="2:6" x14ac:dyDescent="0.25">
      <c r="B316" s="61" t="str">
        <f>IF(Transactions!$D316&lt;&gt;"",
   IF(stepIdentifier = "Step", Transactions!$D316,
       CONCATENATE(Transactions!$C316,nameSeparator,Transactions!$D316)),
  "")</f>
        <v/>
      </c>
      <c r="C316" s="61"/>
      <c r="D316" s="61"/>
      <c r="E316" s="62"/>
      <c r="F316" s="57"/>
    </row>
    <row r="317" spans="2:6" x14ac:dyDescent="0.25">
      <c r="B317" s="61" t="str">
        <f>IF(Transactions!$D317&lt;&gt;"",
   IF(stepIdentifier = "Step", Transactions!$D317,
       CONCATENATE(Transactions!$C317,nameSeparator,Transactions!$D317)),
  "")</f>
        <v/>
      </c>
      <c r="C317" s="61"/>
      <c r="D317" s="61"/>
      <c r="E317" s="62"/>
      <c r="F317" s="57"/>
    </row>
    <row r="318" spans="2:6" x14ac:dyDescent="0.25">
      <c r="B318" s="61" t="str">
        <f>IF(Transactions!$D318&lt;&gt;"",
   IF(stepIdentifier = "Step", Transactions!$D318,
       CONCATENATE(Transactions!$C318,nameSeparator,Transactions!$D318)),
  "")</f>
        <v/>
      </c>
      <c r="C318" s="61"/>
      <c r="D318" s="61"/>
      <c r="E318" s="62"/>
      <c r="F318" s="57"/>
    </row>
    <row r="319" spans="2:6" x14ac:dyDescent="0.25">
      <c r="B319" s="61" t="str">
        <f>IF(Transactions!$D319&lt;&gt;"",
   IF(stepIdentifier = "Step", Transactions!$D319,
       CONCATENATE(Transactions!$C319,nameSeparator,Transactions!$D319)),
  "")</f>
        <v/>
      </c>
      <c r="C319" s="61"/>
      <c r="D319" s="61"/>
      <c r="E319" s="62"/>
      <c r="F319" s="57"/>
    </row>
    <row r="320" spans="2:6" x14ac:dyDescent="0.25">
      <c r="B320" s="61" t="str">
        <f>IF(Transactions!$D320&lt;&gt;"",
   IF(stepIdentifier = "Step", Transactions!$D320,
       CONCATENATE(Transactions!$C320,nameSeparator,Transactions!$D320)),
  "")</f>
        <v/>
      </c>
      <c r="C320" s="61"/>
      <c r="D320" s="61"/>
      <c r="E320" s="62"/>
      <c r="F320" s="57"/>
    </row>
    <row r="321" spans="2:6" x14ac:dyDescent="0.25">
      <c r="B321" s="61" t="str">
        <f>IF(Transactions!$D321&lt;&gt;"",
   IF(stepIdentifier = "Step", Transactions!$D321,
       CONCATENATE(Transactions!$C321,nameSeparator,Transactions!$D321)),
  "")</f>
        <v/>
      </c>
      <c r="C321" s="61"/>
      <c r="D321" s="61"/>
      <c r="E321" s="62"/>
      <c r="F321" s="57"/>
    </row>
    <row r="322" spans="2:6" x14ac:dyDescent="0.25">
      <c r="B322" s="61" t="str">
        <f>IF(Transactions!$D322&lt;&gt;"",
   IF(stepIdentifier = "Step", Transactions!$D322,
       CONCATENATE(Transactions!$C322,nameSeparator,Transactions!$D322)),
  "")</f>
        <v/>
      </c>
      <c r="C322" s="61"/>
      <c r="D322" s="61"/>
      <c r="E322" s="62"/>
      <c r="F322" s="57"/>
    </row>
    <row r="323" spans="2:6" x14ac:dyDescent="0.25">
      <c r="B323" s="61" t="str">
        <f>IF(Transactions!$D323&lt;&gt;"",
   IF(stepIdentifier = "Step", Transactions!$D323,
       CONCATENATE(Transactions!$C323,nameSeparator,Transactions!$D323)),
  "")</f>
        <v/>
      </c>
      <c r="C323" s="61"/>
      <c r="D323" s="61"/>
      <c r="E323" s="62"/>
      <c r="F323" s="57"/>
    </row>
    <row r="324" spans="2:6" x14ac:dyDescent="0.25">
      <c r="B324" s="61" t="str">
        <f>IF(Transactions!$D324&lt;&gt;"",
   IF(stepIdentifier = "Step", Transactions!$D324,
       CONCATENATE(Transactions!$C324,nameSeparator,Transactions!$D324)),
  "")</f>
        <v/>
      </c>
      <c r="C324" s="61"/>
      <c r="D324" s="61"/>
      <c r="E324" s="62"/>
      <c r="F324" s="57"/>
    </row>
    <row r="325" spans="2:6" x14ac:dyDescent="0.25">
      <c r="B325" s="61" t="str">
        <f>IF(Transactions!$D325&lt;&gt;"",
   IF(stepIdentifier = "Step", Transactions!$D325,
       CONCATENATE(Transactions!$C325,nameSeparator,Transactions!$D325)),
  "")</f>
        <v/>
      </c>
      <c r="C325" s="61"/>
      <c r="D325" s="61"/>
      <c r="E325" s="62"/>
      <c r="F325" s="57"/>
    </row>
    <row r="326" spans="2:6" x14ac:dyDescent="0.25">
      <c r="B326" s="61" t="str">
        <f>IF(Transactions!$D326&lt;&gt;"",
   IF(stepIdentifier = "Step", Transactions!$D326,
       CONCATENATE(Transactions!$C326,nameSeparator,Transactions!$D326)),
  "")</f>
        <v/>
      </c>
      <c r="C326" s="61"/>
      <c r="D326" s="61"/>
      <c r="E326" s="62"/>
      <c r="F326" s="57"/>
    </row>
    <row r="327" spans="2:6" x14ac:dyDescent="0.25">
      <c r="B327" s="61" t="str">
        <f>IF(Transactions!$D327&lt;&gt;"",
   IF(stepIdentifier = "Step", Transactions!$D327,
       CONCATENATE(Transactions!$C327,nameSeparator,Transactions!$D327)),
  "")</f>
        <v/>
      </c>
      <c r="C327" s="61"/>
      <c r="D327" s="61"/>
      <c r="E327" s="62"/>
      <c r="F327" s="57"/>
    </row>
    <row r="328" spans="2:6" x14ac:dyDescent="0.25">
      <c r="B328" s="61" t="str">
        <f>IF(Transactions!$D328&lt;&gt;"",
   IF(stepIdentifier = "Step", Transactions!$D328,
       CONCATENATE(Transactions!$C328,nameSeparator,Transactions!$D328)),
  "")</f>
        <v/>
      </c>
      <c r="C328" s="61"/>
      <c r="D328" s="61"/>
      <c r="E328" s="62"/>
      <c r="F328" s="57"/>
    </row>
    <row r="329" spans="2:6" x14ac:dyDescent="0.25">
      <c r="B329" s="61" t="str">
        <f>IF(Transactions!$D329&lt;&gt;"",
   IF(stepIdentifier = "Step", Transactions!$D329,
       CONCATENATE(Transactions!$C329,nameSeparator,Transactions!$D329)),
  "")</f>
        <v/>
      </c>
      <c r="C329" s="61"/>
      <c r="D329" s="61"/>
      <c r="E329" s="62"/>
      <c r="F329" s="57"/>
    </row>
    <row r="330" spans="2:6" x14ac:dyDescent="0.25">
      <c r="B330" s="61" t="str">
        <f>IF(Transactions!$D330&lt;&gt;"",
   IF(stepIdentifier = "Step", Transactions!$D330,
       CONCATENATE(Transactions!$C330,nameSeparator,Transactions!$D330)),
  "")</f>
        <v/>
      </c>
      <c r="C330" s="61"/>
      <c r="D330" s="61"/>
      <c r="E330" s="62"/>
      <c r="F330" s="57"/>
    </row>
    <row r="331" spans="2:6" x14ac:dyDescent="0.25">
      <c r="B331" s="61" t="str">
        <f>IF(Transactions!$D331&lt;&gt;"",
   IF(stepIdentifier = "Step", Transactions!$D331,
       CONCATENATE(Transactions!$C331,nameSeparator,Transactions!$D331)),
  "")</f>
        <v/>
      </c>
      <c r="C331" s="61"/>
      <c r="D331" s="61"/>
      <c r="E331" s="62"/>
      <c r="F331" s="57"/>
    </row>
    <row r="332" spans="2:6" x14ac:dyDescent="0.25">
      <c r="B332" s="61" t="str">
        <f>IF(Transactions!$D332&lt;&gt;"",
   IF(stepIdentifier = "Step", Transactions!$D332,
       CONCATENATE(Transactions!$C332,nameSeparator,Transactions!$D332)),
  "")</f>
        <v/>
      </c>
      <c r="C332" s="61"/>
      <c r="D332" s="61"/>
      <c r="E332" s="62"/>
      <c r="F332" s="57"/>
    </row>
    <row r="333" spans="2:6" x14ac:dyDescent="0.25">
      <c r="B333" s="61" t="str">
        <f>IF(Transactions!$D333&lt;&gt;"",
   IF(stepIdentifier = "Step", Transactions!$D333,
       CONCATENATE(Transactions!$C333,nameSeparator,Transactions!$D333)),
  "")</f>
        <v/>
      </c>
      <c r="C333" s="61"/>
      <c r="D333" s="61"/>
      <c r="E333" s="62"/>
      <c r="F333" s="57"/>
    </row>
    <row r="334" spans="2:6" x14ac:dyDescent="0.25">
      <c r="B334" s="61" t="str">
        <f>IF(Transactions!$D334&lt;&gt;"",
   IF(stepIdentifier = "Step", Transactions!$D334,
       CONCATENATE(Transactions!$C334,nameSeparator,Transactions!$D334)),
  "")</f>
        <v/>
      </c>
      <c r="C334" s="61"/>
      <c r="D334" s="61"/>
      <c r="E334" s="62"/>
      <c r="F334" s="57"/>
    </row>
    <row r="335" spans="2:6" x14ac:dyDescent="0.25">
      <c r="B335" s="61" t="str">
        <f>IF(Transactions!$D335&lt;&gt;"",
   IF(stepIdentifier = "Step", Transactions!$D335,
       CONCATENATE(Transactions!$C335,nameSeparator,Transactions!$D335)),
  "")</f>
        <v/>
      </c>
      <c r="C335" s="61"/>
      <c r="D335" s="61"/>
      <c r="E335" s="62"/>
      <c r="F335" s="57"/>
    </row>
    <row r="336" spans="2:6" x14ac:dyDescent="0.25">
      <c r="B336" s="61" t="str">
        <f>IF(Transactions!$D336&lt;&gt;"",
   IF(stepIdentifier = "Step", Transactions!$D336,
       CONCATENATE(Transactions!$C336,nameSeparator,Transactions!$D336)),
  "")</f>
        <v/>
      </c>
      <c r="C336" s="61"/>
      <c r="D336" s="61"/>
      <c r="E336" s="62"/>
      <c r="F336" s="57"/>
    </row>
    <row r="337" spans="2:6" x14ac:dyDescent="0.25">
      <c r="B337" s="61" t="str">
        <f>IF(Transactions!$D337&lt;&gt;"",
   IF(stepIdentifier = "Step", Transactions!$D337,
       CONCATENATE(Transactions!$C337,nameSeparator,Transactions!$D337)),
  "")</f>
        <v/>
      </c>
      <c r="C337" s="61"/>
      <c r="D337" s="61"/>
      <c r="E337" s="62"/>
      <c r="F337" s="57"/>
    </row>
    <row r="338" spans="2:6" x14ac:dyDescent="0.25">
      <c r="B338" s="61" t="str">
        <f>IF(Transactions!$D338&lt;&gt;"",
   IF(stepIdentifier = "Step", Transactions!$D338,
       CONCATENATE(Transactions!$C338,nameSeparator,Transactions!$D338)),
  "")</f>
        <v/>
      </c>
      <c r="C338" s="61"/>
      <c r="D338" s="61"/>
      <c r="E338" s="62"/>
      <c r="F338" s="57"/>
    </row>
    <row r="339" spans="2:6" x14ac:dyDescent="0.25">
      <c r="B339" s="61" t="str">
        <f>IF(Transactions!$D339&lt;&gt;"",
   IF(stepIdentifier = "Step", Transactions!$D339,
       CONCATENATE(Transactions!$C339,nameSeparator,Transactions!$D339)),
  "")</f>
        <v/>
      </c>
      <c r="C339" s="61"/>
      <c r="D339" s="61"/>
      <c r="E339" s="62"/>
      <c r="F339" s="57"/>
    </row>
    <row r="340" spans="2:6" x14ac:dyDescent="0.25">
      <c r="B340" s="61" t="str">
        <f>IF(Transactions!$D340&lt;&gt;"",
   IF(stepIdentifier = "Step", Transactions!$D340,
       CONCATENATE(Transactions!$C340,nameSeparator,Transactions!$D340)),
  "")</f>
        <v/>
      </c>
      <c r="C340" s="61"/>
      <c r="D340" s="61"/>
      <c r="E340" s="62"/>
      <c r="F340" s="57"/>
    </row>
    <row r="341" spans="2:6" x14ac:dyDescent="0.25">
      <c r="B341" s="61" t="str">
        <f>IF(Transactions!$D341&lt;&gt;"",
   IF(stepIdentifier = "Step", Transactions!$D341,
       CONCATENATE(Transactions!$C341,nameSeparator,Transactions!$D341)),
  "")</f>
        <v/>
      </c>
      <c r="C341" s="61"/>
      <c r="D341" s="61"/>
      <c r="E341" s="62"/>
      <c r="F341" s="57"/>
    </row>
    <row r="342" spans="2:6" x14ac:dyDescent="0.25">
      <c r="B342" s="61" t="str">
        <f>IF(Transactions!$D342&lt;&gt;"",
   IF(stepIdentifier = "Step", Transactions!$D342,
       CONCATENATE(Transactions!$C342,nameSeparator,Transactions!$D342)),
  "")</f>
        <v/>
      </c>
      <c r="C342" s="61"/>
      <c r="D342" s="61"/>
      <c r="E342" s="62"/>
      <c r="F342" s="57"/>
    </row>
    <row r="343" spans="2:6" x14ac:dyDescent="0.25">
      <c r="B343" s="61" t="str">
        <f>IF(Transactions!$D343&lt;&gt;"",
   IF(stepIdentifier = "Step", Transactions!$D343,
       CONCATENATE(Transactions!$C343,nameSeparator,Transactions!$D343)),
  "")</f>
        <v/>
      </c>
      <c r="C343" s="61"/>
      <c r="D343" s="61"/>
      <c r="E343" s="62"/>
      <c r="F343" s="57"/>
    </row>
    <row r="344" spans="2:6" x14ac:dyDescent="0.25">
      <c r="B344" s="61" t="str">
        <f>IF(Transactions!$D344&lt;&gt;"",
   IF(stepIdentifier = "Step", Transactions!$D344,
       CONCATENATE(Transactions!$C344,nameSeparator,Transactions!$D344)),
  "")</f>
        <v/>
      </c>
      <c r="C344" s="61"/>
      <c r="D344" s="61"/>
      <c r="E344" s="62"/>
      <c r="F344" s="57"/>
    </row>
    <row r="345" spans="2:6" x14ac:dyDescent="0.25">
      <c r="B345" s="61" t="str">
        <f>IF(Transactions!$D345&lt;&gt;"",
   IF(stepIdentifier = "Step", Transactions!$D345,
       CONCATENATE(Transactions!$C345,nameSeparator,Transactions!$D345)),
  "")</f>
        <v/>
      </c>
      <c r="C345" s="61"/>
      <c r="D345" s="61"/>
      <c r="E345" s="62"/>
      <c r="F345" s="57"/>
    </row>
    <row r="346" spans="2:6" x14ac:dyDescent="0.25">
      <c r="B346" s="61" t="str">
        <f>IF(Transactions!$D346&lt;&gt;"",
   IF(stepIdentifier = "Step", Transactions!$D346,
       CONCATENATE(Transactions!$C346,nameSeparator,Transactions!$D346)),
  "")</f>
        <v/>
      </c>
      <c r="C346" s="61"/>
      <c r="D346" s="61"/>
      <c r="E346" s="62"/>
      <c r="F346" s="57"/>
    </row>
    <row r="347" spans="2:6" x14ac:dyDescent="0.25">
      <c r="B347" s="61" t="str">
        <f>IF(Transactions!$D347&lt;&gt;"",
   IF(stepIdentifier = "Step", Transactions!$D347,
       CONCATENATE(Transactions!$C347,nameSeparator,Transactions!$D347)),
  "")</f>
        <v/>
      </c>
      <c r="C347" s="61"/>
      <c r="D347" s="61"/>
      <c r="E347" s="62"/>
      <c r="F347" s="57"/>
    </row>
    <row r="348" spans="2:6" x14ac:dyDescent="0.25">
      <c r="B348" s="61" t="str">
        <f>IF(Transactions!$D348&lt;&gt;"",
   IF(stepIdentifier = "Step", Transactions!$D348,
       CONCATENATE(Transactions!$C348,nameSeparator,Transactions!$D348)),
  "")</f>
        <v/>
      </c>
      <c r="C348" s="61"/>
      <c r="D348" s="61"/>
      <c r="E348" s="62"/>
      <c r="F348" s="57"/>
    </row>
    <row r="349" spans="2:6" x14ac:dyDescent="0.25">
      <c r="B349" s="61" t="str">
        <f>IF(Transactions!$D349&lt;&gt;"",
   IF(stepIdentifier = "Step", Transactions!$D349,
       CONCATENATE(Transactions!$C349,nameSeparator,Transactions!$D349)),
  "")</f>
        <v/>
      </c>
      <c r="C349" s="61"/>
      <c r="D349" s="61"/>
      <c r="E349" s="62"/>
      <c r="F349" s="57"/>
    </row>
    <row r="350" spans="2:6" x14ac:dyDescent="0.25">
      <c r="B350" s="61" t="str">
        <f>IF(Transactions!$D350&lt;&gt;"",
   IF(stepIdentifier = "Step", Transactions!$D350,
       CONCATENATE(Transactions!$C350,nameSeparator,Transactions!$D350)),
  "")</f>
        <v/>
      </c>
      <c r="C350" s="61"/>
      <c r="D350" s="61"/>
      <c r="E350" s="62"/>
      <c r="F350" s="57"/>
    </row>
    <row r="351" spans="2:6" x14ac:dyDescent="0.25">
      <c r="B351" s="61" t="str">
        <f>IF(Transactions!$D351&lt;&gt;"",
   IF(stepIdentifier = "Step", Transactions!$D351,
       CONCATENATE(Transactions!$C351,nameSeparator,Transactions!$D351)),
  "")</f>
        <v/>
      </c>
      <c r="C351" s="61"/>
      <c r="D351" s="61"/>
      <c r="E351" s="62"/>
      <c r="F351" s="57"/>
    </row>
    <row r="352" spans="2:6" x14ac:dyDescent="0.25">
      <c r="B352" s="61" t="str">
        <f>IF(Transactions!$D352&lt;&gt;"",
   IF(stepIdentifier = "Step", Transactions!$D352,
       CONCATENATE(Transactions!$C352,nameSeparator,Transactions!$D352)),
  "")</f>
        <v/>
      </c>
      <c r="C352" s="61"/>
      <c r="D352" s="61"/>
      <c r="E352" s="62"/>
      <c r="F352" s="57"/>
    </row>
    <row r="353" spans="2:6" x14ac:dyDescent="0.25">
      <c r="B353" s="61" t="str">
        <f>IF(Transactions!$D353&lt;&gt;"",
   IF(stepIdentifier = "Step", Transactions!$D353,
       CONCATENATE(Transactions!$C353,nameSeparator,Transactions!$D353)),
  "")</f>
        <v/>
      </c>
      <c r="C353" s="61"/>
      <c r="D353" s="61"/>
      <c r="E353" s="62"/>
      <c r="F353" s="57"/>
    </row>
    <row r="354" spans="2:6" x14ac:dyDescent="0.25">
      <c r="B354" s="61" t="str">
        <f>IF(Transactions!$D354&lt;&gt;"",
   IF(stepIdentifier = "Step", Transactions!$D354,
       CONCATENATE(Transactions!$C354,nameSeparator,Transactions!$D354)),
  "")</f>
        <v/>
      </c>
      <c r="C354" s="61"/>
      <c r="D354" s="61"/>
      <c r="E354" s="62"/>
      <c r="F354" s="57"/>
    </row>
    <row r="355" spans="2:6" x14ac:dyDescent="0.25">
      <c r="B355" s="61" t="str">
        <f>IF(Transactions!$D355&lt;&gt;"",
   IF(stepIdentifier = "Step", Transactions!$D355,
       CONCATENATE(Transactions!$C355,nameSeparator,Transactions!$D355)),
  "")</f>
        <v/>
      </c>
      <c r="C355" s="61"/>
      <c r="D355" s="61"/>
      <c r="E355" s="62"/>
      <c r="F355" s="57"/>
    </row>
    <row r="356" spans="2:6" x14ac:dyDescent="0.25">
      <c r="B356" s="61" t="str">
        <f>IF(Transactions!$D356&lt;&gt;"",
   IF(stepIdentifier = "Step", Transactions!$D356,
       CONCATENATE(Transactions!$C356,nameSeparator,Transactions!$D356)),
  "")</f>
        <v/>
      </c>
      <c r="C356" s="61"/>
      <c r="D356" s="61"/>
      <c r="E356" s="62"/>
      <c r="F356" s="57"/>
    </row>
    <row r="357" spans="2:6" x14ac:dyDescent="0.25">
      <c r="B357" s="61" t="str">
        <f>IF(Transactions!$D357&lt;&gt;"",
   IF(stepIdentifier = "Step", Transactions!$D357,
       CONCATENATE(Transactions!$C357,nameSeparator,Transactions!$D357)),
  "")</f>
        <v/>
      </c>
      <c r="C357" s="61"/>
      <c r="D357" s="61"/>
      <c r="E357" s="62"/>
      <c r="F357" s="57"/>
    </row>
    <row r="358" spans="2:6" x14ac:dyDescent="0.25">
      <c r="B358" s="61" t="str">
        <f>IF(Transactions!$D358&lt;&gt;"",
   IF(stepIdentifier = "Step", Transactions!$D358,
       CONCATENATE(Transactions!$C358,nameSeparator,Transactions!$D358)),
  "")</f>
        <v/>
      </c>
      <c r="C358" s="61"/>
      <c r="D358" s="61"/>
      <c r="E358" s="62"/>
      <c r="F358" s="57"/>
    </row>
    <row r="359" spans="2:6" x14ac:dyDescent="0.25">
      <c r="B359" s="61" t="str">
        <f>IF(Transactions!$D359&lt;&gt;"",
   IF(stepIdentifier = "Step", Transactions!$D359,
       CONCATENATE(Transactions!$C359,nameSeparator,Transactions!$D359)),
  "")</f>
        <v/>
      </c>
      <c r="C359" s="61"/>
      <c r="D359" s="61"/>
      <c r="E359" s="62"/>
      <c r="F359" s="57"/>
    </row>
    <row r="360" spans="2:6" x14ac:dyDescent="0.25">
      <c r="B360" s="61" t="str">
        <f>IF(Transactions!$D360&lt;&gt;"",
   IF(stepIdentifier = "Step", Transactions!$D360,
       CONCATENATE(Transactions!$C360,nameSeparator,Transactions!$D360)),
  "")</f>
        <v/>
      </c>
      <c r="C360" s="61"/>
      <c r="D360" s="61"/>
      <c r="E360" s="62"/>
      <c r="F360" s="57"/>
    </row>
    <row r="361" spans="2:6" x14ac:dyDescent="0.25">
      <c r="B361" s="61" t="str">
        <f>IF(Transactions!$D361&lt;&gt;"",
   IF(stepIdentifier = "Step", Transactions!$D361,
       CONCATENATE(Transactions!$C361,nameSeparator,Transactions!$D361)),
  "")</f>
        <v/>
      </c>
      <c r="C361" s="61"/>
      <c r="D361" s="61"/>
      <c r="E361" s="62"/>
      <c r="F361" s="57"/>
    </row>
    <row r="362" spans="2:6" x14ac:dyDescent="0.25">
      <c r="B362" s="61" t="str">
        <f>IF(Transactions!$D362&lt;&gt;"",
   IF(stepIdentifier = "Step", Transactions!$D362,
       CONCATENATE(Transactions!$C362,nameSeparator,Transactions!$D362)),
  "")</f>
        <v/>
      </c>
      <c r="C362" s="61"/>
      <c r="D362" s="61"/>
      <c r="E362" s="62"/>
      <c r="F362" s="57"/>
    </row>
    <row r="363" spans="2:6" x14ac:dyDescent="0.25">
      <c r="B363" s="61" t="str">
        <f>IF(Transactions!$D363&lt;&gt;"",
   IF(stepIdentifier = "Step", Transactions!$D363,
       CONCATENATE(Transactions!$C363,nameSeparator,Transactions!$D363)),
  "")</f>
        <v/>
      </c>
      <c r="C363" s="61"/>
      <c r="D363" s="61"/>
      <c r="E363" s="62"/>
      <c r="F363" s="57"/>
    </row>
    <row r="364" spans="2:6" x14ac:dyDescent="0.25">
      <c r="B364" s="61" t="str">
        <f>IF(Transactions!$D364&lt;&gt;"",
   IF(stepIdentifier = "Step", Transactions!$D364,
       CONCATENATE(Transactions!$C364,nameSeparator,Transactions!$D364)),
  "")</f>
        <v/>
      </c>
      <c r="C364" s="61"/>
      <c r="D364" s="61"/>
      <c r="E364" s="62"/>
      <c r="F364" s="57"/>
    </row>
    <row r="365" spans="2:6" x14ac:dyDescent="0.25">
      <c r="B365" s="61" t="str">
        <f>IF(Transactions!$D365&lt;&gt;"",
   IF(stepIdentifier = "Step", Transactions!$D365,
       CONCATENATE(Transactions!$C365,nameSeparator,Transactions!$D365)),
  "")</f>
        <v/>
      </c>
      <c r="C365" s="61"/>
      <c r="D365" s="61"/>
      <c r="E365" s="62"/>
      <c r="F365" s="57"/>
    </row>
    <row r="366" spans="2:6" x14ac:dyDescent="0.25">
      <c r="B366" s="61" t="str">
        <f>IF(Transactions!$D366&lt;&gt;"",
   IF(stepIdentifier = "Step", Transactions!$D366,
       CONCATENATE(Transactions!$C366,nameSeparator,Transactions!$D366)),
  "")</f>
        <v/>
      </c>
      <c r="C366" s="61"/>
      <c r="D366" s="61"/>
      <c r="E366" s="62"/>
      <c r="F366" s="57"/>
    </row>
    <row r="367" spans="2:6" x14ac:dyDescent="0.25">
      <c r="B367" s="61" t="str">
        <f>IF(Transactions!$D367&lt;&gt;"",
   IF(stepIdentifier = "Step", Transactions!$D367,
       CONCATENATE(Transactions!$C367,nameSeparator,Transactions!$D367)),
  "")</f>
        <v/>
      </c>
      <c r="C367" s="61"/>
      <c r="D367" s="61"/>
      <c r="E367" s="62"/>
      <c r="F367" s="57"/>
    </row>
    <row r="368" spans="2:6" x14ac:dyDescent="0.25">
      <c r="B368" s="61" t="str">
        <f>IF(Transactions!$D368&lt;&gt;"",
   IF(stepIdentifier = "Step", Transactions!$D368,
       CONCATENATE(Transactions!$C368,nameSeparator,Transactions!$D368)),
  "")</f>
        <v/>
      </c>
      <c r="C368" s="61"/>
      <c r="D368" s="61"/>
      <c r="E368" s="62"/>
      <c r="F368" s="57"/>
    </row>
    <row r="369" spans="2:6" x14ac:dyDescent="0.25">
      <c r="B369" s="61" t="str">
        <f>IF(Transactions!$D369&lt;&gt;"",
   IF(stepIdentifier = "Step", Transactions!$D369,
       CONCATENATE(Transactions!$C369,nameSeparator,Transactions!$D369)),
  "")</f>
        <v/>
      </c>
      <c r="C369" s="61"/>
      <c r="D369" s="61"/>
      <c r="E369" s="62"/>
      <c r="F369" s="57"/>
    </row>
    <row r="370" spans="2:6" x14ac:dyDescent="0.25">
      <c r="B370" s="61" t="str">
        <f>IF(Transactions!$D370&lt;&gt;"",
   IF(stepIdentifier = "Step", Transactions!$D370,
       CONCATENATE(Transactions!$C370,nameSeparator,Transactions!$D370)),
  "")</f>
        <v/>
      </c>
      <c r="C370" s="61"/>
      <c r="D370" s="61"/>
      <c r="E370" s="62"/>
      <c r="F370" s="57"/>
    </row>
    <row r="371" spans="2:6" x14ac:dyDescent="0.25">
      <c r="B371" s="61" t="str">
        <f>IF(Transactions!$D371&lt;&gt;"",
   IF(stepIdentifier = "Step", Transactions!$D371,
       CONCATENATE(Transactions!$C371,nameSeparator,Transactions!$D371)),
  "")</f>
        <v/>
      </c>
      <c r="C371" s="61"/>
      <c r="D371" s="61"/>
      <c r="E371" s="62"/>
      <c r="F371" s="57"/>
    </row>
    <row r="372" spans="2:6" x14ac:dyDescent="0.25">
      <c r="B372" s="61" t="str">
        <f>IF(Transactions!$D372&lt;&gt;"",
   IF(stepIdentifier = "Step", Transactions!$D372,
       CONCATENATE(Transactions!$C372,nameSeparator,Transactions!$D372)),
  "")</f>
        <v/>
      </c>
      <c r="C372" s="61"/>
      <c r="D372" s="61"/>
      <c r="E372" s="62"/>
      <c r="F372" s="57"/>
    </row>
    <row r="373" spans="2:6" x14ac:dyDescent="0.25">
      <c r="B373" s="61" t="str">
        <f>IF(Transactions!$D373&lt;&gt;"",
   IF(stepIdentifier = "Step", Transactions!$D373,
       CONCATENATE(Transactions!$C373,nameSeparator,Transactions!$D373)),
  "")</f>
        <v/>
      </c>
      <c r="C373" s="61"/>
      <c r="D373" s="61"/>
      <c r="E373" s="62"/>
      <c r="F373" s="57"/>
    </row>
    <row r="374" spans="2:6" x14ac:dyDescent="0.25">
      <c r="B374" s="61" t="str">
        <f>IF(Transactions!$D374&lt;&gt;"",
   IF(stepIdentifier = "Step", Transactions!$D374,
       CONCATENATE(Transactions!$C374,nameSeparator,Transactions!$D374)),
  "")</f>
        <v/>
      </c>
      <c r="C374" s="61"/>
      <c r="D374" s="61"/>
      <c r="E374" s="62"/>
      <c r="F374" s="57"/>
    </row>
    <row r="375" spans="2:6" x14ac:dyDescent="0.25">
      <c r="B375" s="61" t="str">
        <f>IF(Transactions!$D375&lt;&gt;"",
   IF(stepIdentifier = "Step", Transactions!$D375,
       CONCATENATE(Transactions!$C375,nameSeparator,Transactions!$D375)),
  "")</f>
        <v/>
      </c>
      <c r="C375" s="61"/>
      <c r="D375" s="61"/>
      <c r="E375" s="62"/>
      <c r="F375" s="57"/>
    </row>
    <row r="376" spans="2:6" x14ac:dyDescent="0.25">
      <c r="B376" s="61" t="str">
        <f>IF(Transactions!$D376&lt;&gt;"",
   IF(stepIdentifier = "Step", Transactions!$D376,
       CONCATENATE(Transactions!$C376,nameSeparator,Transactions!$D376)),
  "")</f>
        <v/>
      </c>
      <c r="C376" s="61"/>
      <c r="D376" s="61"/>
      <c r="E376" s="62"/>
      <c r="F376" s="57"/>
    </row>
    <row r="377" spans="2:6" x14ac:dyDescent="0.25">
      <c r="B377" s="61" t="str">
        <f>IF(Transactions!$D377&lt;&gt;"",
   IF(stepIdentifier = "Step", Transactions!$D377,
       CONCATENATE(Transactions!$C377,nameSeparator,Transactions!$D377)),
  "")</f>
        <v/>
      </c>
      <c r="C377" s="61"/>
      <c r="D377" s="61"/>
      <c r="E377" s="62"/>
      <c r="F377" s="57"/>
    </row>
    <row r="378" spans="2:6" x14ac:dyDescent="0.25">
      <c r="B378" s="61" t="str">
        <f>IF(Transactions!$D378&lt;&gt;"",
   IF(stepIdentifier = "Step", Transactions!$D378,
       CONCATENATE(Transactions!$C378,nameSeparator,Transactions!$D378)),
  "")</f>
        <v/>
      </c>
      <c r="C378" s="61"/>
      <c r="D378" s="61"/>
      <c r="E378" s="62"/>
      <c r="F378" s="57"/>
    </row>
    <row r="379" spans="2:6" x14ac:dyDescent="0.25">
      <c r="B379" s="61" t="str">
        <f>IF(Transactions!$D379&lt;&gt;"",
   IF(stepIdentifier = "Step", Transactions!$D379,
       CONCATENATE(Transactions!$C379,nameSeparator,Transactions!$D379)),
  "")</f>
        <v/>
      </c>
      <c r="C379" s="61"/>
      <c r="D379" s="61"/>
      <c r="E379" s="62"/>
      <c r="F379" s="57"/>
    </row>
    <row r="380" spans="2:6" x14ac:dyDescent="0.25">
      <c r="B380" s="61" t="str">
        <f>IF(Transactions!$D380&lt;&gt;"",
   IF(stepIdentifier = "Step", Transactions!$D380,
       CONCATENATE(Transactions!$C380,nameSeparator,Transactions!$D380)),
  "")</f>
        <v/>
      </c>
      <c r="C380" s="61"/>
      <c r="D380" s="61"/>
      <c r="E380" s="62"/>
      <c r="F380" s="57"/>
    </row>
    <row r="381" spans="2:6" x14ac:dyDescent="0.25">
      <c r="B381" s="61" t="str">
        <f>IF(Transactions!$D381&lt;&gt;"",
   IF(stepIdentifier = "Step", Transactions!$D381,
       CONCATENATE(Transactions!$C381,nameSeparator,Transactions!$D381)),
  "")</f>
        <v/>
      </c>
      <c r="C381" s="61"/>
      <c r="D381" s="61"/>
      <c r="E381" s="62"/>
      <c r="F381" s="57"/>
    </row>
    <row r="382" spans="2:6" x14ac:dyDescent="0.25">
      <c r="B382" s="61" t="str">
        <f>IF(Transactions!$D382&lt;&gt;"",
   IF(stepIdentifier = "Step", Transactions!$D382,
       CONCATENATE(Transactions!$C382,nameSeparator,Transactions!$D382)),
  "")</f>
        <v/>
      </c>
      <c r="C382" s="61"/>
      <c r="D382" s="61"/>
      <c r="E382" s="62"/>
      <c r="F382" s="57"/>
    </row>
    <row r="383" spans="2:6" x14ac:dyDescent="0.25">
      <c r="B383" s="61" t="str">
        <f>IF(Transactions!$D383&lt;&gt;"",
   IF(stepIdentifier = "Step", Transactions!$D383,
       CONCATENATE(Transactions!$C383,nameSeparator,Transactions!$D383)),
  "")</f>
        <v/>
      </c>
      <c r="C383" s="61"/>
      <c r="D383" s="61"/>
      <c r="E383" s="62"/>
      <c r="F383" s="57"/>
    </row>
    <row r="384" spans="2:6" x14ac:dyDescent="0.25">
      <c r="B384" s="61" t="str">
        <f>IF(Transactions!$D384&lt;&gt;"",
   IF(stepIdentifier = "Step", Transactions!$D384,
       CONCATENATE(Transactions!$C384,nameSeparator,Transactions!$D384)),
  "")</f>
        <v/>
      </c>
      <c r="C384" s="61"/>
      <c r="D384" s="61"/>
      <c r="E384" s="62"/>
      <c r="F384" s="57"/>
    </row>
    <row r="385" spans="2:6" x14ac:dyDescent="0.25">
      <c r="B385" s="61" t="str">
        <f>IF(Transactions!$D385&lt;&gt;"",
   IF(stepIdentifier = "Step", Transactions!$D385,
       CONCATENATE(Transactions!$C385,nameSeparator,Transactions!$D385)),
  "")</f>
        <v/>
      </c>
      <c r="C385" s="61"/>
      <c r="D385" s="61"/>
      <c r="E385" s="62"/>
      <c r="F385" s="57"/>
    </row>
    <row r="386" spans="2:6" x14ac:dyDescent="0.25">
      <c r="B386" s="61" t="str">
        <f>IF(Transactions!$D386&lt;&gt;"",
   IF(stepIdentifier = "Step", Transactions!$D386,
       CONCATENATE(Transactions!$C386,nameSeparator,Transactions!$D386)),
  "")</f>
        <v/>
      </c>
      <c r="C386" s="61"/>
      <c r="D386" s="61"/>
      <c r="E386" s="62"/>
      <c r="F386" s="57"/>
    </row>
    <row r="387" spans="2:6" x14ac:dyDescent="0.25">
      <c r="B387" s="61" t="str">
        <f>IF(Transactions!$D387&lt;&gt;"",
   IF(stepIdentifier = "Step", Transactions!$D387,
       CONCATENATE(Transactions!$C387,nameSeparator,Transactions!$D387)),
  "")</f>
        <v/>
      </c>
      <c r="C387" s="61"/>
      <c r="D387" s="61"/>
      <c r="E387" s="62"/>
      <c r="F387" s="57"/>
    </row>
    <row r="388" spans="2:6" x14ac:dyDescent="0.25">
      <c r="B388" s="61" t="str">
        <f>IF(Transactions!$D388&lt;&gt;"",
   IF(stepIdentifier = "Step", Transactions!$D388,
       CONCATENATE(Transactions!$C388,nameSeparator,Transactions!$D388)),
  "")</f>
        <v/>
      </c>
      <c r="C388" s="61"/>
      <c r="D388" s="61"/>
      <c r="E388" s="62"/>
      <c r="F388" s="57"/>
    </row>
    <row r="389" spans="2:6" x14ac:dyDescent="0.25">
      <c r="B389" s="61" t="str">
        <f>IF(Transactions!$D389&lt;&gt;"",
   IF(stepIdentifier = "Step", Transactions!$D389,
       CONCATENATE(Transactions!$C389,nameSeparator,Transactions!$D389)),
  "")</f>
        <v/>
      </c>
      <c r="C389" s="61"/>
      <c r="D389" s="61"/>
      <c r="E389" s="62"/>
      <c r="F389" s="57"/>
    </row>
    <row r="390" spans="2:6" x14ac:dyDescent="0.25">
      <c r="B390" s="61" t="str">
        <f>IF(Transactions!$D390&lt;&gt;"",
   IF(stepIdentifier = "Step", Transactions!$D390,
       CONCATENATE(Transactions!$C390,nameSeparator,Transactions!$D390)),
  "")</f>
        <v/>
      </c>
      <c r="C390" s="61"/>
      <c r="D390" s="61"/>
      <c r="E390" s="62"/>
      <c r="F390" s="57"/>
    </row>
    <row r="391" spans="2:6" x14ac:dyDescent="0.25">
      <c r="B391" s="61" t="str">
        <f>IF(Transactions!$D391&lt;&gt;"",
   IF(stepIdentifier = "Step", Transactions!$D391,
       CONCATENATE(Transactions!$C391,nameSeparator,Transactions!$D391)),
  "")</f>
        <v/>
      </c>
      <c r="C391" s="61"/>
      <c r="D391" s="61"/>
      <c r="E391" s="62"/>
      <c r="F391" s="57"/>
    </row>
    <row r="392" spans="2:6" x14ac:dyDescent="0.25">
      <c r="B392" s="61" t="str">
        <f>IF(Transactions!$D392&lt;&gt;"",
   IF(stepIdentifier = "Step", Transactions!$D392,
       CONCATENATE(Transactions!$C392,nameSeparator,Transactions!$D392)),
  "")</f>
        <v/>
      </c>
      <c r="C392" s="61"/>
      <c r="D392" s="61"/>
      <c r="E392" s="62"/>
      <c r="F392" s="57"/>
    </row>
    <row r="393" spans="2:6" x14ac:dyDescent="0.25">
      <c r="B393" s="61" t="str">
        <f>IF(Transactions!$D393&lt;&gt;"",
   IF(stepIdentifier = "Step", Transactions!$D393,
       CONCATENATE(Transactions!$C393,nameSeparator,Transactions!$D393)),
  "")</f>
        <v/>
      </c>
      <c r="C393" s="61"/>
      <c r="D393" s="61"/>
      <c r="E393" s="62"/>
      <c r="F393" s="57"/>
    </row>
    <row r="394" spans="2:6" x14ac:dyDescent="0.25">
      <c r="B394" s="61" t="str">
        <f>IF(Transactions!$D394&lt;&gt;"",
   IF(stepIdentifier = "Step", Transactions!$D394,
       CONCATENATE(Transactions!$C394,nameSeparator,Transactions!$D394)),
  "")</f>
        <v/>
      </c>
      <c r="C394" s="61"/>
      <c r="D394" s="61"/>
      <c r="E394" s="62"/>
      <c r="F394" s="57"/>
    </row>
    <row r="395" spans="2:6" x14ac:dyDescent="0.25">
      <c r="B395" s="61" t="str">
        <f>IF(Transactions!$D395&lt;&gt;"",
   IF(stepIdentifier = "Step", Transactions!$D395,
       CONCATENATE(Transactions!$C395,nameSeparator,Transactions!$D395)),
  "")</f>
        <v/>
      </c>
      <c r="C395" s="61"/>
      <c r="D395" s="61"/>
      <c r="E395" s="62"/>
      <c r="F395" s="57"/>
    </row>
    <row r="396" spans="2:6" x14ac:dyDescent="0.25">
      <c r="B396" s="61" t="str">
        <f>IF(Transactions!$D396&lt;&gt;"",
   IF(stepIdentifier = "Step", Transactions!$D396,
       CONCATENATE(Transactions!$C396,nameSeparator,Transactions!$D396)),
  "")</f>
        <v/>
      </c>
      <c r="C396" s="61"/>
      <c r="D396" s="61"/>
      <c r="E396" s="62"/>
      <c r="F396" s="57"/>
    </row>
    <row r="397" spans="2:6" x14ac:dyDescent="0.25">
      <c r="B397" s="61" t="str">
        <f>IF(Transactions!$D397&lt;&gt;"",
   IF(stepIdentifier = "Step", Transactions!$D397,
       CONCATENATE(Transactions!$C397,nameSeparator,Transactions!$D397)),
  "")</f>
        <v/>
      </c>
      <c r="C397" s="61"/>
      <c r="D397" s="61"/>
      <c r="E397" s="62"/>
      <c r="F397" s="57"/>
    </row>
    <row r="398" spans="2:6" x14ac:dyDescent="0.25">
      <c r="B398" s="61" t="str">
        <f>IF(Transactions!$D398&lt;&gt;"",
   IF(stepIdentifier = "Step", Transactions!$D398,
       CONCATENATE(Transactions!$C398,nameSeparator,Transactions!$D398)),
  "")</f>
        <v/>
      </c>
      <c r="C398" s="61"/>
      <c r="D398" s="61"/>
      <c r="E398" s="62"/>
      <c r="F398" s="57"/>
    </row>
    <row r="399" spans="2:6" x14ac:dyDescent="0.25">
      <c r="B399" s="61" t="str">
        <f>IF(Transactions!$D399&lt;&gt;"",
   IF(stepIdentifier = "Step", Transactions!$D399,
       CONCATENATE(Transactions!$C399,nameSeparator,Transactions!$D399)),
  "")</f>
        <v/>
      </c>
      <c r="C399" s="61"/>
      <c r="D399" s="61"/>
      <c r="E399" s="62"/>
      <c r="F399" s="57"/>
    </row>
    <row r="400" spans="2:6" x14ac:dyDescent="0.25">
      <c r="B400" s="61" t="str">
        <f>IF(Transactions!$D400&lt;&gt;"",
   IF(stepIdentifier = "Step", Transactions!$D400,
       CONCATENATE(Transactions!$C400,nameSeparator,Transactions!$D400)),
  "")</f>
        <v/>
      </c>
      <c r="C400" s="61"/>
      <c r="D400" s="61"/>
      <c r="E400" s="62"/>
      <c r="F400" s="57"/>
    </row>
    <row r="401" spans="2:6" x14ac:dyDescent="0.25">
      <c r="B401" s="61" t="str">
        <f>IF(Transactions!$D401&lt;&gt;"",
   IF(stepIdentifier = "Step", Transactions!$D401,
       CONCATENATE(Transactions!$C401,nameSeparator,Transactions!$D401)),
  "")</f>
        <v/>
      </c>
      <c r="C401" s="61"/>
      <c r="D401" s="61"/>
      <c r="E401" s="62"/>
      <c r="F401" s="57"/>
    </row>
    <row r="402" spans="2:6" x14ac:dyDescent="0.25">
      <c r="B402" s="61" t="str">
        <f>IF(Transactions!$D402&lt;&gt;"",
   IF(stepIdentifier = "Step", Transactions!$D402,
       CONCATENATE(Transactions!$C402,nameSeparator,Transactions!$D402)),
  "")</f>
        <v/>
      </c>
      <c r="C402" s="61"/>
      <c r="D402" s="61"/>
      <c r="E402" s="62"/>
      <c r="F402" s="57"/>
    </row>
    <row r="403" spans="2:6" x14ac:dyDescent="0.25">
      <c r="B403" s="61" t="str">
        <f>IF(Transactions!$D403&lt;&gt;"",
   IF(stepIdentifier = "Step", Transactions!$D403,
       CONCATENATE(Transactions!$C403,nameSeparator,Transactions!$D403)),
  "")</f>
        <v/>
      </c>
      <c r="C403" s="61"/>
      <c r="D403" s="61"/>
      <c r="E403" s="62"/>
      <c r="F403" s="57"/>
    </row>
    <row r="404" spans="2:6" x14ac:dyDescent="0.25">
      <c r="B404" s="61" t="str">
        <f>IF(Transactions!$D404&lt;&gt;"",
   IF(stepIdentifier = "Step", Transactions!$D404,
       CONCATENATE(Transactions!$C404,nameSeparator,Transactions!$D404)),
  "")</f>
        <v/>
      </c>
      <c r="C404" s="61"/>
      <c r="D404" s="61"/>
      <c r="E404" s="62"/>
      <c r="F404" s="57"/>
    </row>
    <row r="405" spans="2:6" x14ac:dyDescent="0.25">
      <c r="B405" s="61" t="str">
        <f>IF(Transactions!$D405&lt;&gt;"",
   IF(stepIdentifier = "Step", Transactions!$D405,
       CONCATENATE(Transactions!$C405,nameSeparator,Transactions!$D405)),
  "")</f>
        <v/>
      </c>
      <c r="C405" s="61"/>
      <c r="D405" s="61"/>
      <c r="E405" s="62"/>
      <c r="F405" s="57"/>
    </row>
    <row r="406" spans="2:6" x14ac:dyDescent="0.25">
      <c r="B406" s="61" t="str">
        <f>IF(Transactions!$D406&lt;&gt;"",
   IF(stepIdentifier = "Step", Transactions!$D406,
       CONCATENATE(Transactions!$C406,nameSeparator,Transactions!$D406)),
  "")</f>
        <v/>
      </c>
      <c r="C406" s="61"/>
      <c r="D406" s="61"/>
      <c r="E406" s="62"/>
      <c r="F406" s="57"/>
    </row>
    <row r="407" spans="2:6" x14ac:dyDescent="0.25">
      <c r="B407" s="61" t="str">
        <f>IF(Transactions!$D407&lt;&gt;"",
   IF(stepIdentifier = "Step", Transactions!$D407,
       CONCATENATE(Transactions!$C407,nameSeparator,Transactions!$D407)),
  "")</f>
        <v/>
      </c>
      <c r="C407" s="61"/>
      <c r="D407" s="61"/>
      <c r="E407" s="62"/>
      <c r="F407" s="57"/>
    </row>
    <row r="408" spans="2:6" x14ac:dyDescent="0.25">
      <c r="B408" s="61" t="str">
        <f>IF(Transactions!$D408&lt;&gt;"",
   IF(stepIdentifier = "Step", Transactions!$D408,
       CONCATENATE(Transactions!$C408,nameSeparator,Transactions!$D408)),
  "")</f>
        <v/>
      </c>
      <c r="C408" s="61"/>
      <c r="D408" s="61"/>
      <c r="E408" s="62"/>
      <c r="F408" s="57"/>
    </row>
    <row r="409" spans="2:6" x14ac:dyDescent="0.25">
      <c r="B409" s="61" t="str">
        <f>IF(Transactions!$D409&lt;&gt;"",
   IF(stepIdentifier = "Step", Transactions!$D409,
       CONCATENATE(Transactions!$C409,nameSeparator,Transactions!$D409)),
  "")</f>
        <v/>
      </c>
      <c r="C409" s="61"/>
      <c r="D409" s="61"/>
      <c r="E409" s="62"/>
      <c r="F409" s="57"/>
    </row>
    <row r="410" spans="2:6" x14ac:dyDescent="0.25">
      <c r="B410" s="61" t="str">
        <f>IF(Transactions!$D410&lt;&gt;"",
   IF(stepIdentifier = "Step", Transactions!$D410,
       CONCATENATE(Transactions!$C410,nameSeparator,Transactions!$D410)),
  "")</f>
        <v/>
      </c>
      <c r="C410" s="61"/>
      <c r="D410" s="61"/>
      <c r="E410" s="62"/>
      <c r="F410" s="57"/>
    </row>
    <row r="411" spans="2:6" x14ac:dyDescent="0.25">
      <c r="B411" s="61" t="str">
        <f>IF(Transactions!$D411&lt;&gt;"",
   IF(stepIdentifier = "Step", Transactions!$D411,
       CONCATENATE(Transactions!$C411,nameSeparator,Transactions!$D411)),
  "")</f>
        <v/>
      </c>
      <c r="C411" s="61"/>
      <c r="D411" s="61"/>
      <c r="E411" s="62"/>
      <c r="F411" s="57"/>
    </row>
    <row r="412" spans="2:6" x14ac:dyDescent="0.25">
      <c r="B412" s="61" t="str">
        <f>IF(Transactions!$D412&lt;&gt;"",
   IF(stepIdentifier = "Step", Transactions!$D412,
       CONCATENATE(Transactions!$C412,nameSeparator,Transactions!$D412)),
  "")</f>
        <v/>
      </c>
      <c r="C412" s="61"/>
      <c r="D412" s="61"/>
      <c r="E412" s="62"/>
      <c r="F412" s="57"/>
    </row>
    <row r="413" spans="2:6" x14ac:dyDescent="0.25">
      <c r="B413" s="61" t="str">
        <f>IF(Transactions!$D413&lt;&gt;"",
   IF(stepIdentifier = "Step", Transactions!$D413,
       CONCATENATE(Transactions!$C413,nameSeparator,Transactions!$D413)),
  "")</f>
        <v/>
      </c>
      <c r="C413" s="61"/>
      <c r="D413" s="61"/>
      <c r="E413" s="62"/>
      <c r="F413" s="57"/>
    </row>
    <row r="414" spans="2:6" x14ac:dyDescent="0.25">
      <c r="B414" s="61" t="str">
        <f>IF(Transactions!$D414&lt;&gt;"",
   IF(stepIdentifier = "Step", Transactions!$D414,
       CONCATENATE(Transactions!$C414,nameSeparator,Transactions!$D414)),
  "")</f>
        <v/>
      </c>
      <c r="C414" s="61"/>
      <c r="D414" s="61"/>
      <c r="E414" s="62"/>
      <c r="F414" s="57"/>
    </row>
    <row r="415" spans="2:6" x14ac:dyDescent="0.25">
      <c r="B415" s="61" t="str">
        <f>IF(Transactions!$D415&lt;&gt;"",
   IF(stepIdentifier = "Step", Transactions!$D415,
       CONCATENATE(Transactions!$C415,nameSeparator,Transactions!$D415)),
  "")</f>
        <v/>
      </c>
      <c r="C415" s="61"/>
      <c r="D415" s="61"/>
      <c r="E415" s="62"/>
      <c r="F415" s="57"/>
    </row>
    <row r="416" spans="2:6" x14ac:dyDescent="0.25">
      <c r="B416" s="61" t="str">
        <f>IF(Transactions!$D416&lt;&gt;"",
   IF(stepIdentifier = "Step", Transactions!$D416,
       CONCATENATE(Transactions!$C416,nameSeparator,Transactions!$D416)),
  "")</f>
        <v/>
      </c>
      <c r="C416" s="61"/>
      <c r="D416" s="61"/>
      <c r="E416" s="62"/>
      <c r="F416" s="57"/>
    </row>
    <row r="417" spans="2:6" x14ac:dyDescent="0.25">
      <c r="B417" s="61" t="str">
        <f>IF(Transactions!$D417&lt;&gt;"",
   IF(stepIdentifier = "Step", Transactions!$D417,
       CONCATENATE(Transactions!$C417,nameSeparator,Transactions!$D417)),
  "")</f>
        <v/>
      </c>
      <c r="C417" s="61"/>
      <c r="D417" s="61"/>
      <c r="E417" s="62"/>
      <c r="F417" s="57"/>
    </row>
    <row r="418" spans="2:6" x14ac:dyDescent="0.25">
      <c r="B418" s="61" t="str">
        <f>IF(Transactions!$D418&lt;&gt;"",
   IF(stepIdentifier = "Step", Transactions!$D418,
       CONCATENATE(Transactions!$C418,nameSeparator,Transactions!$D418)),
  "")</f>
        <v/>
      </c>
      <c r="C418" s="61"/>
      <c r="D418" s="61"/>
      <c r="E418" s="62"/>
      <c r="F418" s="57"/>
    </row>
    <row r="419" spans="2:6" x14ac:dyDescent="0.25">
      <c r="B419" s="61" t="str">
        <f>IF(Transactions!$D419&lt;&gt;"",
   IF(stepIdentifier = "Step", Transactions!$D419,
       CONCATENATE(Transactions!$C419,nameSeparator,Transactions!$D419)),
  "")</f>
        <v/>
      </c>
      <c r="C419" s="61"/>
      <c r="D419" s="61"/>
      <c r="E419" s="62"/>
      <c r="F419" s="57"/>
    </row>
    <row r="420" spans="2:6" x14ac:dyDescent="0.25">
      <c r="B420" s="61" t="str">
        <f>IF(Transactions!$D420&lt;&gt;"",
   IF(stepIdentifier = "Step", Transactions!$D420,
       CONCATENATE(Transactions!$C420,nameSeparator,Transactions!$D420)),
  "")</f>
        <v/>
      </c>
      <c r="C420" s="61"/>
      <c r="D420" s="61"/>
      <c r="E420" s="62"/>
      <c r="F420" s="57"/>
    </row>
    <row r="421" spans="2:6" x14ac:dyDescent="0.25">
      <c r="B421" s="61" t="str">
        <f>IF(Transactions!$D421&lt;&gt;"",
   IF(stepIdentifier = "Step", Transactions!$D421,
       CONCATENATE(Transactions!$C421,nameSeparator,Transactions!$D421)),
  "")</f>
        <v/>
      </c>
      <c r="C421" s="61"/>
      <c r="D421" s="61"/>
      <c r="E421" s="62"/>
      <c r="F421" s="57"/>
    </row>
    <row r="422" spans="2:6" x14ac:dyDescent="0.25">
      <c r="B422" s="61" t="str">
        <f>IF(Transactions!$D422&lt;&gt;"",
   IF(stepIdentifier = "Step", Transactions!$D422,
       CONCATENATE(Transactions!$C422,nameSeparator,Transactions!$D422)),
  "")</f>
        <v/>
      </c>
      <c r="C422" s="61"/>
      <c r="D422" s="61"/>
      <c r="E422" s="62"/>
      <c r="F422" s="57"/>
    </row>
    <row r="423" spans="2:6" x14ac:dyDescent="0.25">
      <c r="B423" s="61" t="str">
        <f>IF(Transactions!$D423&lt;&gt;"",
   IF(stepIdentifier = "Step", Transactions!$D423,
       CONCATENATE(Transactions!$C423,nameSeparator,Transactions!$D423)),
  "")</f>
        <v/>
      </c>
      <c r="C423" s="61"/>
      <c r="D423" s="61"/>
      <c r="E423" s="62"/>
      <c r="F423" s="57"/>
    </row>
    <row r="424" spans="2:6" x14ac:dyDescent="0.25">
      <c r="B424" s="61" t="str">
        <f>IF(Transactions!$D424&lt;&gt;"",
   IF(stepIdentifier = "Step", Transactions!$D424,
       CONCATENATE(Transactions!$C424,nameSeparator,Transactions!$D424)),
  "")</f>
        <v/>
      </c>
      <c r="C424" s="61"/>
      <c r="D424" s="61"/>
      <c r="E424" s="62"/>
      <c r="F424" s="57"/>
    </row>
    <row r="425" spans="2:6" x14ac:dyDescent="0.25">
      <c r="B425" s="61" t="str">
        <f>IF(Transactions!$D425&lt;&gt;"",
   IF(stepIdentifier = "Step", Transactions!$D425,
       CONCATENATE(Transactions!$C425,nameSeparator,Transactions!$D425)),
  "")</f>
        <v/>
      </c>
      <c r="C425" s="61"/>
      <c r="D425" s="61"/>
      <c r="E425" s="62"/>
      <c r="F425" s="57"/>
    </row>
    <row r="426" spans="2:6" x14ac:dyDescent="0.25">
      <c r="B426" s="61" t="str">
        <f>IF(Transactions!$D426&lt;&gt;"",
   IF(stepIdentifier = "Step", Transactions!$D426,
       CONCATENATE(Transactions!$C426,nameSeparator,Transactions!$D426)),
  "")</f>
        <v/>
      </c>
      <c r="C426" s="61"/>
      <c r="D426" s="61"/>
      <c r="E426" s="62"/>
      <c r="F426" s="57"/>
    </row>
    <row r="427" spans="2:6" x14ac:dyDescent="0.25">
      <c r="B427" s="61" t="str">
        <f>IF(Transactions!$D427&lt;&gt;"",
   IF(stepIdentifier = "Step", Transactions!$D427,
       CONCATENATE(Transactions!$C427,nameSeparator,Transactions!$D427)),
  "")</f>
        <v/>
      </c>
      <c r="C427" s="61"/>
      <c r="D427" s="61"/>
      <c r="E427" s="62"/>
      <c r="F427" s="57"/>
    </row>
    <row r="428" spans="2:6" x14ac:dyDescent="0.25">
      <c r="B428" s="61" t="str">
        <f>IF(Transactions!$D428&lt;&gt;"",
   IF(stepIdentifier = "Step", Transactions!$D428,
       CONCATENATE(Transactions!$C428,nameSeparator,Transactions!$D428)),
  "")</f>
        <v/>
      </c>
      <c r="C428" s="61"/>
      <c r="D428" s="61"/>
      <c r="E428" s="62"/>
      <c r="F428" s="57"/>
    </row>
    <row r="429" spans="2:6" x14ac:dyDescent="0.25">
      <c r="B429" s="61" t="str">
        <f>IF(Transactions!$D429&lt;&gt;"",
   IF(stepIdentifier = "Step", Transactions!$D429,
       CONCATENATE(Transactions!$C429,nameSeparator,Transactions!$D429)),
  "")</f>
        <v/>
      </c>
      <c r="C429" s="61"/>
      <c r="D429" s="61"/>
      <c r="E429" s="62"/>
      <c r="F429" s="57"/>
    </row>
    <row r="430" spans="2:6" x14ac:dyDescent="0.25">
      <c r="B430" s="61" t="str">
        <f>IF(Transactions!$D430&lt;&gt;"",
   IF(stepIdentifier = "Step", Transactions!$D430,
       CONCATENATE(Transactions!$C430,nameSeparator,Transactions!$D430)),
  "")</f>
        <v/>
      </c>
      <c r="C430" s="61"/>
      <c r="D430" s="61"/>
      <c r="E430" s="62"/>
      <c r="F430" s="57"/>
    </row>
    <row r="431" spans="2:6" x14ac:dyDescent="0.25">
      <c r="B431" s="61" t="str">
        <f>IF(Transactions!$D431&lt;&gt;"",
   IF(stepIdentifier = "Step", Transactions!$D431,
       CONCATENATE(Transactions!$C431,nameSeparator,Transactions!$D431)),
  "")</f>
        <v/>
      </c>
      <c r="C431" s="61"/>
      <c r="D431" s="61"/>
      <c r="E431" s="62"/>
      <c r="F431" s="57"/>
    </row>
    <row r="432" spans="2:6" x14ac:dyDescent="0.25">
      <c r="B432" s="61" t="str">
        <f>IF(Transactions!$D432&lt;&gt;"",
   IF(stepIdentifier = "Step", Transactions!$D432,
       CONCATENATE(Transactions!$C432,nameSeparator,Transactions!$D432)),
  "")</f>
        <v/>
      </c>
      <c r="C432" s="61"/>
      <c r="D432" s="61"/>
      <c r="E432" s="62"/>
      <c r="F432" s="57"/>
    </row>
    <row r="433" spans="2:6" x14ac:dyDescent="0.25">
      <c r="B433" s="61" t="str">
        <f>IF(Transactions!$D433&lt;&gt;"",
   IF(stepIdentifier = "Step", Transactions!$D433,
       CONCATENATE(Transactions!$C433,nameSeparator,Transactions!$D433)),
  "")</f>
        <v/>
      </c>
      <c r="C433" s="61"/>
      <c r="D433" s="61"/>
      <c r="E433" s="62"/>
      <c r="F433" s="57"/>
    </row>
    <row r="434" spans="2:6" x14ac:dyDescent="0.25">
      <c r="B434" s="61" t="str">
        <f>IF(Transactions!$D434&lt;&gt;"",
   IF(stepIdentifier = "Step", Transactions!$D434,
       CONCATENATE(Transactions!$C434,nameSeparator,Transactions!$D434)),
  "")</f>
        <v/>
      </c>
      <c r="C434" s="61"/>
      <c r="D434" s="61"/>
      <c r="E434" s="62"/>
      <c r="F434" s="57"/>
    </row>
    <row r="435" spans="2:6" x14ac:dyDescent="0.25">
      <c r="B435" s="61" t="str">
        <f>IF(Transactions!$D435&lt;&gt;"",
   IF(stepIdentifier = "Step", Transactions!$D435,
       CONCATENATE(Transactions!$C435,nameSeparator,Transactions!$D435)),
  "")</f>
        <v/>
      </c>
      <c r="C435" s="61"/>
      <c r="D435" s="61"/>
      <c r="E435" s="62"/>
      <c r="F435" s="57"/>
    </row>
    <row r="436" spans="2:6" x14ac:dyDescent="0.25">
      <c r="B436" s="61" t="str">
        <f>IF(Transactions!$D436&lt;&gt;"",
   IF(stepIdentifier = "Step", Transactions!$D436,
       CONCATENATE(Transactions!$C436,nameSeparator,Transactions!$D436)),
  "")</f>
        <v/>
      </c>
      <c r="C436" s="61"/>
      <c r="D436" s="61"/>
      <c r="E436" s="62"/>
      <c r="F436" s="57"/>
    </row>
    <row r="437" spans="2:6" x14ac:dyDescent="0.25">
      <c r="B437" s="61" t="str">
        <f>IF(Transactions!$D437&lt;&gt;"",
   IF(stepIdentifier = "Step", Transactions!$D437,
       CONCATENATE(Transactions!$C437,nameSeparator,Transactions!$D437)),
  "")</f>
        <v/>
      </c>
      <c r="C437" s="61"/>
      <c r="D437" s="61"/>
      <c r="E437" s="62"/>
      <c r="F437" s="57"/>
    </row>
    <row r="438" spans="2:6" x14ac:dyDescent="0.25">
      <c r="B438" s="61" t="str">
        <f>IF(Transactions!$D438&lt;&gt;"",
   IF(stepIdentifier = "Step", Transactions!$D438,
       CONCATENATE(Transactions!$C438,nameSeparator,Transactions!$D438)),
  "")</f>
        <v/>
      </c>
      <c r="C438" s="61"/>
      <c r="D438" s="61"/>
      <c r="E438" s="62"/>
      <c r="F438" s="57"/>
    </row>
    <row r="439" spans="2:6" x14ac:dyDescent="0.25">
      <c r="B439" s="61" t="str">
        <f>IF(Transactions!$D439&lt;&gt;"",
   IF(stepIdentifier = "Step", Transactions!$D439,
       CONCATENATE(Transactions!$C439,nameSeparator,Transactions!$D439)),
  "")</f>
        <v/>
      </c>
      <c r="C439" s="61"/>
      <c r="D439" s="61"/>
      <c r="E439" s="62"/>
      <c r="F439" s="57"/>
    </row>
    <row r="440" spans="2:6" x14ac:dyDescent="0.25">
      <c r="B440" s="61" t="str">
        <f>IF(Transactions!$D440&lt;&gt;"",
   IF(stepIdentifier = "Step", Transactions!$D440,
       CONCATENATE(Transactions!$C440,nameSeparator,Transactions!$D440)),
  "")</f>
        <v/>
      </c>
      <c r="C440" s="61"/>
      <c r="D440" s="61"/>
      <c r="E440" s="62"/>
      <c r="F440" s="57"/>
    </row>
    <row r="441" spans="2:6" x14ac:dyDescent="0.25">
      <c r="B441" s="61" t="str">
        <f>IF(Transactions!$D441&lt;&gt;"",
   IF(stepIdentifier = "Step", Transactions!$D441,
       CONCATENATE(Transactions!$C441,nameSeparator,Transactions!$D441)),
  "")</f>
        <v/>
      </c>
      <c r="C441" s="61"/>
      <c r="D441" s="61"/>
      <c r="E441" s="62"/>
      <c r="F441" s="57"/>
    </row>
    <row r="442" spans="2:6" x14ac:dyDescent="0.25">
      <c r="B442" s="61" t="str">
        <f>IF(Transactions!$D442&lt;&gt;"",
   IF(stepIdentifier = "Step", Transactions!$D442,
       CONCATENATE(Transactions!$C442,nameSeparator,Transactions!$D442)),
  "")</f>
        <v/>
      </c>
      <c r="C442" s="61"/>
      <c r="D442" s="61"/>
      <c r="E442" s="62"/>
      <c r="F442" s="57"/>
    </row>
    <row r="443" spans="2:6" x14ac:dyDescent="0.25">
      <c r="B443" s="61" t="str">
        <f>IF(Transactions!$D443&lt;&gt;"",
   IF(stepIdentifier = "Step", Transactions!$D443,
       CONCATENATE(Transactions!$C443,nameSeparator,Transactions!$D443)),
  "")</f>
        <v/>
      </c>
      <c r="C443" s="61"/>
      <c r="D443" s="61"/>
      <c r="E443" s="62"/>
      <c r="F443" s="57"/>
    </row>
    <row r="444" spans="2:6" x14ac:dyDescent="0.25">
      <c r="B444" s="61" t="str">
        <f>IF(Transactions!$D444&lt;&gt;"",
   IF(stepIdentifier = "Step", Transactions!$D444,
       CONCATENATE(Transactions!$C444,nameSeparator,Transactions!$D444)),
  "")</f>
        <v/>
      </c>
      <c r="C444" s="61"/>
      <c r="D444" s="61"/>
      <c r="E444" s="62"/>
      <c r="F444" s="57"/>
    </row>
    <row r="445" spans="2:6" x14ac:dyDescent="0.25">
      <c r="B445" s="61" t="str">
        <f>IF(Transactions!$D445&lt;&gt;"",
   IF(stepIdentifier = "Step", Transactions!$D445,
       CONCATENATE(Transactions!$C445,nameSeparator,Transactions!$D445)),
  "")</f>
        <v/>
      </c>
      <c r="C445" s="61"/>
      <c r="D445" s="61"/>
      <c r="E445" s="62"/>
      <c r="F445" s="57"/>
    </row>
    <row r="446" spans="2:6" x14ac:dyDescent="0.25">
      <c r="B446" s="61" t="str">
        <f>IF(Transactions!$D446&lt;&gt;"",
   IF(stepIdentifier = "Step", Transactions!$D446,
       CONCATENATE(Transactions!$C446,nameSeparator,Transactions!$D446)),
  "")</f>
        <v/>
      </c>
      <c r="C446" s="61"/>
      <c r="D446" s="61"/>
      <c r="E446" s="62"/>
      <c r="F446" s="57"/>
    </row>
    <row r="447" spans="2:6" x14ac:dyDescent="0.25">
      <c r="B447" s="61" t="str">
        <f>IF(Transactions!$D447&lt;&gt;"",
   IF(stepIdentifier = "Step", Transactions!$D447,
       CONCATENATE(Transactions!$C447,nameSeparator,Transactions!$D447)),
  "")</f>
        <v/>
      </c>
      <c r="C447" s="61"/>
      <c r="D447" s="61"/>
      <c r="E447" s="62"/>
      <c r="F447" s="57"/>
    </row>
    <row r="448" spans="2:6" x14ac:dyDescent="0.25">
      <c r="B448" s="61" t="str">
        <f>IF(Transactions!$D448&lt;&gt;"",
   IF(stepIdentifier = "Step", Transactions!$D448,
       CONCATENATE(Transactions!$C448,nameSeparator,Transactions!$D448)),
  "")</f>
        <v/>
      </c>
      <c r="C448" s="61"/>
      <c r="D448" s="61"/>
      <c r="E448" s="62"/>
      <c r="F448" s="57"/>
    </row>
    <row r="449" spans="2:6" x14ac:dyDescent="0.25">
      <c r="B449" s="61" t="str">
        <f>IF(Transactions!$D449&lt;&gt;"",
   IF(stepIdentifier = "Step", Transactions!$D449,
       CONCATENATE(Transactions!$C449,nameSeparator,Transactions!$D449)),
  "")</f>
        <v/>
      </c>
      <c r="C449" s="61"/>
      <c r="D449" s="61"/>
      <c r="E449" s="62"/>
      <c r="F449" s="57"/>
    </row>
    <row r="450" spans="2:6" x14ac:dyDescent="0.25">
      <c r="B450" s="61" t="str">
        <f>IF(Transactions!$D450&lt;&gt;"",
   IF(stepIdentifier = "Step", Transactions!$D450,
       CONCATENATE(Transactions!$C450,nameSeparator,Transactions!$D450)),
  "")</f>
        <v/>
      </c>
      <c r="C450" s="61"/>
      <c r="D450" s="61"/>
      <c r="E450" s="62"/>
      <c r="F450" s="57"/>
    </row>
    <row r="451" spans="2:6" x14ac:dyDescent="0.25">
      <c r="B451" s="61" t="str">
        <f>IF(Transactions!$D451&lt;&gt;"",
   IF(stepIdentifier = "Step", Transactions!$D451,
       CONCATENATE(Transactions!$C451,nameSeparator,Transactions!$D451)),
  "")</f>
        <v/>
      </c>
      <c r="C451" s="61"/>
      <c r="D451" s="61"/>
      <c r="E451" s="62"/>
      <c r="F451" s="57"/>
    </row>
    <row r="452" spans="2:6" x14ac:dyDescent="0.25">
      <c r="B452" s="61" t="str">
        <f>IF(Transactions!$D452&lt;&gt;"",
   IF(stepIdentifier = "Step", Transactions!$D452,
       CONCATENATE(Transactions!$C452,nameSeparator,Transactions!$D452)),
  "")</f>
        <v/>
      </c>
      <c r="C452" s="61"/>
      <c r="D452" s="61"/>
      <c r="E452" s="62"/>
      <c r="F452" s="57"/>
    </row>
    <row r="453" spans="2:6" x14ac:dyDescent="0.25">
      <c r="B453" s="61" t="str">
        <f>IF(Transactions!$D453&lt;&gt;"",
   IF(stepIdentifier = "Step", Transactions!$D453,
       CONCATENATE(Transactions!$C453,nameSeparator,Transactions!$D453)),
  "")</f>
        <v/>
      </c>
      <c r="C453" s="61"/>
      <c r="D453" s="61"/>
      <c r="E453" s="62"/>
      <c r="F453" s="57"/>
    </row>
    <row r="454" spans="2:6" x14ac:dyDescent="0.25">
      <c r="B454" s="61" t="str">
        <f>IF(Transactions!$D454&lt;&gt;"",
   IF(stepIdentifier = "Step", Transactions!$D454,
       CONCATENATE(Transactions!$C454,nameSeparator,Transactions!$D454)),
  "")</f>
        <v/>
      </c>
      <c r="C454" s="61"/>
      <c r="D454" s="61"/>
      <c r="E454" s="62"/>
      <c r="F454" s="57"/>
    </row>
    <row r="455" spans="2:6" x14ac:dyDescent="0.25">
      <c r="B455" s="61" t="str">
        <f>IF(Transactions!$D455&lt;&gt;"",
   IF(stepIdentifier = "Step", Transactions!$D455,
       CONCATENATE(Transactions!$C455,nameSeparator,Transactions!$D455)),
  "")</f>
        <v/>
      </c>
      <c r="C455" s="61"/>
      <c r="D455" s="61"/>
      <c r="E455" s="62"/>
      <c r="F455" s="57"/>
    </row>
    <row r="456" spans="2:6" x14ac:dyDescent="0.25">
      <c r="B456" s="61" t="str">
        <f>IF(Transactions!$D456&lt;&gt;"",
   IF(stepIdentifier = "Step", Transactions!$D456,
       CONCATENATE(Transactions!$C456,nameSeparator,Transactions!$D456)),
  "")</f>
        <v/>
      </c>
      <c r="C456" s="61"/>
      <c r="D456" s="61"/>
      <c r="E456" s="62"/>
      <c r="F456" s="57"/>
    </row>
    <row r="457" spans="2:6" x14ac:dyDescent="0.25">
      <c r="B457" s="61" t="str">
        <f>IF(Transactions!$D457&lt;&gt;"",
   IF(stepIdentifier = "Step", Transactions!$D457,
       CONCATENATE(Transactions!$C457,nameSeparator,Transactions!$D457)),
  "")</f>
        <v/>
      </c>
      <c r="C457" s="61"/>
      <c r="D457" s="61"/>
      <c r="E457" s="62"/>
      <c r="F457" s="57"/>
    </row>
    <row r="458" spans="2:6" x14ac:dyDescent="0.25">
      <c r="B458" s="61" t="str">
        <f>IF(Transactions!$D458&lt;&gt;"",
   IF(stepIdentifier = "Step", Transactions!$D458,
       CONCATENATE(Transactions!$C458,nameSeparator,Transactions!$D458)),
  "")</f>
        <v/>
      </c>
      <c r="C458" s="61"/>
      <c r="D458" s="61"/>
      <c r="E458" s="62"/>
      <c r="F458" s="57"/>
    </row>
    <row r="459" spans="2:6" x14ac:dyDescent="0.25">
      <c r="B459" s="61" t="str">
        <f>IF(Transactions!$D459&lt;&gt;"",
   IF(stepIdentifier = "Step", Transactions!$D459,
       CONCATENATE(Transactions!$C459,nameSeparator,Transactions!$D459)),
  "")</f>
        <v/>
      </c>
      <c r="C459" s="61"/>
      <c r="D459" s="61"/>
      <c r="E459" s="62"/>
      <c r="F459" s="57"/>
    </row>
    <row r="460" spans="2:6" x14ac:dyDescent="0.25">
      <c r="B460" s="61" t="str">
        <f>IF(Transactions!$D460&lt;&gt;"",
   IF(stepIdentifier = "Step", Transactions!$D460,
       CONCATENATE(Transactions!$C460,nameSeparator,Transactions!$D460)),
  "")</f>
        <v/>
      </c>
      <c r="C460" s="61"/>
      <c r="D460" s="61"/>
      <c r="E460" s="62"/>
      <c r="F460" s="57"/>
    </row>
    <row r="461" spans="2:6" x14ac:dyDescent="0.25">
      <c r="B461" s="61" t="str">
        <f>IF(Transactions!$D461&lt;&gt;"",
   IF(stepIdentifier = "Step", Transactions!$D461,
       CONCATENATE(Transactions!$C461,nameSeparator,Transactions!$D461)),
  "")</f>
        <v/>
      </c>
      <c r="C461" s="61"/>
      <c r="D461" s="61"/>
      <c r="E461" s="62"/>
      <c r="F461" s="57"/>
    </row>
    <row r="462" spans="2:6" x14ac:dyDescent="0.25">
      <c r="B462" s="61" t="str">
        <f>IF(Transactions!$D462&lt;&gt;"",
   IF(stepIdentifier = "Step", Transactions!$D462,
       CONCATENATE(Transactions!$C462,nameSeparator,Transactions!$D462)),
  "")</f>
        <v/>
      </c>
      <c r="C462" s="61"/>
      <c r="D462" s="61"/>
      <c r="E462" s="62"/>
      <c r="F462" s="57"/>
    </row>
    <row r="463" spans="2:6" x14ac:dyDescent="0.25">
      <c r="B463" s="61" t="str">
        <f>IF(Transactions!$D463&lt;&gt;"",
   IF(stepIdentifier = "Step", Transactions!$D463,
       CONCATENATE(Transactions!$C463,nameSeparator,Transactions!$D463)),
  "")</f>
        <v/>
      </c>
      <c r="C463" s="61"/>
      <c r="D463" s="61"/>
      <c r="E463" s="62"/>
      <c r="F463" s="57"/>
    </row>
    <row r="464" spans="2:6" x14ac:dyDescent="0.25">
      <c r="B464" s="61" t="str">
        <f>IF(Transactions!$D464&lt;&gt;"",
   IF(stepIdentifier = "Step", Transactions!$D464,
       CONCATENATE(Transactions!$C464,nameSeparator,Transactions!$D464)),
  "")</f>
        <v/>
      </c>
      <c r="C464" s="61"/>
      <c r="D464" s="61"/>
      <c r="E464" s="62"/>
      <c r="F464" s="57"/>
    </row>
    <row r="465" spans="2:6" x14ac:dyDescent="0.25">
      <c r="B465" s="61" t="str">
        <f>IF(Transactions!$D465&lt;&gt;"",
   IF(stepIdentifier = "Step", Transactions!$D465,
       CONCATENATE(Transactions!$C465,nameSeparator,Transactions!$D465)),
  "")</f>
        <v/>
      </c>
      <c r="C465" s="61"/>
      <c r="D465" s="61"/>
      <c r="E465" s="62"/>
      <c r="F465" s="57"/>
    </row>
    <row r="466" spans="2:6" x14ac:dyDescent="0.25">
      <c r="B466" s="61" t="str">
        <f>IF(Transactions!$D466&lt;&gt;"",
   IF(stepIdentifier = "Step", Transactions!$D466,
       CONCATENATE(Transactions!$C466,nameSeparator,Transactions!$D466)),
  "")</f>
        <v/>
      </c>
      <c r="C466" s="61"/>
      <c r="D466" s="61"/>
      <c r="E466" s="62"/>
      <c r="F466" s="57"/>
    </row>
    <row r="467" spans="2:6" x14ac:dyDescent="0.25">
      <c r="B467" s="61" t="str">
        <f>IF(Transactions!$D467&lt;&gt;"",
   IF(stepIdentifier = "Step", Transactions!$D467,
       CONCATENATE(Transactions!$C467,nameSeparator,Transactions!$D467)),
  "")</f>
        <v/>
      </c>
      <c r="C467" s="61"/>
      <c r="D467" s="61"/>
      <c r="E467" s="62"/>
      <c r="F467" s="57"/>
    </row>
    <row r="468" spans="2:6" x14ac:dyDescent="0.25">
      <c r="B468" s="61" t="str">
        <f>IF(Transactions!$D468&lt;&gt;"",
   IF(stepIdentifier = "Step", Transactions!$D468,
       CONCATENATE(Transactions!$C468,nameSeparator,Transactions!$D468)),
  "")</f>
        <v/>
      </c>
      <c r="C468" s="61"/>
      <c r="D468" s="61"/>
      <c r="E468" s="62"/>
      <c r="F468" s="57"/>
    </row>
    <row r="469" spans="2:6" x14ac:dyDescent="0.25">
      <c r="B469" s="61" t="str">
        <f>IF(Transactions!$D469&lt;&gt;"",
   IF(stepIdentifier = "Step", Transactions!$D469,
       CONCATENATE(Transactions!$C469,nameSeparator,Transactions!$D469)),
  "")</f>
        <v/>
      </c>
      <c r="C469" s="61"/>
      <c r="D469" s="61"/>
      <c r="E469" s="62"/>
      <c r="F469" s="57"/>
    </row>
    <row r="470" spans="2:6" x14ac:dyDescent="0.25">
      <c r="B470" s="61" t="str">
        <f>IF(Transactions!$D470&lt;&gt;"",
   IF(stepIdentifier = "Step", Transactions!$D470,
       CONCATENATE(Transactions!$C470,nameSeparator,Transactions!$D470)),
  "")</f>
        <v/>
      </c>
      <c r="C470" s="61"/>
      <c r="D470" s="61"/>
      <c r="E470" s="62"/>
      <c r="F470" s="57"/>
    </row>
    <row r="471" spans="2:6" x14ac:dyDescent="0.25">
      <c r="B471" s="61" t="str">
        <f>IF(Transactions!$D471&lt;&gt;"",
   IF(stepIdentifier = "Step", Transactions!$D471,
       CONCATENATE(Transactions!$C471,nameSeparator,Transactions!$D471)),
  "")</f>
        <v/>
      </c>
      <c r="C471" s="61"/>
      <c r="D471" s="61"/>
      <c r="E471" s="62"/>
      <c r="F471" s="57"/>
    </row>
    <row r="472" spans="2:6" x14ac:dyDescent="0.25">
      <c r="B472" s="61" t="str">
        <f>IF(Transactions!$D472&lt;&gt;"",
   IF(stepIdentifier = "Step", Transactions!$D472,
       CONCATENATE(Transactions!$C472,nameSeparator,Transactions!$D472)),
  "")</f>
        <v/>
      </c>
      <c r="C472" s="61"/>
      <c r="D472" s="61"/>
      <c r="E472" s="62"/>
      <c r="F472" s="57"/>
    </row>
    <row r="473" spans="2:6" x14ac:dyDescent="0.25">
      <c r="B473" s="61" t="str">
        <f>IF(Transactions!$D473&lt;&gt;"",
   IF(stepIdentifier = "Step", Transactions!$D473,
       CONCATENATE(Transactions!$C473,nameSeparator,Transactions!$D473)),
  "")</f>
        <v/>
      </c>
      <c r="C473" s="61"/>
      <c r="D473" s="61"/>
      <c r="E473" s="62"/>
      <c r="F473" s="57"/>
    </row>
    <row r="474" spans="2:6" x14ac:dyDescent="0.25">
      <c r="B474" s="61" t="str">
        <f>IF(Transactions!$D474&lt;&gt;"",
   IF(stepIdentifier = "Step", Transactions!$D474,
       CONCATENATE(Transactions!$C474,nameSeparator,Transactions!$D474)),
  "")</f>
        <v/>
      </c>
      <c r="C474" s="61"/>
      <c r="D474" s="61"/>
      <c r="E474" s="62"/>
      <c r="F474" s="57"/>
    </row>
    <row r="475" spans="2:6" x14ac:dyDescent="0.25">
      <c r="B475" s="61" t="str">
        <f>IF(Transactions!$D475&lt;&gt;"",
   IF(stepIdentifier = "Step", Transactions!$D475,
       CONCATENATE(Transactions!$C475,nameSeparator,Transactions!$D475)),
  "")</f>
        <v/>
      </c>
      <c r="C475" s="61"/>
      <c r="D475" s="61"/>
      <c r="E475" s="62"/>
      <c r="F475" s="57"/>
    </row>
    <row r="476" spans="2:6" x14ac:dyDescent="0.25">
      <c r="B476" s="61" t="str">
        <f>IF(Transactions!$D476&lt;&gt;"",
   IF(stepIdentifier = "Step", Transactions!$D476,
       CONCATENATE(Transactions!$C476,nameSeparator,Transactions!$D476)),
  "")</f>
        <v/>
      </c>
      <c r="C476" s="61"/>
      <c r="D476" s="61"/>
      <c r="E476" s="62"/>
      <c r="F476" s="57"/>
    </row>
    <row r="477" spans="2:6" x14ac:dyDescent="0.25">
      <c r="B477" s="61" t="str">
        <f>IF(Transactions!$D477&lt;&gt;"",
   IF(stepIdentifier = "Step", Transactions!$D477,
       CONCATENATE(Transactions!$C477,nameSeparator,Transactions!$D477)),
  "")</f>
        <v/>
      </c>
      <c r="C477" s="61"/>
      <c r="D477" s="61"/>
      <c r="E477" s="62"/>
      <c r="F477" s="57"/>
    </row>
    <row r="478" spans="2:6" x14ac:dyDescent="0.25">
      <c r="B478" s="61" t="str">
        <f>IF(Transactions!$D478&lt;&gt;"",
   IF(stepIdentifier = "Step", Transactions!$D478,
       CONCATENATE(Transactions!$C478,nameSeparator,Transactions!$D478)),
  "")</f>
        <v/>
      </c>
      <c r="C478" s="61"/>
      <c r="D478" s="61"/>
      <c r="E478" s="62"/>
      <c r="F478" s="57"/>
    </row>
    <row r="479" spans="2:6" x14ac:dyDescent="0.25">
      <c r="B479" s="61" t="str">
        <f>IF(Transactions!$D479&lt;&gt;"",
   IF(stepIdentifier = "Step", Transactions!$D479,
       CONCATENATE(Transactions!$C479,nameSeparator,Transactions!$D479)),
  "")</f>
        <v/>
      </c>
      <c r="C479" s="61"/>
      <c r="D479" s="61"/>
      <c r="E479" s="62"/>
      <c r="F479" s="57"/>
    </row>
    <row r="480" spans="2:6" x14ac:dyDescent="0.25">
      <c r="B480" s="61" t="str">
        <f>IF(Transactions!$D480&lt;&gt;"",
   IF(stepIdentifier = "Step", Transactions!$D480,
       CONCATENATE(Transactions!$C480,nameSeparator,Transactions!$D480)),
  "")</f>
        <v/>
      </c>
      <c r="C480" s="61"/>
      <c r="D480" s="61"/>
      <c r="E480" s="62"/>
      <c r="F480" s="57"/>
    </row>
    <row r="481" spans="2:6" x14ac:dyDescent="0.25">
      <c r="B481" s="61" t="str">
        <f>IF(Transactions!$D481&lt;&gt;"",
   IF(stepIdentifier = "Step", Transactions!$D481,
       CONCATENATE(Transactions!$C481,nameSeparator,Transactions!$D481)),
  "")</f>
        <v/>
      </c>
      <c r="C481" s="61"/>
      <c r="D481" s="61"/>
      <c r="E481" s="62"/>
      <c r="F481" s="57"/>
    </row>
    <row r="482" spans="2:6" x14ac:dyDescent="0.25">
      <c r="B482" s="61" t="str">
        <f>IF(Transactions!$D482&lt;&gt;"",
   IF(stepIdentifier = "Step", Transactions!$D482,
       CONCATENATE(Transactions!$C482,nameSeparator,Transactions!$D482)),
  "")</f>
        <v/>
      </c>
      <c r="C482" s="61"/>
      <c r="D482" s="61"/>
      <c r="E482" s="62"/>
      <c r="F482" s="57"/>
    </row>
    <row r="483" spans="2:6" x14ac:dyDescent="0.25">
      <c r="B483" s="61" t="str">
        <f>IF(Transactions!$D483&lt;&gt;"",
   IF(stepIdentifier = "Step", Transactions!$D483,
       CONCATENATE(Transactions!$C483,nameSeparator,Transactions!$D483)),
  "")</f>
        <v/>
      </c>
      <c r="C483" s="61"/>
      <c r="D483" s="61"/>
      <c r="E483" s="62"/>
      <c r="F483" s="57"/>
    </row>
    <row r="484" spans="2:6" x14ac:dyDescent="0.25">
      <c r="B484" s="61" t="str">
        <f>IF(Transactions!$D484&lt;&gt;"",
   IF(stepIdentifier = "Step", Transactions!$D484,
       CONCATENATE(Transactions!$C484,nameSeparator,Transactions!$D484)),
  "")</f>
        <v/>
      </c>
      <c r="C484" s="61"/>
      <c r="D484" s="61"/>
      <c r="E484" s="62"/>
      <c r="F484" s="57"/>
    </row>
    <row r="485" spans="2:6" x14ac:dyDescent="0.25">
      <c r="B485" s="61" t="str">
        <f>IF(Transactions!$D485&lt;&gt;"",
   IF(stepIdentifier = "Step", Transactions!$D485,
       CONCATENATE(Transactions!$C485,nameSeparator,Transactions!$D485)),
  "")</f>
        <v/>
      </c>
      <c r="C485" s="61"/>
      <c r="D485" s="61"/>
      <c r="E485" s="62"/>
      <c r="F485" s="57"/>
    </row>
    <row r="486" spans="2:6" x14ac:dyDescent="0.25">
      <c r="B486" s="61" t="str">
        <f>IF(Transactions!$D486&lt;&gt;"",
   IF(stepIdentifier = "Step", Transactions!$D486,
       CONCATENATE(Transactions!$C486,nameSeparator,Transactions!$D486)),
  "")</f>
        <v/>
      </c>
      <c r="C486" s="61"/>
      <c r="D486" s="61"/>
      <c r="E486" s="62"/>
      <c r="F486" s="57"/>
    </row>
    <row r="487" spans="2:6" x14ac:dyDescent="0.25">
      <c r="B487" s="61" t="str">
        <f>IF(Transactions!$D487&lt;&gt;"",
   IF(stepIdentifier = "Step", Transactions!$D487,
       CONCATENATE(Transactions!$C487,nameSeparator,Transactions!$D487)),
  "")</f>
        <v/>
      </c>
      <c r="C487" s="61"/>
      <c r="D487" s="61"/>
      <c r="E487" s="62"/>
      <c r="F487" s="57"/>
    </row>
    <row r="488" spans="2:6" x14ac:dyDescent="0.25">
      <c r="B488" s="61" t="str">
        <f>IF(Transactions!$D488&lt;&gt;"",
   IF(stepIdentifier = "Step", Transactions!$D488,
       CONCATENATE(Transactions!$C488,nameSeparator,Transactions!$D488)),
  "")</f>
        <v/>
      </c>
      <c r="C488" s="61"/>
      <c r="D488" s="61"/>
      <c r="E488" s="62"/>
      <c r="F488" s="57"/>
    </row>
    <row r="489" spans="2:6" x14ac:dyDescent="0.25">
      <c r="B489" s="61" t="str">
        <f>IF(Transactions!$D489&lt;&gt;"",
   IF(stepIdentifier = "Step", Transactions!$D489,
       CONCATENATE(Transactions!$C489,nameSeparator,Transactions!$D489)),
  "")</f>
        <v/>
      </c>
      <c r="C489" s="61"/>
      <c r="D489" s="61"/>
      <c r="E489" s="62"/>
      <c r="F489" s="57"/>
    </row>
    <row r="490" spans="2:6" x14ac:dyDescent="0.25">
      <c r="B490" s="61" t="str">
        <f>IF(Transactions!$D490&lt;&gt;"",
   IF(stepIdentifier = "Step", Transactions!$D490,
       CONCATENATE(Transactions!$C490,nameSeparator,Transactions!$D490)),
  "")</f>
        <v/>
      </c>
      <c r="C490" s="61"/>
      <c r="D490" s="61"/>
      <c r="E490" s="62"/>
      <c r="F490" s="57"/>
    </row>
    <row r="491" spans="2:6" x14ac:dyDescent="0.25">
      <c r="B491" s="61" t="str">
        <f>IF(Transactions!$D491&lt;&gt;"",
   IF(stepIdentifier = "Step", Transactions!$D491,
       CONCATENATE(Transactions!$C491,nameSeparator,Transactions!$D491)),
  "")</f>
        <v/>
      </c>
      <c r="C491" s="61"/>
      <c r="D491" s="61"/>
      <c r="E491" s="62"/>
      <c r="F491" s="57"/>
    </row>
    <row r="492" spans="2:6" x14ac:dyDescent="0.25">
      <c r="B492" s="61" t="str">
        <f>IF(Transactions!$D492&lt;&gt;"",
   IF(stepIdentifier = "Step", Transactions!$D492,
       CONCATENATE(Transactions!$C492,nameSeparator,Transactions!$D492)),
  "")</f>
        <v/>
      </c>
      <c r="C492" s="61"/>
      <c r="D492" s="61"/>
      <c r="E492" s="62"/>
      <c r="F492" s="57"/>
    </row>
    <row r="493" spans="2:6" x14ac:dyDescent="0.25">
      <c r="B493" s="61" t="str">
        <f>IF(Transactions!$D493&lt;&gt;"",
   IF(stepIdentifier = "Step", Transactions!$D493,
       CONCATENATE(Transactions!$C493,nameSeparator,Transactions!$D493)),
  "")</f>
        <v/>
      </c>
      <c r="C493" s="61"/>
      <c r="D493" s="61"/>
      <c r="E493" s="62"/>
      <c r="F493" s="57"/>
    </row>
    <row r="494" spans="2:6" x14ac:dyDescent="0.25">
      <c r="B494" s="61" t="str">
        <f>IF(Transactions!$D494&lt;&gt;"",
   IF(stepIdentifier = "Step", Transactions!$D494,
       CONCATENATE(Transactions!$C494,nameSeparator,Transactions!$D494)),
  "")</f>
        <v/>
      </c>
      <c r="C494" s="61"/>
      <c r="D494" s="61"/>
      <c r="E494" s="62"/>
      <c r="F494" s="57"/>
    </row>
    <row r="495" spans="2:6" x14ac:dyDescent="0.25">
      <c r="B495" s="61" t="str">
        <f>IF(Transactions!$D495&lt;&gt;"",
   IF(stepIdentifier = "Step", Transactions!$D495,
       CONCATENATE(Transactions!$C495,nameSeparator,Transactions!$D495)),
  "")</f>
        <v/>
      </c>
      <c r="C495" s="61"/>
      <c r="D495" s="61"/>
      <c r="E495" s="62"/>
      <c r="F495" s="57"/>
    </row>
    <row r="496" spans="2:6" x14ac:dyDescent="0.25">
      <c r="B496" s="61" t="str">
        <f>IF(Transactions!$D496&lt;&gt;"",
   IF(stepIdentifier = "Step", Transactions!$D496,
       CONCATENATE(Transactions!$C496,nameSeparator,Transactions!$D496)),
  "")</f>
        <v/>
      </c>
      <c r="C496" s="61"/>
      <c r="D496" s="61"/>
      <c r="E496" s="62"/>
      <c r="F496" s="57"/>
    </row>
    <row r="497" spans="2:6" x14ac:dyDescent="0.25">
      <c r="B497" s="61" t="str">
        <f>IF(Transactions!$D497&lt;&gt;"",
   IF(stepIdentifier = "Step", Transactions!$D497,
       CONCATENATE(Transactions!$C497,nameSeparator,Transactions!$D497)),
  "")</f>
        <v/>
      </c>
      <c r="C497" s="61"/>
      <c r="D497" s="61"/>
      <c r="E497" s="62"/>
      <c r="F497" s="57"/>
    </row>
    <row r="498" spans="2:6" x14ac:dyDescent="0.25">
      <c r="B498" s="61" t="str">
        <f>IF(Transactions!$D498&lt;&gt;"",
   IF(stepIdentifier = "Step", Transactions!$D498,
       CONCATENATE(Transactions!$C498,nameSeparator,Transactions!$D498)),
  "")</f>
        <v/>
      </c>
      <c r="C498" s="61"/>
      <c r="D498" s="61"/>
      <c r="E498" s="62"/>
      <c r="F498" s="57"/>
    </row>
    <row r="499" spans="2:6" x14ac:dyDescent="0.25">
      <c r="B499" s="61" t="str">
        <f>IF(Transactions!$D499&lt;&gt;"",
   IF(stepIdentifier = "Step", Transactions!$D499,
       CONCATENATE(Transactions!$C499,nameSeparator,Transactions!$D499)),
  "")</f>
        <v/>
      </c>
      <c r="C499" s="61"/>
      <c r="D499" s="61"/>
      <c r="E499" s="62"/>
      <c r="F499" s="57"/>
    </row>
    <row r="500" spans="2:6" x14ac:dyDescent="0.25">
      <c r="B500" s="61" t="str">
        <f>IF(Transactions!$D500&lt;&gt;"",
   IF(stepIdentifier = "Step", Transactions!$D500,
       CONCATENATE(Transactions!$C500,nameSeparator,Transactions!$D500)),
  "")</f>
        <v/>
      </c>
      <c r="C500" s="61"/>
      <c r="D500" s="61"/>
      <c r="E500" s="62"/>
      <c r="F500" s="57"/>
    </row>
    <row r="501" spans="2:6" x14ac:dyDescent="0.25">
      <c r="B501" s="61" t="str">
        <f>IF(Transactions!$D501&lt;&gt;"",
   IF(stepIdentifier = "Step", Transactions!$D501,
       CONCATENATE(Transactions!$C501,nameSeparator,Transactions!$D501)),
  "")</f>
        <v/>
      </c>
      <c r="C501" s="61"/>
      <c r="D501" s="61"/>
      <c r="E501" s="62"/>
      <c r="F501" s="57"/>
    </row>
    <row r="502" spans="2:6" x14ac:dyDescent="0.25">
      <c r="B502" s="61" t="str">
        <f>IF(Transactions!$D502&lt;&gt;"",
   IF(stepIdentifier = "Step", Transactions!$D502,
       CONCATENATE(Transactions!$C502,nameSeparator,Transactions!$D502)),
  "")</f>
        <v/>
      </c>
      <c r="C502" s="61"/>
      <c r="D502" s="61"/>
      <c r="E502" s="62"/>
      <c r="F502" s="57"/>
    </row>
    <row r="503" spans="2:6" x14ac:dyDescent="0.25">
      <c r="B503" s="61" t="str">
        <f>IF(Transactions!$D503&lt;&gt;"",
   IF(stepIdentifier = "Step", Transactions!$D503,
       CONCATENATE(Transactions!$C503,nameSeparator,Transactions!$D503)),
  "")</f>
        <v/>
      </c>
      <c r="C503" s="61"/>
      <c r="D503" s="61"/>
      <c r="E503" s="62"/>
      <c r="F503" s="57"/>
    </row>
    <row r="504" spans="2:6" x14ac:dyDescent="0.25">
      <c r="B504" s="61" t="str">
        <f>IF(Transactions!$D504&lt;&gt;"",
   IF(stepIdentifier = "Step", Transactions!$D504,
       CONCATENATE(Transactions!$C504,nameSeparator,Transactions!$D504)),
  "")</f>
        <v/>
      </c>
      <c r="C504" s="61"/>
      <c r="D504" s="61"/>
      <c r="E504" s="62"/>
      <c r="F504" s="57"/>
    </row>
    <row r="505" spans="2:6" x14ac:dyDescent="0.25">
      <c r="B505" s="61" t="str">
        <f>IF(Transactions!$D505&lt;&gt;"",
   IF(stepIdentifier = "Step", Transactions!$D505,
       CONCATENATE(Transactions!$C505,nameSeparator,Transactions!$D505)),
  "")</f>
        <v/>
      </c>
      <c r="C505" s="61"/>
      <c r="D505" s="61"/>
      <c r="E505" s="62"/>
      <c r="F505" s="57"/>
    </row>
    <row r="506" spans="2:6" x14ac:dyDescent="0.25">
      <c r="B506" s="61" t="str">
        <f>IF(Transactions!$D506&lt;&gt;"",
   IF(stepIdentifier = "Step", Transactions!$D506,
       CONCATENATE(Transactions!$C506,nameSeparator,Transactions!$D506)),
  "")</f>
        <v/>
      </c>
      <c r="C506" s="61"/>
      <c r="D506" s="61"/>
      <c r="E506" s="62"/>
      <c r="F506" s="57"/>
    </row>
    <row r="507" spans="2:6" x14ac:dyDescent="0.25">
      <c r="B507" s="61" t="str">
        <f>IF(Transactions!$D507&lt;&gt;"",
   IF(stepIdentifier = "Step", Transactions!$D507,
       CONCATENATE(Transactions!$C507,nameSeparator,Transactions!$D507)),
  "")</f>
        <v/>
      </c>
      <c r="C507" s="61"/>
      <c r="D507" s="61"/>
      <c r="E507" s="62"/>
      <c r="F507" s="57"/>
    </row>
    <row r="508" spans="2:6" x14ac:dyDescent="0.25">
      <c r="B508" s="61" t="str">
        <f>IF(Transactions!$D508&lt;&gt;"",
   IF(stepIdentifier = "Step", Transactions!$D508,
       CONCATENATE(Transactions!$C508,nameSeparator,Transactions!$D508)),
  "")</f>
        <v/>
      </c>
      <c r="C508" s="61"/>
      <c r="D508" s="61"/>
      <c r="E508" s="62"/>
      <c r="F508" s="57"/>
    </row>
    <row r="509" spans="2:6" x14ac:dyDescent="0.25">
      <c r="B509" s="61" t="str">
        <f>IF(Transactions!$D509&lt;&gt;"",
   IF(stepIdentifier = "Step", Transactions!$D509,
       CONCATENATE(Transactions!$C509,nameSeparator,Transactions!$D509)),
  "")</f>
        <v/>
      </c>
      <c r="C509" s="61"/>
      <c r="D509" s="61"/>
      <c r="E509" s="62"/>
      <c r="F509" s="57"/>
    </row>
    <row r="510" spans="2:6" x14ac:dyDescent="0.25">
      <c r="B510" s="61" t="str">
        <f>IF(Transactions!$D510&lt;&gt;"",
   IF(stepIdentifier = "Step", Transactions!$D510,
       CONCATENATE(Transactions!$C510,nameSeparator,Transactions!$D510)),
  "")</f>
        <v/>
      </c>
      <c r="C510" s="61"/>
      <c r="D510" s="61"/>
      <c r="E510" s="62"/>
      <c r="F510" s="57"/>
    </row>
    <row r="511" spans="2:6" x14ac:dyDescent="0.25">
      <c r="B511" s="61" t="str">
        <f>IF(Transactions!$D511&lt;&gt;"",
   IF(stepIdentifier = "Step", Transactions!$D511,
       CONCATENATE(Transactions!$C511,nameSeparator,Transactions!$D511)),
  "")</f>
        <v/>
      </c>
      <c r="C511" s="61"/>
      <c r="D511" s="61"/>
      <c r="E511" s="62"/>
      <c r="F511" s="57"/>
    </row>
    <row r="512" spans="2:6" x14ac:dyDescent="0.25">
      <c r="B512" s="61" t="str">
        <f>IF(Transactions!$D512&lt;&gt;"",
   IF(stepIdentifier = "Step", Transactions!$D512,
       CONCATENATE(Transactions!$C512,nameSeparator,Transactions!$D512)),
  "")</f>
        <v/>
      </c>
      <c r="C512" s="61"/>
      <c r="D512" s="61"/>
      <c r="E512" s="62"/>
      <c r="F512" s="57"/>
    </row>
    <row r="513" spans="2:6" x14ac:dyDescent="0.25">
      <c r="B513" s="61" t="str">
        <f>IF(Transactions!$D513&lt;&gt;"",
   IF(stepIdentifier = "Step", Transactions!$D513,
       CONCATENATE(Transactions!$C513,nameSeparator,Transactions!$D513)),
  "")</f>
        <v/>
      </c>
      <c r="C513" s="61"/>
      <c r="D513" s="61"/>
      <c r="E513" s="62"/>
      <c r="F513" s="57"/>
    </row>
    <row r="514" spans="2:6" x14ac:dyDescent="0.25">
      <c r="B514" s="61" t="str">
        <f>IF(Transactions!$D514&lt;&gt;"",
   IF(stepIdentifier = "Step", Transactions!$D514,
       CONCATENATE(Transactions!$C514,nameSeparator,Transactions!$D514)),
  "")</f>
        <v/>
      </c>
      <c r="C514" s="61"/>
      <c r="D514" s="61"/>
      <c r="E514" s="62"/>
      <c r="F514" s="57"/>
    </row>
    <row r="515" spans="2:6" x14ac:dyDescent="0.25">
      <c r="B515" s="61" t="str">
        <f>IF(Transactions!$D515&lt;&gt;"",
   IF(stepIdentifier = "Step", Transactions!$D515,
       CONCATENATE(Transactions!$C515,nameSeparator,Transactions!$D515)),
  "")</f>
        <v/>
      </c>
      <c r="C515" s="61"/>
      <c r="D515" s="61"/>
      <c r="E515" s="62"/>
      <c r="F515" s="57"/>
    </row>
    <row r="516" spans="2:6" x14ac:dyDescent="0.25">
      <c r="B516" s="61" t="str">
        <f>IF(Transactions!$D516&lt;&gt;"",
   IF(stepIdentifier = "Step", Transactions!$D516,
       CONCATENATE(Transactions!$C516,nameSeparator,Transactions!$D516)),
  "")</f>
        <v/>
      </c>
      <c r="C516" s="61"/>
      <c r="D516" s="61"/>
      <c r="E516" s="62"/>
      <c r="F516" s="57"/>
    </row>
    <row r="517" spans="2:6" x14ac:dyDescent="0.25">
      <c r="B517" s="61" t="str">
        <f>IF(Transactions!$D517&lt;&gt;"",
   IF(stepIdentifier = "Step", Transactions!$D517,
       CONCATENATE(Transactions!$C517,nameSeparator,Transactions!$D517)),
  "")</f>
        <v/>
      </c>
      <c r="C517" s="61"/>
      <c r="D517" s="61"/>
      <c r="E517" s="62"/>
      <c r="F517" s="57"/>
    </row>
    <row r="518" spans="2:6" x14ac:dyDescent="0.25">
      <c r="B518" s="61" t="str">
        <f>IF(Transactions!$D518&lt;&gt;"",
   IF(stepIdentifier = "Step", Transactions!$D518,
       CONCATENATE(Transactions!$C518,nameSeparator,Transactions!$D518)),
  "")</f>
        <v/>
      </c>
      <c r="C518" s="61"/>
      <c r="D518" s="61"/>
      <c r="E518" s="62"/>
      <c r="F518" s="57"/>
    </row>
    <row r="519" spans="2:6" x14ac:dyDescent="0.25">
      <c r="B519" s="61" t="str">
        <f>IF(Transactions!$D519&lt;&gt;"",
   IF(stepIdentifier = "Step", Transactions!$D519,
       CONCATENATE(Transactions!$C519,nameSeparator,Transactions!$D519)),
  "")</f>
        <v/>
      </c>
      <c r="C519" s="61"/>
      <c r="D519" s="61"/>
      <c r="E519" s="62"/>
      <c r="F519" s="57"/>
    </row>
    <row r="520" spans="2:6" x14ac:dyDescent="0.25">
      <c r="B520" s="61" t="str">
        <f>IF(Transactions!$D520&lt;&gt;"",
   IF(stepIdentifier = "Step", Transactions!$D520,
       CONCATENATE(Transactions!$C520,nameSeparator,Transactions!$D520)),
  "")</f>
        <v/>
      </c>
      <c r="C520" s="61"/>
      <c r="D520" s="61"/>
      <c r="E520" s="62"/>
      <c r="F520" s="57"/>
    </row>
    <row r="521" spans="2:6" x14ac:dyDescent="0.25">
      <c r="B521" s="61" t="str">
        <f>IF(Transactions!$D521&lt;&gt;"",
   IF(stepIdentifier = "Step", Transactions!$D521,
       CONCATENATE(Transactions!$C521,nameSeparator,Transactions!$D521)),
  "")</f>
        <v/>
      </c>
      <c r="C521" s="61"/>
      <c r="D521" s="61"/>
      <c r="E521" s="62"/>
      <c r="F521" s="57"/>
    </row>
    <row r="522" spans="2:6" x14ac:dyDescent="0.25">
      <c r="B522" s="61" t="str">
        <f>IF(Transactions!$D522&lt;&gt;"",
   IF(stepIdentifier = "Step", Transactions!$D522,
       CONCATENATE(Transactions!$C522,nameSeparator,Transactions!$D522)),
  "")</f>
        <v/>
      </c>
      <c r="C522" s="61"/>
      <c r="D522" s="61"/>
      <c r="E522" s="62"/>
      <c r="F522" s="57"/>
    </row>
    <row r="523" spans="2:6" x14ac:dyDescent="0.25">
      <c r="B523" s="61" t="str">
        <f>IF(Transactions!$D523&lt;&gt;"",
   IF(stepIdentifier = "Step", Transactions!$D523,
       CONCATENATE(Transactions!$C523,nameSeparator,Transactions!$D523)),
  "")</f>
        <v/>
      </c>
      <c r="C523" s="61"/>
      <c r="D523" s="61"/>
      <c r="E523" s="62"/>
      <c r="F523" s="57"/>
    </row>
    <row r="524" spans="2:6" x14ac:dyDescent="0.25">
      <c r="B524" s="61" t="str">
        <f>IF(Transactions!$D524&lt;&gt;"",
   IF(stepIdentifier = "Step", Transactions!$D524,
       CONCATENATE(Transactions!$C524,nameSeparator,Transactions!$D524)),
  "")</f>
        <v/>
      </c>
      <c r="C524" s="61"/>
      <c r="D524" s="61"/>
      <c r="E524" s="62"/>
      <c r="F524" s="57"/>
    </row>
    <row r="525" spans="2:6" x14ac:dyDescent="0.25">
      <c r="B525" s="61" t="str">
        <f>IF(Transactions!$D525&lt;&gt;"",
   IF(stepIdentifier = "Step", Transactions!$D525,
       CONCATENATE(Transactions!$C525,nameSeparator,Transactions!$D525)),
  "")</f>
        <v/>
      </c>
      <c r="C525" s="61"/>
      <c r="D525" s="61"/>
      <c r="E525" s="62"/>
      <c r="F525" s="57"/>
    </row>
    <row r="526" spans="2:6" x14ac:dyDescent="0.25">
      <c r="B526" s="61" t="str">
        <f>IF(Transactions!$D526&lt;&gt;"",
   IF(stepIdentifier = "Step", Transactions!$D526,
       CONCATENATE(Transactions!$C526,nameSeparator,Transactions!$D526)),
  "")</f>
        <v/>
      </c>
      <c r="C526" s="61"/>
      <c r="D526" s="61"/>
      <c r="E526" s="62"/>
      <c r="F526" s="57"/>
    </row>
    <row r="527" spans="2:6" x14ac:dyDescent="0.25">
      <c r="B527" s="61" t="str">
        <f>IF(Transactions!$D527&lt;&gt;"",
   IF(stepIdentifier = "Step", Transactions!$D527,
       CONCATENATE(Transactions!$C527,nameSeparator,Transactions!$D527)),
  "")</f>
        <v/>
      </c>
      <c r="C527" s="61"/>
      <c r="D527" s="61"/>
      <c r="E527" s="62"/>
      <c r="F527" s="57"/>
    </row>
    <row r="528" spans="2:6" x14ac:dyDescent="0.25">
      <c r="B528" s="61" t="str">
        <f>IF(Transactions!$D528&lt;&gt;"",
   IF(stepIdentifier = "Step", Transactions!$D528,
       CONCATENATE(Transactions!$C528,nameSeparator,Transactions!$D528)),
  "")</f>
        <v/>
      </c>
      <c r="C528" s="61"/>
      <c r="D528" s="61"/>
      <c r="E528" s="62"/>
      <c r="F528" s="57"/>
    </row>
    <row r="529" spans="2:6" x14ac:dyDescent="0.25">
      <c r="B529" s="61" t="str">
        <f>IF(Transactions!$D529&lt;&gt;"",
   IF(stepIdentifier = "Step", Transactions!$D529,
       CONCATENATE(Transactions!$C529,nameSeparator,Transactions!$D529)),
  "")</f>
        <v/>
      </c>
      <c r="C529" s="61"/>
      <c r="D529" s="61"/>
      <c r="E529" s="62"/>
      <c r="F529" s="57"/>
    </row>
    <row r="530" spans="2:6" x14ac:dyDescent="0.25">
      <c r="B530" s="61" t="str">
        <f>IF(Transactions!$D530&lt;&gt;"",
   IF(stepIdentifier = "Step", Transactions!$D530,
       CONCATENATE(Transactions!$C530,nameSeparator,Transactions!$D530)),
  "")</f>
        <v/>
      </c>
      <c r="C530" s="61"/>
      <c r="D530" s="61"/>
      <c r="E530" s="62"/>
      <c r="F530" s="57"/>
    </row>
    <row r="531" spans="2:6" x14ac:dyDescent="0.25">
      <c r="B531" s="61" t="str">
        <f>IF(Transactions!$D531&lt;&gt;"",
   IF(stepIdentifier = "Step", Transactions!$D531,
       CONCATENATE(Transactions!$C531,nameSeparator,Transactions!$D531)),
  "")</f>
        <v/>
      </c>
      <c r="C531" s="61"/>
      <c r="D531" s="61"/>
      <c r="E531" s="62"/>
      <c r="F531" s="57"/>
    </row>
    <row r="532" spans="2:6" x14ac:dyDescent="0.25">
      <c r="B532" s="61" t="str">
        <f>IF(Transactions!$D532&lt;&gt;"",
   IF(stepIdentifier = "Step", Transactions!$D532,
       CONCATENATE(Transactions!$C532,nameSeparator,Transactions!$D532)),
  "")</f>
        <v/>
      </c>
      <c r="C532" s="61"/>
      <c r="D532" s="61"/>
      <c r="E532" s="62"/>
      <c r="F532" s="57"/>
    </row>
    <row r="533" spans="2:6" x14ac:dyDescent="0.25">
      <c r="B533" s="61" t="str">
        <f>IF(Transactions!$D533&lt;&gt;"",
   IF(stepIdentifier = "Step", Transactions!$D533,
       CONCATENATE(Transactions!$C533,nameSeparator,Transactions!$D533)),
  "")</f>
        <v/>
      </c>
      <c r="C533" s="61"/>
      <c r="D533" s="61"/>
      <c r="E533" s="62"/>
      <c r="F533" s="57"/>
    </row>
    <row r="534" spans="2:6" x14ac:dyDescent="0.25">
      <c r="B534" s="61" t="str">
        <f>IF(Transactions!$D534&lt;&gt;"",
   IF(stepIdentifier = "Step", Transactions!$D534,
       CONCATENATE(Transactions!$C534,nameSeparator,Transactions!$D534)),
  "")</f>
        <v/>
      </c>
      <c r="C534" s="61"/>
      <c r="D534" s="61"/>
      <c r="E534" s="62"/>
      <c r="F534" s="57"/>
    </row>
    <row r="535" spans="2:6" x14ac:dyDescent="0.25">
      <c r="B535" s="61" t="str">
        <f>IF(Transactions!$D535&lt;&gt;"",
   IF(stepIdentifier = "Step", Transactions!$D535,
       CONCATENATE(Transactions!$C535,nameSeparator,Transactions!$D535)),
  "")</f>
        <v/>
      </c>
      <c r="C535" s="61"/>
      <c r="D535" s="61"/>
      <c r="E535" s="62"/>
      <c r="F535" s="57"/>
    </row>
    <row r="536" spans="2:6" x14ac:dyDescent="0.25">
      <c r="B536" s="61" t="str">
        <f>IF(Transactions!$D536&lt;&gt;"",
   IF(stepIdentifier = "Step", Transactions!$D536,
       CONCATENATE(Transactions!$C536,nameSeparator,Transactions!$D536)),
  "")</f>
        <v/>
      </c>
      <c r="C536" s="61"/>
      <c r="D536" s="61"/>
      <c r="E536" s="62"/>
      <c r="F536" s="57"/>
    </row>
    <row r="537" spans="2:6" x14ac:dyDescent="0.25">
      <c r="B537" s="61" t="str">
        <f>IF(Transactions!$D537&lt;&gt;"",
   IF(stepIdentifier = "Step", Transactions!$D537,
       CONCATENATE(Transactions!$C537,nameSeparator,Transactions!$D537)),
  "")</f>
        <v/>
      </c>
      <c r="C537" s="61"/>
      <c r="D537" s="61"/>
      <c r="E537" s="62"/>
      <c r="F537" s="57"/>
    </row>
    <row r="538" spans="2:6" x14ac:dyDescent="0.25">
      <c r="B538" s="61" t="str">
        <f>IF(Transactions!$D538&lt;&gt;"",
   IF(stepIdentifier = "Step", Transactions!$D538,
       CONCATENATE(Transactions!$C538,nameSeparator,Transactions!$D538)),
  "")</f>
        <v/>
      </c>
      <c r="C538" s="61"/>
      <c r="D538" s="61"/>
      <c r="E538" s="62"/>
      <c r="F538" s="57"/>
    </row>
    <row r="539" spans="2:6" x14ac:dyDescent="0.25">
      <c r="B539" s="61" t="str">
        <f>IF(Transactions!$D539&lt;&gt;"",
   IF(stepIdentifier = "Step", Transactions!$D539,
       CONCATENATE(Transactions!$C539,nameSeparator,Transactions!$D539)),
  "")</f>
        <v/>
      </c>
      <c r="C539" s="61"/>
      <c r="D539" s="61"/>
      <c r="E539" s="62"/>
      <c r="F539" s="57"/>
    </row>
    <row r="540" spans="2:6" x14ac:dyDescent="0.25">
      <c r="B540" s="61" t="str">
        <f>IF(Transactions!$D540&lt;&gt;"",
   IF(stepIdentifier = "Step", Transactions!$D540,
       CONCATENATE(Transactions!$C540,nameSeparator,Transactions!$D540)),
  "")</f>
        <v/>
      </c>
      <c r="C540" s="61"/>
      <c r="D540" s="61"/>
      <c r="E540" s="62"/>
      <c r="F540" s="57"/>
    </row>
    <row r="541" spans="2:6" x14ac:dyDescent="0.25">
      <c r="B541" s="61" t="str">
        <f>IF(Transactions!$D541&lt;&gt;"",
   IF(stepIdentifier = "Step", Transactions!$D541,
       CONCATENATE(Transactions!$C541,nameSeparator,Transactions!$D541)),
  "")</f>
        <v/>
      </c>
      <c r="C541" s="61"/>
      <c r="D541" s="61"/>
      <c r="E541" s="62"/>
      <c r="F541" s="57"/>
    </row>
    <row r="542" spans="2:6" x14ac:dyDescent="0.25">
      <c r="B542" s="61" t="str">
        <f>IF(Transactions!$D542&lt;&gt;"",
   IF(stepIdentifier = "Step", Transactions!$D542,
       CONCATENATE(Transactions!$C542,nameSeparator,Transactions!$D542)),
  "")</f>
        <v/>
      </c>
      <c r="C542" s="61"/>
      <c r="D542" s="61"/>
      <c r="E542" s="62"/>
      <c r="F542" s="57"/>
    </row>
    <row r="543" spans="2:6" x14ac:dyDescent="0.25">
      <c r="B543" s="61" t="str">
        <f>IF(Transactions!$D543&lt;&gt;"",
   IF(stepIdentifier = "Step", Transactions!$D543,
       CONCATENATE(Transactions!$C543,nameSeparator,Transactions!$D543)),
  "")</f>
        <v/>
      </c>
      <c r="C543" s="61"/>
      <c r="D543" s="61"/>
      <c r="E543" s="62"/>
      <c r="F543" s="57"/>
    </row>
    <row r="544" spans="2:6" x14ac:dyDescent="0.25">
      <c r="B544" s="61" t="str">
        <f>IF(Transactions!$D544&lt;&gt;"",
   IF(stepIdentifier = "Step", Transactions!$D544,
       CONCATENATE(Transactions!$C544,nameSeparator,Transactions!$D544)),
  "")</f>
        <v/>
      </c>
      <c r="C544" s="61"/>
      <c r="D544" s="61"/>
      <c r="E544" s="62"/>
      <c r="F544" s="57"/>
    </row>
    <row r="545" spans="2:6" x14ac:dyDescent="0.25">
      <c r="B545" s="61" t="str">
        <f>IF(Transactions!$D545&lt;&gt;"",
   IF(stepIdentifier = "Step", Transactions!$D545,
       CONCATENATE(Transactions!$C545,nameSeparator,Transactions!$D545)),
  "")</f>
        <v/>
      </c>
      <c r="C545" s="61"/>
      <c r="D545" s="61"/>
      <c r="E545" s="62"/>
      <c r="F545" s="57"/>
    </row>
    <row r="546" spans="2:6" x14ac:dyDescent="0.25">
      <c r="B546" s="61" t="str">
        <f>IF(Transactions!$D546&lt;&gt;"",
   IF(stepIdentifier = "Step", Transactions!$D546,
       CONCATENATE(Transactions!$C546,nameSeparator,Transactions!$D546)),
  "")</f>
        <v/>
      </c>
      <c r="C546" s="61"/>
      <c r="D546" s="61"/>
      <c r="E546" s="62"/>
      <c r="F546" s="57"/>
    </row>
    <row r="547" spans="2:6" x14ac:dyDescent="0.25">
      <c r="B547" s="61" t="str">
        <f>IF(Transactions!$D547&lt;&gt;"",
   IF(stepIdentifier = "Step", Transactions!$D547,
       CONCATENATE(Transactions!$C547,nameSeparator,Transactions!$D547)),
  "")</f>
        <v/>
      </c>
      <c r="C547" s="61"/>
      <c r="D547" s="61"/>
      <c r="E547" s="62"/>
      <c r="F547" s="57"/>
    </row>
    <row r="548" spans="2:6" x14ac:dyDescent="0.25">
      <c r="B548" s="61" t="str">
        <f>IF(Transactions!$D548&lt;&gt;"",
   IF(stepIdentifier = "Step", Transactions!$D548,
       CONCATENATE(Transactions!$C548,nameSeparator,Transactions!$D548)),
  "")</f>
        <v/>
      </c>
      <c r="C548" s="61"/>
      <c r="D548" s="61"/>
      <c r="E548" s="62"/>
      <c r="F548" s="57"/>
    </row>
    <row r="549" spans="2:6" x14ac:dyDescent="0.25">
      <c r="B549" s="61" t="str">
        <f>IF(Transactions!$D549&lt;&gt;"",
   IF(stepIdentifier = "Step", Transactions!$D549,
       CONCATENATE(Transactions!$C549,nameSeparator,Transactions!$D549)),
  "")</f>
        <v/>
      </c>
      <c r="C549" s="61"/>
      <c r="D549" s="61"/>
      <c r="E549" s="62"/>
      <c r="F549" s="57"/>
    </row>
    <row r="550" spans="2:6" x14ac:dyDescent="0.25">
      <c r="B550" s="61" t="str">
        <f>IF(Transactions!$D550&lt;&gt;"",
   IF(stepIdentifier = "Step", Transactions!$D550,
       CONCATENATE(Transactions!$C550,nameSeparator,Transactions!$D550)),
  "")</f>
        <v/>
      </c>
      <c r="C550" s="61"/>
      <c r="D550" s="61"/>
      <c r="E550" s="62"/>
      <c r="F550" s="57"/>
    </row>
    <row r="551" spans="2:6" x14ac:dyDescent="0.25">
      <c r="B551" s="61" t="str">
        <f>IF(Transactions!$D551&lt;&gt;"",
   IF(stepIdentifier = "Step", Transactions!$D551,
       CONCATENATE(Transactions!$C551,nameSeparator,Transactions!$D551)),
  "")</f>
        <v/>
      </c>
      <c r="C551" s="61"/>
      <c r="D551" s="61"/>
      <c r="E551" s="62"/>
      <c r="F551" s="57"/>
    </row>
    <row r="552" spans="2:6" x14ac:dyDescent="0.25">
      <c r="B552" s="61" t="str">
        <f>IF(Transactions!$D552&lt;&gt;"",
   IF(stepIdentifier = "Step", Transactions!$D552,
       CONCATENATE(Transactions!$C552,nameSeparator,Transactions!$D552)),
  "")</f>
        <v/>
      </c>
      <c r="C552" s="61"/>
      <c r="D552" s="61"/>
      <c r="E552" s="62"/>
      <c r="F552" s="57"/>
    </row>
    <row r="553" spans="2:6" x14ac:dyDescent="0.25">
      <c r="B553" s="61" t="str">
        <f>IF(Transactions!$D553&lt;&gt;"",
   IF(stepIdentifier = "Step", Transactions!$D553,
       CONCATENATE(Transactions!$C553,nameSeparator,Transactions!$D553)),
  "")</f>
        <v/>
      </c>
      <c r="C553" s="61"/>
      <c r="D553" s="61"/>
      <c r="E553" s="62"/>
      <c r="F553" s="57"/>
    </row>
    <row r="554" spans="2:6" x14ac:dyDescent="0.25">
      <c r="B554" s="61" t="str">
        <f>IF(Transactions!$D554&lt;&gt;"",
   IF(stepIdentifier = "Step", Transactions!$D554,
       CONCATENATE(Transactions!$C554,nameSeparator,Transactions!$D554)),
  "")</f>
        <v/>
      </c>
      <c r="C554" s="61"/>
      <c r="D554" s="61"/>
      <c r="E554" s="62"/>
      <c r="F554" s="57"/>
    </row>
    <row r="555" spans="2:6" x14ac:dyDescent="0.25">
      <c r="B555" s="61" t="str">
        <f>IF(Transactions!$D555&lt;&gt;"",
   IF(stepIdentifier = "Step", Transactions!$D555,
       CONCATENATE(Transactions!$C555,nameSeparator,Transactions!$D555)),
  "")</f>
        <v/>
      </c>
      <c r="C555" s="61"/>
      <c r="D555" s="61"/>
      <c r="E555" s="62"/>
      <c r="F555" s="57"/>
    </row>
    <row r="556" spans="2:6" x14ac:dyDescent="0.25">
      <c r="B556" s="61" t="str">
        <f>IF(Transactions!$D556&lt;&gt;"",
   IF(stepIdentifier = "Step", Transactions!$D556,
       CONCATENATE(Transactions!$C556,nameSeparator,Transactions!$D556)),
  "")</f>
        <v/>
      </c>
      <c r="C556" s="61"/>
      <c r="D556" s="61"/>
      <c r="E556" s="62"/>
      <c r="F556" s="57"/>
    </row>
    <row r="557" spans="2:6" x14ac:dyDescent="0.25">
      <c r="B557" s="61" t="str">
        <f>IF(Transactions!$D557&lt;&gt;"",
   IF(stepIdentifier = "Step", Transactions!$D557,
       CONCATENATE(Transactions!$C557,nameSeparator,Transactions!$D557)),
  "")</f>
        <v/>
      </c>
      <c r="C557" s="61"/>
      <c r="D557" s="61"/>
      <c r="E557" s="62"/>
      <c r="F557" s="57"/>
    </row>
    <row r="558" spans="2:6" x14ac:dyDescent="0.25">
      <c r="B558" s="61" t="str">
        <f>IF(Transactions!$D558&lt;&gt;"",
   IF(stepIdentifier = "Step", Transactions!$D558,
       CONCATENATE(Transactions!$C558,nameSeparator,Transactions!$D558)),
  "")</f>
        <v/>
      </c>
      <c r="C558" s="61"/>
      <c r="D558" s="61"/>
      <c r="E558" s="62"/>
      <c r="F558" s="57"/>
    </row>
    <row r="559" spans="2:6" x14ac:dyDescent="0.25">
      <c r="B559" s="61" t="str">
        <f>IF(Transactions!$D559&lt;&gt;"",
   IF(stepIdentifier = "Step", Transactions!$D559,
       CONCATENATE(Transactions!$C559,nameSeparator,Transactions!$D559)),
  "")</f>
        <v/>
      </c>
      <c r="C559" s="61"/>
      <c r="D559" s="61"/>
      <c r="E559" s="62"/>
      <c r="F559" s="57"/>
    </row>
    <row r="560" spans="2:6" x14ac:dyDescent="0.25">
      <c r="B560" s="61" t="str">
        <f>IF(Transactions!$D560&lt;&gt;"",
   IF(stepIdentifier = "Step", Transactions!$D560,
       CONCATENATE(Transactions!$C560,nameSeparator,Transactions!$D560)),
  "")</f>
        <v/>
      </c>
      <c r="C560" s="61"/>
      <c r="D560" s="61"/>
      <c r="E560" s="62"/>
      <c r="F560" s="57"/>
    </row>
    <row r="561" spans="2:6" x14ac:dyDescent="0.25">
      <c r="B561" s="61" t="str">
        <f>IF(Transactions!$D561&lt;&gt;"",
   IF(stepIdentifier = "Step", Transactions!$D561,
       CONCATENATE(Transactions!$C561,nameSeparator,Transactions!$D561)),
  "")</f>
        <v/>
      </c>
      <c r="C561" s="61"/>
      <c r="D561" s="61"/>
      <c r="E561" s="62"/>
      <c r="F561" s="57"/>
    </row>
    <row r="562" spans="2:6" x14ac:dyDescent="0.25">
      <c r="B562" s="61" t="str">
        <f>IF(Transactions!$D562&lt;&gt;"",
   IF(stepIdentifier = "Step", Transactions!$D562,
       CONCATENATE(Transactions!$C562,nameSeparator,Transactions!$D562)),
  "")</f>
        <v/>
      </c>
      <c r="C562" s="61"/>
      <c r="D562" s="61"/>
      <c r="E562" s="62"/>
      <c r="F562" s="57"/>
    </row>
    <row r="563" spans="2:6" x14ac:dyDescent="0.25">
      <c r="B563" s="61" t="str">
        <f>IF(Transactions!$D563&lt;&gt;"",
   IF(stepIdentifier = "Step", Transactions!$D563,
       CONCATENATE(Transactions!$C563,nameSeparator,Transactions!$D563)),
  "")</f>
        <v/>
      </c>
      <c r="C563" s="61"/>
      <c r="D563" s="61"/>
      <c r="E563" s="62"/>
      <c r="F563" s="57"/>
    </row>
    <row r="564" spans="2:6" x14ac:dyDescent="0.25">
      <c r="B564" s="61" t="str">
        <f>IF(Transactions!$D564&lt;&gt;"",
   IF(stepIdentifier = "Step", Transactions!$D564,
       CONCATENATE(Transactions!$C564,nameSeparator,Transactions!$D564)),
  "")</f>
        <v/>
      </c>
      <c r="C564" s="61"/>
      <c r="D564" s="61"/>
      <c r="E564" s="62"/>
      <c r="F564" s="57"/>
    </row>
    <row r="565" spans="2:6" x14ac:dyDescent="0.25">
      <c r="B565" s="61" t="str">
        <f>IF(Transactions!$D565&lt;&gt;"",
   IF(stepIdentifier = "Step", Transactions!$D565,
       CONCATENATE(Transactions!$C565,nameSeparator,Transactions!$D565)),
  "")</f>
        <v/>
      </c>
      <c r="C565" s="61"/>
      <c r="D565" s="61"/>
      <c r="E565" s="62"/>
      <c r="F565" s="57"/>
    </row>
    <row r="566" spans="2:6" x14ac:dyDescent="0.25">
      <c r="B566" s="61" t="str">
        <f>IF(Transactions!$D566&lt;&gt;"",
   IF(stepIdentifier = "Step", Transactions!$D566,
       CONCATENATE(Transactions!$C566,nameSeparator,Transactions!$D566)),
  "")</f>
        <v/>
      </c>
      <c r="C566" s="61"/>
      <c r="D566" s="61"/>
      <c r="E566" s="62"/>
      <c r="F566" s="57"/>
    </row>
    <row r="567" spans="2:6" x14ac:dyDescent="0.25">
      <c r="B567" s="61" t="str">
        <f>IF(Transactions!$D567&lt;&gt;"",
   IF(stepIdentifier = "Step", Transactions!$D567,
       CONCATENATE(Transactions!$C567,nameSeparator,Transactions!$D567)),
  "")</f>
        <v/>
      </c>
      <c r="C567" s="61"/>
      <c r="D567" s="61"/>
      <c r="E567" s="62"/>
      <c r="F567" s="57"/>
    </row>
    <row r="568" spans="2:6" x14ac:dyDescent="0.25">
      <c r="B568" s="61" t="str">
        <f>IF(Transactions!$D568&lt;&gt;"",
   IF(stepIdentifier = "Step", Transactions!$D568,
       CONCATENATE(Transactions!$C568,nameSeparator,Transactions!$D568)),
  "")</f>
        <v/>
      </c>
      <c r="C568" s="61"/>
      <c r="D568" s="61"/>
      <c r="E568" s="62"/>
      <c r="F568" s="57"/>
    </row>
    <row r="569" spans="2:6" x14ac:dyDescent="0.25">
      <c r="B569" s="61" t="str">
        <f>IF(Transactions!$D569&lt;&gt;"",
   IF(stepIdentifier = "Step", Transactions!$D569,
       CONCATENATE(Transactions!$C569,nameSeparator,Transactions!$D569)),
  "")</f>
        <v/>
      </c>
      <c r="C569" s="61"/>
      <c r="D569" s="61"/>
      <c r="E569" s="62"/>
      <c r="F569" s="57"/>
    </row>
    <row r="570" spans="2:6" x14ac:dyDescent="0.25">
      <c r="B570" s="61" t="str">
        <f>IF(Transactions!$D570&lt;&gt;"",
   IF(stepIdentifier = "Step", Transactions!$D570,
       CONCATENATE(Transactions!$C570,nameSeparator,Transactions!$D570)),
  "")</f>
        <v/>
      </c>
      <c r="C570" s="61"/>
      <c r="D570" s="61"/>
      <c r="E570" s="62"/>
      <c r="F570" s="57"/>
    </row>
    <row r="571" spans="2:6" x14ac:dyDescent="0.25">
      <c r="B571" s="61" t="str">
        <f>IF(Transactions!$D571&lt;&gt;"",
   IF(stepIdentifier = "Step", Transactions!$D571,
       CONCATENATE(Transactions!$C571,nameSeparator,Transactions!$D571)),
  "")</f>
        <v/>
      </c>
      <c r="C571" s="61"/>
      <c r="D571" s="61"/>
      <c r="E571" s="62"/>
      <c r="F571" s="57"/>
    </row>
    <row r="572" spans="2:6" x14ac:dyDescent="0.25">
      <c r="B572" s="61" t="str">
        <f>IF(Transactions!$D572&lt;&gt;"",
   IF(stepIdentifier = "Step", Transactions!$D572,
       CONCATENATE(Transactions!$C572,nameSeparator,Transactions!$D572)),
  "")</f>
        <v/>
      </c>
      <c r="C572" s="61"/>
      <c r="D572" s="61"/>
      <c r="E572" s="62"/>
      <c r="F572" s="57"/>
    </row>
    <row r="573" spans="2:6" x14ac:dyDescent="0.25">
      <c r="B573" s="61" t="str">
        <f>IF(Transactions!$D573&lt;&gt;"",
   IF(stepIdentifier = "Step", Transactions!$D573,
       CONCATENATE(Transactions!$C573,nameSeparator,Transactions!$D573)),
  "")</f>
        <v/>
      </c>
      <c r="C573" s="61"/>
      <c r="D573" s="61"/>
      <c r="E573" s="62"/>
      <c r="F573" s="57"/>
    </row>
    <row r="574" spans="2:6" x14ac:dyDescent="0.25">
      <c r="B574" s="61" t="str">
        <f>IF(Transactions!$D574&lt;&gt;"",
   IF(stepIdentifier = "Step", Transactions!$D574,
       CONCATENATE(Transactions!$C574,nameSeparator,Transactions!$D574)),
  "")</f>
        <v/>
      </c>
      <c r="C574" s="61"/>
      <c r="D574" s="61"/>
      <c r="E574" s="62"/>
      <c r="F574" s="57"/>
    </row>
    <row r="575" spans="2:6" x14ac:dyDescent="0.25">
      <c r="B575" s="61" t="str">
        <f>IF(Transactions!$D575&lt;&gt;"",
   IF(stepIdentifier = "Step", Transactions!$D575,
       CONCATENATE(Transactions!$C575,nameSeparator,Transactions!$D575)),
  "")</f>
        <v/>
      </c>
      <c r="C575" s="61"/>
      <c r="D575" s="61"/>
      <c r="E575" s="62"/>
      <c r="F575" s="57"/>
    </row>
    <row r="576" spans="2:6" x14ac:dyDescent="0.25">
      <c r="B576" s="61" t="str">
        <f>IF(Transactions!$D576&lt;&gt;"",
   IF(stepIdentifier = "Step", Transactions!$D576,
       CONCATENATE(Transactions!$C576,nameSeparator,Transactions!$D576)),
  "")</f>
        <v/>
      </c>
      <c r="C576" s="61"/>
      <c r="D576" s="61"/>
      <c r="E576" s="62"/>
      <c r="F576" s="57"/>
    </row>
    <row r="577" spans="2:6" x14ac:dyDescent="0.25">
      <c r="B577" s="61" t="str">
        <f>IF(Transactions!$D577&lt;&gt;"",
   IF(stepIdentifier = "Step", Transactions!$D577,
       CONCATENATE(Transactions!$C577,nameSeparator,Transactions!$D577)),
  "")</f>
        <v/>
      </c>
      <c r="C577" s="61"/>
      <c r="D577" s="61"/>
      <c r="E577" s="62"/>
      <c r="F577" s="57"/>
    </row>
    <row r="578" spans="2:6" x14ac:dyDescent="0.25">
      <c r="B578" s="61" t="str">
        <f>IF(Transactions!$D578&lt;&gt;"",
   IF(stepIdentifier = "Step", Transactions!$D578,
       CONCATENATE(Transactions!$C578,nameSeparator,Transactions!$D578)),
  "")</f>
        <v/>
      </c>
      <c r="C578" s="61"/>
      <c r="D578" s="61"/>
      <c r="E578" s="62"/>
      <c r="F578" s="57"/>
    </row>
    <row r="579" spans="2:6" x14ac:dyDescent="0.25">
      <c r="B579" s="61" t="str">
        <f>IF(Transactions!$D579&lt;&gt;"",
   IF(stepIdentifier = "Step", Transactions!$D579,
       CONCATENATE(Transactions!$C579,nameSeparator,Transactions!$D579)),
  "")</f>
        <v/>
      </c>
      <c r="C579" s="61"/>
      <c r="D579" s="61"/>
      <c r="E579" s="62"/>
      <c r="F579" s="57"/>
    </row>
    <row r="580" spans="2:6" x14ac:dyDescent="0.25">
      <c r="B580" s="61" t="str">
        <f>IF(Transactions!$D580&lt;&gt;"",
   IF(stepIdentifier = "Step", Transactions!$D580,
       CONCATENATE(Transactions!$C580,nameSeparator,Transactions!$D580)),
  "")</f>
        <v/>
      </c>
      <c r="C580" s="61"/>
      <c r="D580" s="61"/>
      <c r="E580" s="62"/>
      <c r="F580" s="57"/>
    </row>
    <row r="581" spans="2:6" x14ac:dyDescent="0.25">
      <c r="B581" s="61" t="str">
        <f>IF(Transactions!$D581&lt;&gt;"",
   IF(stepIdentifier = "Step", Transactions!$D581,
       CONCATENATE(Transactions!$C581,nameSeparator,Transactions!$D581)),
  "")</f>
        <v/>
      </c>
      <c r="C581" s="61"/>
      <c r="D581" s="61"/>
      <c r="E581" s="62"/>
      <c r="F581" s="57"/>
    </row>
    <row r="582" spans="2:6" x14ac:dyDescent="0.25">
      <c r="B582" s="61" t="str">
        <f>IF(Transactions!$D582&lt;&gt;"",
   IF(stepIdentifier = "Step", Transactions!$D582,
       CONCATENATE(Transactions!$C582,nameSeparator,Transactions!$D582)),
  "")</f>
        <v/>
      </c>
      <c r="C582" s="61"/>
      <c r="D582" s="61"/>
      <c r="E582" s="62"/>
      <c r="F582" s="57"/>
    </row>
    <row r="583" spans="2:6" x14ac:dyDescent="0.25">
      <c r="B583" s="61" t="str">
        <f>IF(Transactions!$D583&lt;&gt;"",
   IF(stepIdentifier = "Step", Transactions!$D583,
       CONCATENATE(Transactions!$C583,nameSeparator,Transactions!$D583)),
  "")</f>
        <v/>
      </c>
      <c r="C583" s="61"/>
      <c r="D583" s="61"/>
      <c r="E583" s="62"/>
      <c r="F583" s="57"/>
    </row>
    <row r="584" spans="2:6" x14ac:dyDescent="0.25">
      <c r="B584" s="61" t="str">
        <f>IF(Transactions!$D584&lt;&gt;"",
   IF(stepIdentifier = "Step", Transactions!$D584,
       CONCATENATE(Transactions!$C584,nameSeparator,Transactions!$D584)),
  "")</f>
        <v/>
      </c>
      <c r="C584" s="61"/>
      <c r="D584" s="61"/>
      <c r="E584" s="62"/>
      <c r="F584" s="57"/>
    </row>
    <row r="585" spans="2:6" x14ac:dyDescent="0.25">
      <c r="B585" s="61" t="str">
        <f>IF(Transactions!$D585&lt;&gt;"",
   IF(stepIdentifier = "Step", Transactions!$D585,
       CONCATENATE(Transactions!$C585,nameSeparator,Transactions!$D585)),
  "")</f>
        <v/>
      </c>
      <c r="C585" s="61"/>
      <c r="D585" s="61"/>
      <c r="E585" s="62"/>
      <c r="F585" s="57"/>
    </row>
    <row r="586" spans="2:6" x14ac:dyDescent="0.25">
      <c r="B586" s="61" t="str">
        <f>IF(Transactions!$D586&lt;&gt;"",
   IF(stepIdentifier = "Step", Transactions!$D586,
       CONCATENATE(Transactions!$C586,nameSeparator,Transactions!$D586)),
  "")</f>
        <v/>
      </c>
      <c r="C586" s="61"/>
      <c r="D586" s="61"/>
      <c r="E586" s="62"/>
      <c r="F586" s="57"/>
    </row>
    <row r="587" spans="2:6" x14ac:dyDescent="0.25">
      <c r="B587" s="61" t="str">
        <f>IF(Transactions!$D587&lt;&gt;"",
   IF(stepIdentifier = "Step", Transactions!$D587,
       CONCATENATE(Transactions!$C587,nameSeparator,Transactions!$D587)),
  "")</f>
        <v/>
      </c>
      <c r="C587" s="61"/>
      <c r="D587" s="61"/>
      <c r="E587" s="62"/>
      <c r="F587" s="57"/>
    </row>
    <row r="588" spans="2:6" x14ac:dyDescent="0.25">
      <c r="B588" s="61" t="str">
        <f>IF(Transactions!$D588&lt;&gt;"",
   IF(stepIdentifier = "Step", Transactions!$D588,
       CONCATENATE(Transactions!$C588,nameSeparator,Transactions!$D588)),
  "")</f>
        <v/>
      </c>
      <c r="C588" s="61"/>
      <c r="D588" s="61"/>
      <c r="E588" s="62"/>
      <c r="F588" s="57"/>
    </row>
    <row r="589" spans="2:6" x14ac:dyDescent="0.25">
      <c r="B589" s="61" t="str">
        <f>IF(Transactions!$D589&lt;&gt;"",
   IF(stepIdentifier = "Step", Transactions!$D589,
       CONCATENATE(Transactions!$C589,nameSeparator,Transactions!$D589)),
  "")</f>
        <v/>
      </c>
      <c r="C589" s="61"/>
      <c r="D589" s="61"/>
      <c r="E589" s="62"/>
      <c r="F589" s="57"/>
    </row>
    <row r="590" spans="2:6" x14ac:dyDescent="0.25">
      <c r="B590" s="61" t="str">
        <f>IF(Transactions!$D590&lt;&gt;"",
   IF(stepIdentifier = "Step", Transactions!$D590,
       CONCATENATE(Transactions!$C590,nameSeparator,Transactions!$D590)),
  "")</f>
        <v/>
      </c>
      <c r="C590" s="61"/>
      <c r="D590" s="61"/>
      <c r="E590" s="62"/>
      <c r="F590" s="57"/>
    </row>
    <row r="591" spans="2:6" x14ac:dyDescent="0.25">
      <c r="B591" s="61" t="str">
        <f>IF(Transactions!$D591&lt;&gt;"",
   IF(stepIdentifier = "Step", Transactions!$D591,
       CONCATENATE(Transactions!$C591,nameSeparator,Transactions!$D591)),
  "")</f>
        <v/>
      </c>
      <c r="C591" s="61"/>
      <c r="D591" s="61"/>
      <c r="E591" s="62"/>
      <c r="F591" s="57"/>
    </row>
    <row r="592" spans="2:6" x14ac:dyDescent="0.25">
      <c r="B592" s="61" t="str">
        <f>IF(Transactions!$D592&lt;&gt;"",
   IF(stepIdentifier = "Step", Transactions!$D592,
       CONCATENATE(Transactions!$C592,nameSeparator,Transactions!$D592)),
  "")</f>
        <v/>
      </c>
      <c r="C592" s="61"/>
      <c r="D592" s="61"/>
      <c r="E592" s="62"/>
      <c r="F592" s="57"/>
    </row>
    <row r="593" spans="2:6" x14ac:dyDescent="0.25">
      <c r="B593" s="61" t="str">
        <f>IF(Transactions!$D593&lt;&gt;"",
   IF(stepIdentifier = "Step", Transactions!$D593,
       CONCATENATE(Transactions!$C593,nameSeparator,Transactions!$D593)),
  "")</f>
        <v/>
      </c>
      <c r="C593" s="61"/>
      <c r="D593" s="61"/>
      <c r="E593" s="62"/>
      <c r="F593" s="57"/>
    </row>
    <row r="594" spans="2:6" x14ac:dyDescent="0.25">
      <c r="B594" s="61" t="str">
        <f>IF(Transactions!$D594&lt;&gt;"",
   IF(stepIdentifier = "Step", Transactions!$D594,
       CONCATENATE(Transactions!$C594,nameSeparator,Transactions!$D594)),
  "")</f>
        <v/>
      </c>
      <c r="C594" s="61"/>
      <c r="D594" s="61"/>
      <c r="E594" s="62"/>
      <c r="F594" s="57"/>
    </row>
    <row r="595" spans="2:6" x14ac:dyDescent="0.25">
      <c r="B595" s="61" t="str">
        <f>IF(Transactions!$D595&lt;&gt;"",
   IF(stepIdentifier = "Step", Transactions!$D595,
       CONCATENATE(Transactions!$C595,nameSeparator,Transactions!$D595)),
  "")</f>
        <v/>
      </c>
      <c r="C595" s="61"/>
      <c r="D595" s="61"/>
      <c r="E595" s="62"/>
      <c r="F595" s="57"/>
    </row>
    <row r="596" spans="2:6" x14ac:dyDescent="0.25">
      <c r="B596" s="61" t="str">
        <f>IF(Transactions!$D596&lt;&gt;"",
   IF(stepIdentifier = "Step", Transactions!$D596,
       CONCATENATE(Transactions!$C596,nameSeparator,Transactions!$D596)),
  "")</f>
        <v/>
      </c>
      <c r="C596" s="61"/>
      <c r="D596" s="61"/>
      <c r="E596" s="62"/>
      <c r="F596" s="57"/>
    </row>
    <row r="597" spans="2:6" x14ac:dyDescent="0.25">
      <c r="B597" s="61" t="str">
        <f>IF(Transactions!$D597&lt;&gt;"",
   IF(stepIdentifier = "Step", Transactions!$D597,
       CONCATENATE(Transactions!$C597,nameSeparator,Transactions!$D597)),
  "")</f>
        <v/>
      </c>
      <c r="C597" s="61"/>
      <c r="D597" s="61"/>
      <c r="E597" s="62"/>
      <c r="F597" s="57"/>
    </row>
    <row r="598" spans="2:6" x14ac:dyDescent="0.25">
      <c r="B598" s="61" t="str">
        <f>IF(Transactions!$D598&lt;&gt;"",
   IF(stepIdentifier = "Step", Transactions!$D598,
       CONCATENATE(Transactions!$C598,nameSeparator,Transactions!$D598)),
  "")</f>
        <v/>
      </c>
      <c r="C598" s="61"/>
      <c r="D598" s="61"/>
      <c r="E598" s="62"/>
      <c r="F598" s="57"/>
    </row>
    <row r="599" spans="2:6" x14ac:dyDescent="0.25">
      <c r="B599" s="61" t="str">
        <f>IF(Transactions!$D599&lt;&gt;"",
   IF(stepIdentifier = "Step", Transactions!$D599,
       CONCATENATE(Transactions!$C599,nameSeparator,Transactions!$D599)),
  "")</f>
        <v/>
      </c>
      <c r="C599" s="61"/>
      <c r="D599" s="61"/>
      <c r="E599" s="62"/>
      <c r="F599" s="57"/>
    </row>
    <row r="600" spans="2:6" x14ac:dyDescent="0.25">
      <c r="B600" s="61" t="str">
        <f>IF(Transactions!$D600&lt;&gt;"",
   IF(stepIdentifier = "Step", Transactions!$D600,
       CONCATENATE(Transactions!$C600,nameSeparator,Transactions!$D600)),
  "")</f>
        <v/>
      </c>
      <c r="C600" s="61"/>
      <c r="D600" s="61"/>
      <c r="E600" s="62"/>
      <c r="F600" s="57"/>
    </row>
    <row r="601" spans="2:6" x14ac:dyDescent="0.25">
      <c r="B601" s="61" t="str">
        <f>IF(Transactions!$D601&lt;&gt;"",
   IF(stepIdentifier = "Step", Transactions!$D601,
       CONCATENATE(Transactions!$C601,nameSeparator,Transactions!$D601)),
  "")</f>
        <v/>
      </c>
      <c r="C601" s="61"/>
      <c r="D601" s="61"/>
      <c r="E601" s="62"/>
      <c r="F601" s="57"/>
    </row>
    <row r="602" spans="2:6" x14ac:dyDescent="0.25">
      <c r="B602" s="61" t="str">
        <f>IF(Transactions!$D602&lt;&gt;"",
   IF(stepIdentifier = "Step", Transactions!$D602,
       CONCATENATE(Transactions!$C602,nameSeparator,Transactions!$D602)),
  "")</f>
        <v/>
      </c>
      <c r="C602" s="61"/>
      <c r="D602" s="61"/>
      <c r="E602" s="62"/>
      <c r="F602" s="57"/>
    </row>
    <row r="603" spans="2:6" x14ac:dyDescent="0.25">
      <c r="B603" s="61" t="str">
        <f>IF(Transactions!$D603&lt;&gt;"",
   IF(stepIdentifier = "Step", Transactions!$D603,
       CONCATENATE(Transactions!$C603,nameSeparator,Transactions!$D603)),
  "")</f>
        <v/>
      </c>
      <c r="C603" s="61"/>
      <c r="D603" s="61"/>
      <c r="E603" s="62"/>
      <c r="F603" s="57"/>
    </row>
    <row r="604" spans="2:6" x14ac:dyDescent="0.25">
      <c r="B604" s="61" t="str">
        <f>IF(Transactions!$D604&lt;&gt;"",
   IF(stepIdentifier = "Step", Transactions!$D604,
       CONCATENATE(Transactions!$C604,nameSeparator,Transactions!$D604)),
  "")</f>
        <v/>
      </c>
      <c r="C604" s="61"/>
      <c r="D604" s="61"/>
      <c r="E604" s="62"/>
      <c r="F604" s="57"/>
    </row>
    <row r="605" spans="2:6" x14ac:dyDescent="0.25">
      <c r="B605" s="61" t="str">
        <f>IF(Transactions!$D605&lt;&gt;"",
   IF(stepIdentifier = "Step", Transactions!$D605,
       CONCATENATE(Transactions!$C605,nameSeparator,Transactions!$D605)),
  "")</f>
        <v/>
      </c>
      <c r="C605" s="61"/>
      <c r="D605" s="61"/>
      <c r="E605" s="62"/>
      <c r="F605" s="57"/>
    </row>
    <row r="606" spans="2:6" x14ac:dyDescent="0.25">
      <c r="B606" s="61" t="str">
        <f>IF(Transactions!$D606&lt;&gt;"",
   IF(stepIdentifier = "Step", Transactions!$D606,
       CONCATENATE(Transactions!$C606,nameSeparator,Transactions!$D606)),
  "")</f>
        <v/>
      </c>
      <c r="C606" s="61"/>
      <c r="D606" s="61"/>
      <c r="E606" s="62"/>
      <c r="F606" s="57"/>
    </row>
    <row r="607" spans="2:6" x14ac:dyDescent="0.25">
      <c r="B607" s="61" t="str">
        <f>IF(Transactions!$D607&lt;&gt;"",
   IF(stepIdentifier = "Step", Transactions!$D607,
       CONCATENATE(Transactions!$C607,nameSeparator,Transactions!$D607)),
  "")</f>
        <v/>
      </c>
      <c r="C607" s="61"/>
      <c r="D607" s="61"/>
      <c r="E607" s="62"/>
      <c r="F607" s="57"/>
    </row>
    <row r="608" spans="2:6" x14ac:dyDescent="0.25">
      <c r="B608" s="61" t="str">
        <f>IF(Transactions!$D608&lt;&gt;"",
   IF(stepIdentifier = "Step", Transactions!$D608,
       CONCATENATE(Transactions!$C608,nameSeparator,Transactions!$D608)),
  "")</f>
        <v/>
      </c>
      <c r="C608" s="61"/>
      <c r="D608" s="61"/>
      <c r="E608" s="62"/>
      <c r="F608" s="57"/>
    </row>
    <row r="609" spans="2:6" x14ac:dyDescent="0.25">
      <c r="B609" s="61" t="str">
        <f>IF(Transactions!$D609&lt;&gt;"",
   IF(stepIdentifier = "Step", Transactions!$D609,
       CONCATENATE(Transactions!$C609,nameSeparator,Transactions!$D609)),
  "")</f>
        <v/>
      </c>
      <c r="C609" s="61"/>
      <c r="D609" s="61"/>
      <c r="E609" s="62"/>
      <c r="F609" s="57"/>
    </row>
    <row r="610" spans="2:6" x14ac:dyDescent="0.25">
      <c r="B610" s="61" t="str">
        <f>IF(Transactions!$D610&lt;&gt;"",
   IF(stepIdentifier = "Step", Transactions!$D610,
       CONCATENATE(Transactions!$C610,nameSeparator,Transactions!$D610)),
  "")</f>
        <v/>
      </c>
      <c r="C610" s="61"/>
      <c r="D610" s="61"/>
      <c r="E610" s="62"/>
      <c r="F610" s="57"/>
    </row>
    <row r="611" spans="2:6" x14ac:dyDescent="0.25">
      <c r="B611" s="61" t="str">
        <f>IF(Transactions!$D611&lt;&gt;"",
   IF(stepIdentifier = "Step", Transactions!$D611,
       CONCATENATE(Transactions!$C611,nameSeparator,Transactions!$D611)),
  "")</f>
        <v/>
      </c>
      <c r="C611" s="61"/>
      <c r="D611" s="61"/>
      <c r="E611" s="62"/>
      <c r="F611" s="57"/>
    </row>
    <row r="612" spans="2:6" x14ac:dyDescent="0.25">
      <c r="B612" s="61" t="str">
        <f>IF(Transactions!$D612&lt;&gt;"",
   IF(stepIdentifier = "Step", Transactions!$D612,
       CONCATENATE(Transactions!$C612,nameSeparator,Transactions!$D612)),
  "")</f>
        <v/>
      </c>
      <c r="C612" s="61"/>
      <c r="D612" s="61"/>
      <c r="E612" s="62"/>
      <c r="F612" s="57"/>
    </row>
    <row r="613" spans="2:6" x14ac:dyDescent="0.25">
      <c r="B613" s="61" t="str">
        <f>IF(Transactions!$D613&lt;&gt;"",
   IF(stepIdentifier = "Step", Transactions!$D613,
       CONCATENATE(Transactions!$C613,nameSeparator,Transactions!$D613)),
  "")</f>
        <v/>
      </c>
      <c r="C613" s="61"/>
      <c r="D613" s="61"/>
      <c r="E613" s="62"/>
      <c r="F613" s="57"/>
    </row>
    <row r="614" spans="2:6" x14ac:dyDescent="0.25">
      <c r="B614" s="61" t="str">
        <f>IF(Transactions!$D614&lt;&gt;"",
   IF(stepIdentifier = "Step", Transactions!$D614,
       CONCATENATE(Transactions!$C614,nameSeparator,Transactions!$D614)),
  "")</f>
        <v/>
      </c>
      <c r="C614" s="61"/>
      <c r="D614" s="61"/>
      <c r="E614" s="62"/>
      <c r="F614" s="57"/>
    </row>
    <row r="615" spans="2:6" x14ac:dyDescent="0.25">
      <c r="B615" s="61" t="str">
        <f>IF(Transactions!$D615&lt;&gt;"",
   IF(stepIdentifier = "Step", Transactions!$D615,
       CONCATENATE(Transactions!$C615,nameSeparator,Transactions!$D615)),
  "")</f>
        <v/>
      </c>
      <c r="C615" s="61"/>
      <c r="D615" s="61"/>
      <c r="E615" s="62"/>
      <c r="F615" s="57"/>
    </row>
    <row r="616" spans="2:6" x14ac:dyDescent="0.25">
      <c r="B616" s="61" t="str">
        <f>IF(Transactions!$D616&lt;&gt;"",
   IF(stepIdentifier = "Step", Transactions!$D616,
       CONCATENATE(Transactions!$C616,nameSeparator,Transactions!$D616)),
  "")</f>
        <v/>
      </c>
      <c r="C616" s="61"/>
      <c r="D616" s="61"/>
      <c r="E616" s="62"/>
      <c r="F616" s="57"/>
    </row>
    <row r="617" spans="2:6" x14ac:dyDescent="0.25">
      <c r="B617" s="61" t="str">
        <f>IF(Transactions!$D617&lt;&gt;"",
   IF(stepIdentifier = "Step", Transactions!$D617,
       CONCATENATE(Transactions!$C617,nameSeparator,Transactions!$D617)),
  "")</f>
        <v/>
      </c>
      <c r="C617" s="61"/>
      <c r="D617" s="61"/>
      <c r="E617" s="62"/>
      <c r="F617" s="57"/>
    </row>
    <row r="618" spans="2:6" x14ac:dyDescent="0.25">
      <c r="B618" s="61" t="str">
        <f>IF(Transactions!$D618&lt;&gt;"",
   IF(stepIdentifier = "Step", Transactions!$D618,
       CONCATENATE(Transactions!$C618,nameSeparator,Transactions!$D618)),
  "")</f>
        <v/>
      </c>
      <c r="C618" s="61"/>
      <c r="D618" s="61"/>
      <c r="E618" s="62"/>
      <c r="F618" s="57"/>
    </row>
    <row r="619" spans="2:6" x14ac:dyDescent="0.25">
      <c r="B619" s="61" t="str">
        <f>IF(Transactions!$D619&lt;&gt;"",
   IF(stepIdentifier = "Step", Transactions!$D619,
       CONCATENATE(Transactions!$C619,nameSeparator,Transactions!$D619)),
  "")</f>
        <v/>
      </c>
      <c r="C619" s="61"/>
      <c r="D619" s="61"/>
      <c r="E619" s="62"/>
      <c r="F619" s="57"/>
    </row>
    <row r="620" spans="2:6" x14ac:dyDescent="0.25">
      <c r="B620" s="61" t="str">
        <f>IF(Transactions!$D620&lt;&gt;"",
   IF(stepIdentifier = "Step", Transactions!$D620,
       CONCATENATE(Transactions!$C620,nameSeparator,Transactions!$D620)),
  "")</f>
        <v/>
      </c>
      <c r="C620" s="61"/>
      <c r="D620" s="61"/>
      <c r="E620" s="62"/>
      <c r="F620" s="57"/>
    </row>
    <row r="621" spans="2:6" x14ac:dyDescent="0.25">
      <c r="B621" s="61" t="str">
        <f>IF(Transactions!$D621&lt;&gt;"",
   IF(stepIdentifier = "Step", Transactions!$D621,
       CONCATENATE(Transactions!$C621,nameSeparator,Transactions!$D621)),
  "")</f>
        <v/>
      </c>
      <c r="C621" s="61"/>
      <c r="D621" s="61"/>
      <c r="E621" s="62"/>
      <c r="F621" s="57"/>
    </row>
    <row r="622" spans="2:6" x14ac:dyDescent="0.25">
      <c r="B622" s="61" t="str">
        <f>IF(Transactions!$D622&lt;&gt;"",
   IF(stepIdentifier = "Step", Transactions!$D622,
       CONCATENATE(Transactions!$C622,nameSeparator,Transactions!$D622)),
  "")</f>
        <v/>
      </c>
      <c r="C622" s="61"/>
      <c r="D622" s="61"/>
      <c r="E622" s="62"/>
      <c r="F622" s="57"/>
    </row>
    <row r="623" spans="2:6" x14ac:dyDescent="0.25">
      <c r="B623" s="61" t="str">
        <f>IF(Transactions!$D623&lt;&gt;"",
   IF(stepIdentifier = "Step", Transactions!$D623,
       CONCATENATE(Transactions!$C623,nameSeparator,Transactions!$D623)),
  "")</f>
        <v/>
      </c>
      <c r="C623" s="61"/>
      <c r="D623" s="61"/>
      <c r="E623" s="62"/>
      <c r="F623" s="57"/>
    </row>
    <row r="624" spans="2:6" x14ac:dyDescent="0.25">
      <c r="B624" s="61" t="str">
        <f>IF(Transactions!$D624&lt;&gt;"",
   IF(stepIdentifier = "Step", Transactions!$D624,
       CONCATENATE(Transactions!$C624,nameSeparator,Transactions!$D624)),
  "")</f>
        <v/>
      </c>
      <c r="C624" s="61"/>
      <c r="D624" s="61"/>
      <c r="E624" s="62"/>
      <c r="F624" s="57"/>
    </row>
    <row r="625" spans="2:6" x14ac:dyDescent="0.25">
      <c r="B625" s="61" t="str">
        <f>IF(Transactions!$D625&lt;&gt;"",
   IF(stepIdentifier = "Step", Transactions!$D625,
       CONCATENATE(Transactions!$C625,nameSeparator,Transactions!$D625)),
  "")</f>
        <v/>
      </c>
      <c r="C625" s="61"/>
      <c r="D625" s="61"/>
      <c r="E625" s="62"/>
      <c r="F625" s="57"/>
    </row>
    <row r="626" spans="2:6" x14ac:dyDescent="0.25">
      <c r="B626" s="61" t="str">
        <f>IF(Transactions!$D626&lt;&gt;"",
   IF(stepIdentifier = "Step", Transactions!$D626,
       CONCATENATE(Transactions!$C626,nameSeparator,Transactions!$D626)),
  "")</f>
        <v/>
      </c>
      <c r="C626" s="61"/>
      <c r="D626" s="61"/>
      <c r="E626" s="62"/>
      <c r="F626" s="57"/>
    </row>
    <row r="627" spans="2:6" x14ac:dyDescent="0.25">
      <c r="B627" s="61" t="str">
        <f>IF(Transactions!$D627&lt;&gt;"",
   IF(stepIdentifier = "Step", Transactions!$D627,
       CONCATENATE(Transactions!$C627,nameSeparator,Transactions!$D627)),
  "")</f>
        <v/>
      </c>
      <c r="C627" s="61"/>
      <c r="D627" s="61"/>
      <c r="E627" s="62"/>
      <c r="F627" s="57"/>
    </row>
    <row r="628" spans="2:6" x14ac:dyDescent="0.25">
      <c r="B628" s="61" t="str">
        <f>IF(Transactions!$D628&lt;&gt;"",
   IF(stepIdentifier = "Step", Transactions!$D628,
       CONCATENATE(Transactions!$C628,nameSeparator,Transactions!$D628)),
  "")</f>
        <v/>
      </c>
      <c r="C628" s="61"/>
      <c r="D628" s="61"/>
      <c r="E628" s="62"/>
      <c r="F628" s="57"/>
    </row>
    <row r="629" spans="2:6" x14ac:dyDescent="0.25">
      <c r="B629" s="61" t="str">
        <f>IF(Transactions!$D629&lt;&gt;"",
   IF(stepIdentifier = "Step", Transactions!$D629,
       CONCATENATE(Transactions!$C629,nameSeparator,Transactions!$D629)),
  "")</f>
        <v/>
      </c>
      <c r="C629" s="61"/>
      <c r="D629" s="61"/>
      <c r="E629" s="62"/>
      <c r="F629" s="57"/>
    </row>
    <row r="630" spans="2:6" x14ac:dyDescent="0.25">
      <c r="B630" s="61" t="str">
        <f>IF(Transactions!$D630&lt;&gt;"",
   IF(stepIdentifier = "Step", Transactions!$D630,
       CONCATENATE(Transactions!$C630,nameSeparator,Transactions!$D630)),
  "")</f>
        <v/>
      </c>
      <c r="C630" s="61"/>
      <c r="D630" s="61"/>
      <c r="E630" s="62"/>
      <c r="F630" s="57"/>
    </row>
    <row r="631" spans="2:6" x14ac:dyDescent="0.25">
      <c r="B631" s="61" t="str">
        <f>IF(Transactions!$D631&lt;&gt;"",
   IF(stepIdentifier = "Step", Transactions!$D631,
       CONCATENATE(Transactions!$C631,nameSeparator,Transactions!$D631)),
  "")</f>
        <v/>
      </c>
      <c r="C631" s="61"/>
      <c r="D631" s="61"/>
      <c r="E631" s="62"/>
      <c r="F631" s="57"/>
    </row>
    <row r="632" spans="2:6" x14ac:dyDescent="0.25">
      <c r="B632" s="61" t="str">
        <f>IF(Transactions!$D632&lt;&gt;"",
   IF(stepIdentifier = "Step", Transactions!$D632,
       CONCATENATE(Transactions!$C632,nameSeparator,Transactions!$D632)),
  "")</f>
        <v/>
      </c>
      <c r="C632" s="61"/>
      <c r="D632" s="61"/>
      <c r="E632" s="62"/>
      <c r="F632" s="57"/>
    </row>
    <row r="633" spans="2:6" x14ac:dyDescent="0.25">
      <c r="B633" s="61" t="str">
        <f>IF(Transactions!$D633&lt;&gt;"",
   IF(stepIdentifier = "Step", Transactions!$D633,
       CONCATENATE(Transactions!$C633,nameSeparator,Transactions!$D633)),
  "")</f>
        <v/>
      </c>
      <c r="C633" s="61"/>
      <c r="D633" s="61"/>
      <c r="E633" s="62"/>
      <c r="F633" s="57"/>
    </row>
    <row r="634" spans="2:6" x14ac:dyDescent="0.25">
      <c r="B634" s="61" t="str">
        <f>IF(Transactions!$D634&lt;&gt;"",
   IF(stepIdentifier = "Step", Transactions!$D634,
       CONCATENATE(Transactions!$C634,nameSeparator,Transactions!$D634)),
  "")</f>
        <v/>
      </c>
      <c r="C634" s="61"/>
      <c r="D634" s="61"/>
      <c r="E634" s="62"/>
      <c r="F634" s="57"/>
    </row>
    <row r="635" spans="2:6" x14ac:dyDescent="0.25">
      <c r="B635" s="61" t="str">
        <f>IF(Transactions!$D635&lt;&gt;"",
   IF(stepIdentifier = "Step", Transactions!$D635,
       CONCATENATE(Transactions!$C635,nameSeparator,Transactions!$D635)),
  "")</f>
        <v/>
      </c>
      <c r="C635" s="61"/>
      <c r="D635" s="61"/>
      <c r="E635" s="62"/>
      <c r="F635" s="57"/>
    </row>
    <row r="636" spans="2:6" x14ac:dyDescent="0.25">
      <c r="B636" s="61" t="str">
        <f>IF(Transactions!$D636&lt;&gt;"",
   IF(stepIdentifier = "Step", Transactions!$D636,
       CONCATENATE(Transactions!$C636,nameSeparator,Transactions!$D636)),
  "")</f>
        <v/>
      </c>
      <c r="C636" s="61"/>
      <c r="D636" s="61"/>
      <c r="E636" s="62"/>
      <c r="F636" s="57"/>
    </row>
    <row r="637" spans="2:6" x14ac:dyDescent="0.25">
      <c r="B637" s="61" t="str">
        <f>IF(Transactions!$D637&lt;&gt;"",
   IF(stepIdentifier = "Step", Transactions!$D637,
       CONCATENATE(Transactions!$C637,nameSeparator,Transactions!$D637)),
  "")</f>
        <v/>
      </c>
      <c r="C637" s="61"/>
      <c r="D637" s="61"/>
      <c r="E637" s="62"/>
      <c r="F637" s="57"/>
    </row>
    <row r="638" spans="2:6" x14ac:dyDescent="0.25">
      <c r="B638" s="61" t="str">
        <f>IF(Transactions!$D638&lt;&gt;"",
   IF(stepIdentifier = "Step", Transactions!$D638,
       CONCATENATE(Transactions!$C638,nameSeparator,Transactions!$D638)),
  "")</f>
        <v/>
      </c>
      <c r="C638" s="61"/>
      <c r="D638" s="61"/>
      <c r="E638" s="62"/>
      <c r="F638" s="57"/>
    </row>
    <row r="639" spans="2:6" x14ac:dyDescent="0.25">
      <c r="B639" s="61" t="str">
        <f>IF(Transactions!$D639&lt;&gt;"",
   IF(stepIdentifier = "Step", Transactions!$D639,
       CONCATENATE(Transactions!$C639,nameSeparator,Transactions!$D639)),
  "")</f>
        <v/>
      </c>
      <c r="C639" s="61"/>
      <c r="D639" s="61"/>
      <c r="E639" s="62"/>
      <c r="F639" s="57"/>
    </row>
    <row r="640" spans="2:6" x14ac:dyDescent="0.25">
      <c r="B640" s="61" t="str">
        <f>IF(Transactions!$D640&lt;&gt;"",
   IF(stepIdentifier = "Step", Transactions!$D640,
       CONCATENATE(Transactions!$C640,nameSeparator,Transactions!$D640)),
  "")</f>
        <v/>
      </c>
      <c r="C640" s="61"/>
      <c r="D640" s="61"/>
      <c r="E640" s="62"/>
      <c r="F640" s="57"/>
    </row>
    <row r="641" spans="2:6" x14ac:dyDescent="0.25">
      <c r="B641" s="61" t="str">
        <f>IF(Transactions!$D641&lt;&gt;"",
   IF(stepIdentifier = "Step", Transactions!$D641,
       CONCATENATE(Transactions!$C641,nameSeparator,Transactions!$D641)),
  "")</f>
        <v/>
      </c>
      <c r="C641" s="61"/>
      <c r="D641" s="61"/>
      <c r="E641" s="62"/>
      <c r="F641" s="57"/>
    </row>
    <row r="642" spans="2:6" x14ac:dyDescent="0.25">
      <c r="B642" s="61" t="str">
        <f>IF(Transactions!$D642&lt;&gt;"",
   IF(stepIdentifier = "Step", Transactions!$D642,
       CONCATENATE(Transactions!$C642,nameSeparator,Transactions!$D642)),
  "")</f>
        <v/>
      </c>
      <c r="C642" s="61"/>
      <c r="D642" s="61"/>
      <c r="E642" s="62"/>
      <c r="F642" s="57"/>
    </row>
    <row r="643" spans="2:6" x14ac:dyDescent="0.25">
      <c r="B643" s="61" t="str">
        <f>IF(Transactions!$D643&lt;&gt;"",
   IF(stepIdentifier = "Step", Transactions!$D643,
       CONCATENATE(Transactions!$C643,nameSeparator,Transactions!$D643)),
  "")</f>
        <v/>
      </c>
      <c r="C643" s="61"/>
      <c r="D643" s="61"/>
      <c r="E643" s="62"/>
      <c r="F643" s="57"/>
    </row>
    <row r="644" spans="2:6" x14ac:dyDescent="0.25">
      <c r="B644" s="61" t="str">
        <f>IF(Transactions!$D644&lt;&gt;"",
   IF(stepIdentifier = "Step", Transactions!$D644,
       CONCATENATE(Transactions!$C644,nameSeparator,Transactions!$D644)),
  "")</f>
        <v/>
      </c>
      <c r="C644" s="61"/>
      <c r="D644" s="61"/>
      <c r="E644" s="62"/>
      <c r="F644" s="57"/>
    </row>
    <row r="645" spans="2:6" x14ac:dyDescent="0.25">
      <c r="B645" s="61" t="str">
        <f>IF(Transactions!$D645&lt;&gt;"",
   IF(stepIdentifier = "Step", Transactions!$D645,
       CONCATENATE(Transactions!$C645,nameSeparator,Transactions!$D645)),
  "")</f>
        <v/>
      </c>
      <c r="C645" s="61"/>
      <c r="D645" s="61"/>
      <c r="E645" s="62"/>
      <c r="F645" s="57"/>
    </row>
    <row r="646" spans="2:6" x14ac:dyDescent="0.25">
      <c r="B646" s="61" t="str">
        <f>IF(Transactions!$D646&lt;&gt;"",
   IF(stepIdentifier = "Step", Transactions!$D646,
       CONCATENATE(Transactions!$C646,nameSeparator,Transactions!$D646)),
  "")</f>
        <v/>
      </c>
      <c r="C646" s="61"/>
      <c r="D646" s="61"/>
      <c r="E646" s="62"/>
      <c r="F646" s="57"/>
    </row>
    <row r="647" spans="2:6" x14ac:dyDescent="0.25">
      <c r="B647" s="61" t="str">
        <f>IF(Transactions!$D647&lt;&gt;"",
   IF(stepIdentifier = "Step", Transactions!$D647,
       CONCATENATE(Transactions!$C647,nameSeparator,Transactions!$D647)),
  "")</f>
        <v/>
      </c>
      <c r="C647" s="61"/>
      <c r="D647" s="61"/>
      <c r="E647" s="62"/>
      <c r="F647" s="57"/>
    </row>
    <row r="648" spans="2:6" x14ac:dyDescent="0.25">
      <c r="B648" s="61" t="str">
        <f>IF(Transactions!$D648&lt;&gt;"",
   IF(stepIdentifier = "Step", Transactions!$D648,
       CONCATENATE(Transactions!$C648,nameSeparator,Transactions!$D648)),
  "")</f>
        <v/>
      </c>
      <c r="C648" s="61"/>
      <c r="D648" s="61"/>
      <c r="E648" s="62"/>
      <c r="F648" s="57"/>
    </row>
    <row r="649" spans="2:6" x14ac:dyDescent="0.25">
      <c r="B649" s="61" t="str">
        <f>IF(Transactions!$D649&lt;&gt;"",
   IF(stepIdentifier = "Step", Transactions!$D649,
       CONCATENATE(Transactions!$C649,nameSeparator,Transactions!$D649)),
  "")</f>
        <v/>
      </c>
      <c r="C649" s="61"/>
      <c r="D649" s="61"/>
      <c r="E649" s="62"/>
      <c r="F649" s="57"/>
    </row>
    <row r="650" spans="2:6" x14ac:dyDescent="0.25">
      <c r="B650" s="61" t="str">
        <f>IF(Transactions!$D650&lt;&gt;"",
   IF(stepIdentifier = "Step", Transactions!$D650,
       CONCATENATE(Transactions!$C650,nameSeparator,Transactions!$D650)),
  "")</f>
        <v/>
      </c>
      <c r="C650" s="61"/>
      <c r="D650" s="61"/>
      <c r="E650" s="62"/>
      <c r="F650" s="57"/>
    </row>
    <row r="651" spans="2:6" x14ac:dyDescent="0.25">
      <c r="B651" s="61" t="str">
        <f>IF(Transactions!$D651&lt;&gt;"",
   IF(stepIdentifier = "Step", Transactions!$D651,
       CONCATENATE(Transactions!$C651,nameSeparator,Transactions!$D651)),
  "")</f>
        <v/>
      </c>
      <c r="C651" s="61"/>
      <c r="D651" s="61"/>
      <c r="E651" s="62"/>
      <c r="F651" s="57"/>
    </row>
    <row r="652" spans="2:6" x14ac:dyDescent="0.25">
      <c r="B652" s="61" t="str">
        <f>IF(Transactions!$D652&lt;&gt;"",
   IF(stepIdentifier = "Step", Transactions!$D652,
       CONCATENATE(Transactions!$C652,nameSeparator,Transactions!$D652)),
  "")</f>
        <v/>
      </c>
      <c r="C652" s="61"/>
      <c r="D652" s="61"/>
      <c r="E652" s="62"/>
      <c r="F652" s="57"/>
    </row>
    <row r="653" spans="2:6" x14ac:dyDescent="0.25">
      <c r="B653" s="61" t="str">
        <f>IF(Transactions!$D653&lt;&gt;"",
   IF(stepIdentifier = "Step", Transactions!$D653,
       CONCATENATE(Transactions!$C653,nameSeparator,Transactions!$D653)),
  "")</f>
        <v/>
      </c>
      <c r="C653" s="61"/>
      <c r="D653" s="61"/>
      <c r="E653" s="62"/>
      <c r="F653" s="57"/>
    </row>
    <row r="654" spans="2:6" x14ac:dyDescent="0.25">
      <c r="B654" s="61" t="str">
        <f>IF(Transactions!$D654&lt;&gt;"",
   IF(stepIdentifier = "Step", Transactions!$D654,
       CONCATENATE(Transactions!$C654,nameSeparator,Transactions!$D654)),
  "")</f>
        <v/>
      </c>
      <c r="C654" s="61"/>
      <c r="D654" s="61"/>
      <c r="E654" s="62"/>
      <c r="F654" s="57"/>
    </row>
    <row r="655" spans="2:6" x14ac:dyDescent="0.25">
      <c r="B655" s="61" t="str">
        <f>IF(Transactions!$D655&lt;&gt;"",
   IF(stepIdentifier = "Step", Transactions!$D655,
       CONCATENATE(Transactions!$C655,nameSeparator,Transactions!$D655)),
  "")</f>
        <v/>
      </c>
      <c r="C655" s="61"/>
      <c r="D655" s="61"/>
      <c r="E655" s="62"/>
      <c r="F655" s="57"/>
    </row>
    <row r="656" spans="2:6" x14ac:dyDescent="0.25">
      <c r="B656" s="61" t="str">
        <f>IF(Transactions!$D656&lt;&gt;"",
   IF(stepIdentifier = "Step", Transactions!$D656,
       CONCATENATE(Transactions!$C656,nameSeparator,Transactions!$D656)),
  "")</f>
        <v/>
      </c>
      <c r="C656" s="61"/>
      <c r="D656" s="61"/>
      <c r="E656" s="62"/>
      <c r="F656" s="57"/>
    </row>
    <row r="657" spans="2:6" x14ac:dyDescent="0.25">
      <c r="B657" s="61" t="str">
        <f>IF(Transactions!$D657&lt;&gt;"",
   IF(stepIdentifier = "Step", Transactions!$D657,
       CONCATENATE(Transactions!$C657,nameSeparator,Transactions!$D657)),
  "")</f>
        <v/>
      </c>
      <c r="C657" s="61"/>
      <c r="D657" s="61"/>
      <c r="E657" s="62"/>
      <c r="F657" s="57"/>
    </row>
    <row r="658" spans="2:6" x14ac:dyDescent="0.25">
      <c r="B658" s="61" t="str">
        <f>IF(Transactions!$D658&lt;&gt;"",
   IF(stepIdentifier = "Step", Transactions!$D658,
       CONCATENATE(Transactions!$C658,nameSeparator,Transactions!$D658)),
  "")</f>
        <v/>
      </c>
      <c r="C658" s="61"/>
      <c r="D658" s="61"/>
      <c r="E658" s="62"/>
      <c r="F658" s="57"/>
    </row>
    <row r="659" spans="2:6" x14ac:dyDescent="0.25">
      <c r="B659" s="61" t="str">
        <f>IF(Transactions!$D659&lt;&gt;"",
   IF(stepIdentifier = "Step", Transactions!$D659,
       CONCATENATE(Transactions!$C659,nameSeparator,Transactions!$D659)),
  "")</f>
        <v/>
      </c>
      <c r="C659" s="61"/>
      <c r="D659" s="61"/>
      <c r="E659" s="62"/>
      <c r="F659" s="57"/>
    </row>
    <row r="660" spans="2:6" x14ac:dyDescent="0.25">
      <c r="B660" s="61" t="str">
        <f>IF(Transactions!$D660&lt;&gt;"",
   IF(stepIdentifier = "Step", Transactions!$D660,
       CONCATENATE(Transactions!$C660,nameSeparator,Transactions!$D660)),
  "")</f>
        <v/>
      </c>
      <c r="C660" s="61"/>
      <c r="D660" s="61"/>
      <c r="E660" s="62"/>
      <c r="F660" s="57"/>
    </row>
    <row r="661" spans="2:6" x14ac:dyDescent="0.25">
      <c r="B661" s="61" t="str">
        <f>IF(Transactions!$D661&lt;&gt;"",
   IF(stepIdentifier = "Step", Transactions!$D661,
       CONCATENATE(Transactions!$C661,nameSeparator,Transactions!$D661)),
  "")</f>
        <v/>
      </c>
      <c r="C661" s="61"/>
      <c r="D661" s="61"/>
      <c r="E661" s="62"/>
      <c r="F661" s="57"/>
    </row>
    <row r="662" spans="2:6" x14ac:dyDescent="0.25">
      <c r="B662" s="61" t="str">
        <f>IF(Transactions!$D662&lt;&gt;"",
   IF(stepIdentifier = "Step", Transactions!$D662,
       CONCATENATE(Transactions!$C662,nameSeparator,Transactions!$D662)),
  "")</f>
        <v/>
      </c>
      <c r="C662" s="61"/>
      <c r="D662" s="61"/>
      <c r="E662" s="62"/>
      <c r="F662" s="57"/>
    </row>
    <row r="663" spans="2:6" x14ac:dyDescent="0.25">
      <c r="B663" s="61" t="str">
        <f>IF(Transactions!$D663&lt;&gt;"",
   IF(stepIdentifier = "Step", Transactions!$D663,
       CONCATENATE(Transactions!$C663,nameSeparator,Transactions!$D663)),
  "")</f>
        <v/>
      </c>
      <c r="C663" s="61"/>
      <c r="D663" s="61"/>
      <c r="E663" s="62"/>
      <c r="F663" s="57"/>
    </row>
    <row r="664" spans="2:6" x14ac:dyDescent="0.25">
      <c r="B664" s="61" t="str">
        <f>IF(Transactions!$D664&lt;&gt;"",
   IF(stepIdentifier = "Step", Transactions!$D664,
       CONCATENATE(Transactions!$C664,nameSeparator,Transactions!$D664)),
  "")</f>
        <v/>
      </c>
      <c r="C664" s="61"/>
      <c r="D664" s="61"/>
      <c r="E664" s="62"/>
      <c r="F664" s="57"/>
    </row>
    <row r="665" spans="2:6" x14ac:dyDescent="0.25">
      <c r="B665" s="61" t="str">
        <f>IF(Transactions!$D665&lt;&gt;"",
   IF(stepIdentifier = "Step", Transactions!$D665,
       CONCATENATE(Transactions!$C665,nameSeparator,Transactions!$D665)),
  "")</f>
        <v/>
      </c>
      <c r="C665" s="61"/>
      <c r="D665" s="61"/>
      <c r="E665" s="62"/>
      <c r="F665" s="57"/>
    </row>
    <row r="666" spans="2:6" x14ac:dyDescent="0.25">
      <c r="B666" s="61" t="str">
        <f>IF(Transactions!$D666&lt;&gt;"",
   IF(stepIdentifier = "Step", Transactions!$D666,
       CONCATENATE(Transactions!$C666,nameSeparator,Transactions!$D666)),
  "")</f>
        <v/>
      </c>
      <c r="C666" s="61"/>
      <c r="D666" s="61"/>
      <c r="E666" s="62"/>
      <c r="F666" s="57"/>
    </row>
    <row r="667" spans="2:6" x14ac:dyDescent="0.25">
      <c r="B667" s="61" t="str">
        <f>IF(Transactions!$D667&lt;&gt;"",
   IF(stepIdentifier = "Step", Transactions!$D667,
       CONCATENATE(Transactions!$C667,nameSeparator,Transactions!$D667)),
  "")</f>
        <v/>
      </c>
      <c r="C667" s="61"/>
      <c r="D667" s="61"/>
      <c r="E667" s="62"/>
      <c r="F667" s="57"/>
    </row>
    <row r="668" spans="2:6" x14ac:dyDescent="0.25">
      <c r="B668" s="61" t="str">
        <f>IF(Transactions!$D668&lt;&gt;"",
   IF(stepIdentifier = "Step", Transactions!$D668,
       CONCATENATE(Transactions!$C668,nameSeparator,Transactions!$D668)),
  "")</f>
        <v/>
      </c>
      <c r="C668" s="61"/>
      <c r="D668" s="61"/>
      <c r="E668" s="62"/>
      <c r="F668" s="57"/>
    </row>
    <row r="669" spans="2:6" x14ac:dyDescent="0.25">
      <c r="B669" s="61" t="str">
        <f>IF(Transactions!$D669&lt;&gt;"",
   IF(stepIdentifier = "Step", Transactions!$D669,
       CONCATENATE(Transactions!$C669,nameSeparator,Transactions!$D669)),
  "")</f>
        <v/>
      </c>
      <c r="C669" s="61"/>
      <c r="D669" s="61"/>
      <c r="E669" s="62"/>
      <c r="F669" s="57"/>
    </row>
    <row r="670" spans="2:6" x14ac:dyDescent="0.25">
      <c r="B670" s="61" t="str">
        <f>IF(Transactions!$D670&lt;&gt;"",
   IF(stepIdentifier = "Step", Transactions!$D670,
       CONCATENATE(Transactions!$C670,nameSeparator,Transactions!$D670)),
  "")</f>
        <v/>
      </c>
      <c r="C670" s="61"/>
      <c r="D670" s="61"/>
      <c r="E670" s="62"/>
      <c r="F670" s="57"/>
    </row>
    <row r="671" spans="2:6" x14ac:dyDescent="0.25">
      <c r="B671" s="61" t="str">
        <f>IF(Transactions!$D671&lt;&gt;"",
   IF(stepIdentifier = "Step", Transactions!$D671,
       CONCATENATE(Transactions!$C671,nameSeparator,Transactions!$D671)),
  "")</f>
        <v/>
      </c>
      <c r="C671" s="61"/>
      <c r="D671" s="61"/>
      <c r="E671" s="62"/>
      <c r="F671" s="57"/>
    </row>
    <row r="672" spans="2:6" x14ac:dyDescent="0.25">
      <c r="B672" s="61" t="str">
        <f>IF(Transactions!$D672&lt;&gt;"",
   IF(stepIdentifier = "Step", Transactions!$D672,
       CONCATENATE(Transactions!$C672,nameSeparator,Transactions!$D672)),
  "")</f>
        <v/>
      </c>
      <c r="C672" s="61"/>
      <c r="D672" s="61"/>
      <c r="E672" s="62"/>
      <c r="F672" s="57"/>
    </row>
    <row r="673" spans="2:6" x14ac:dyDescent="0.25">
      <c r="B673" s="61" t="str">
        <f>IF(Transactions!$D673&lt;&gt;"",
   IF(stepIdentifier = "Step", Transactions!$D673,
       CONCATENATE(Transactions!$C673,nameSeparator,Transactions!$D673)),
  "")</f>
        <v/>
      </c>
      <c r="C673" s="61"/>
      <c r="D673" s="61"/>
      <c r="E673" s="62"/>
      <c r="F673" s="57"/>
    </row>
    <row r="674" spans="2:6" x14ac:dyDescent="0.25">
      <c r="B674" s="61" t="str">
        <f>IF(Transactions!$D674&lt;&gt;"",
   IF(stepIdentifier = "Step", Transactions!$D674,
       CONCATENATE(Transactions!$C674,nameSeparator,Transactions!$D674)),
  "")</f>
        <v/>
      </c>
      <c r="C674" s="61"/>
      <c r="D674" s="61"/>
      <c r="E674" s="62"/>
      <c r="F674" s="57"/>
    </row>
    <row r="675" spans="2:6" x14ac:dyDescent="0.25">
      <c r="B675" s="61" t="str">
        <f>IF(Transactions!$D675&lt;&gt;"",
   IF(stepIdentifier = "Step", Transactions!$D675,
       CONCATENATE(Transactions!$C675,nameSeparator,Transactions!$D675)),
  "")</f>
        <v/>
      </c>
      <c r="C675" s="61"/>
      <c r="D675" s="61"/>
      <c r="E675" s="62"/>
      <c r="F675" s="57"/>
    </row>
    <row r="676" spans="2:6" x14ac:dyDescent="0.25">
      <c r="B676" s="61" t="str">
        <f>IF(Transactions!$D676&lt;&gt;"",
   IF(stepIdentifier = "Step", Transactions!$D676,
       CONCATENATE(Transactions!$C676,nameSeparator,Transactions!$D676)),
  "")</f>
        <v/>
      </c>
      <c r="C676" s="61"/>
      <c r="D676" s="61"/>
      <c r="E676" s="62"/>
      <c r="F676" s="57"/>
    </row>
    <row r="677" spans="2:6" x14ac:dyDescent="0.25">
      <c r="B677" s="61" t="str">
        <f>IF(Transactions!$D677&lt;&gt;"",
   IF(stepIdentifier = "Step", Transactions!$D677,
       CONCATENATE(Transactions!$C677,nameSeparator,Transactions!$D677)),
  "")</f>
        <v/>
      </c>
      <c r="C677" s="61"/>
      <c r="D677" s="61"/>
      <c r="E677" s="62"/>
      <c r="F677" s="57"/>
    </row>
    <row r="678" spans="2:6" x14ac:dyDescent="0.25">
      <c r="B678" s="61" t="str">
        <f>IF(Transactions!$D678&lt;&gt;"",
   IF(stepIdentifier = "Step", Transactions!$D678,
       CONCATENATE(Transactions!$C678,nameSeparator,Transactions!$D678)),
  "")</f>
        <v/>
      </c>
      <c r="C678" s="61"/>
      <c r="D678" s="61"/>
      <c r="E678" s="62"/>
      <c r="F678" s="57"/>
    </row>
    <row r="679" spans="2:6" x14ac:dyDescent="0.25">
      <c r="B679" s="61" t="str">
        <f>IF(Transactions!$D679&lt;&gt;"",
   IF(stepIdentifier = "Step", Transactions!$D679,
       CONCATENATE(Transactions!$C679,nameSeparator,Transactions!$D679)),
  "")</f>
        <v/>
      </c>
      <c r="C679" s="61"/>
      <c r="D679" s="61"/>
      <c r="E679" s="62"/>
      <c r="F679" s="57"/>
    </row>
    <row r="680" spans="2:6" x14ac:dyDescent="0.25">
      <c r="B680" s="61" t="str">
        <f>IF(Transactions!$D680&lt;&gt;"",
   IF(stepIdentifier = "Step", Transactions!$D680,
       CONCATENATE(Transactions!$C680,nameSeparator,Transactions!$D680)),
  "")</f>
        <v/>
      </c>
      <c r="C680" s="61"/>
      <c r="D680" s="61"/>
      <c r="E680" s="62"/>
      <c r="F680" s="57"/>
    </row>
    <row r="681" spans="2:6" x14ac:dyDescent="0.25">
      <c r="B681" s="61" t="str">
        <f>IF(Transactions!$D681&lt;&gt;"",
   IF(stepIdentifier = "Step", Transactions!$D681,
       CONCATENATE(Transactions!$C681,nameSeparator,Transactions!$D681)),
  "")</f>
        <v/>
      </c>
      <c r="C681" s="61"/>
      <c r="D681" s="61"/>
      <c r="E681" s="62"/>
      <c r="F681" s="57"/>
    </row>
    <row r="682" spans="2:6" x14ac:dyDescent="0.25">
      <c r="B682" s="61" t="str">
        <f>IF(Transactions!$D682&lt;&gt;"",
   IF(stepIdentifier = "Step", Transactions!$D682,
       CONCATENATE(Transactions!$C682,nameSeparator,Transactions!$D682)),
  "")</f>
        <v/>
      </c>
      <c r="C682" s="61"/>
      <c r="D682" s="61"/>
      <c r="E682" s="62"/>
      <c r="F682" s="57"/>
    </row>
    <row r="683" spans="2:6" x14ac:dyDescent="0.25">
      <c r="B683" s="61" t="str">
        <f>IF(Transactions!$D683&lt;&gt;"",
   IF(stepIdentifier = "Step", Transactions!$D683,
       CONCATENATE(Transactions!$C683,nameSeparator,Transactions!$D683)),
  "")</f>
        <v/>
      </c>
      <c r="C683" s="61"/>
      <c r="D683" s="61"/>
      <c r="E683" s="62"/>
      <c r="F683" s="57"/>
    </row>
    <row r="684" spans="2:6" x14ac:dyDescent="0.25">
      <c r="B684" s="61" t="str">
        <f>IF(Transactions!$D684&lt;&gt;"",
   IF(stepIdentifier = "Step", Transactions!$D684,
       CONCATENATE(Transactions!$C684,nameSeparator,Transactions!$D684)),
  "")</f>
        <v/>
      </c>
      <c r="C684" s="61"/>
      <c r="D684" s="61"/>
      <c r="E684" s="62"/>
      <c r="F684" s="57"/>
    </row>
    <row r="685" spans="2:6" x14ac:dyDescent="0.25">
      <c r="B685" s="61" t="str">
        <f>IF(Transactions!$D685&lt;&gt;"",
   IF(stepIdentifier = "Step", Transactions!$D685,
       CONCATENATE(Transactions!$C685,nameSeparator,Transactions!$D685)),
  "")</f>
        <v/>
      </c>
      <c r="C685" s="61"/>
      <c r="D685" s="61"/>
      <c r="E685" s="62"/>
      <c r="F685" s="57"/>
    </row>
    <row r="686" spans="2:6" x14ac:dyDescent="0.25">
      <c r="B686" s="61" t="str">
        <f>IF(Transactions!$D686&lt;&gt;"",
   IF(stepIdentifier = "Step", Transactions!$D686,
       CONCATENATE(Transactions!$C686,nameSeparator,Transactions!$D686)),
  "")</f>
        <v/>
      </c>
      <c r="C686" s="61"/>
      <c r="D686" s="61"/>
      <c r="E686" s="62"/>
      <c r="F686" s="57"/>
    </row>
    <row r="687" spans="2:6" x14ac:dyDescent="0.25">
      <c r="B687" s="61" t="str">
        <f>IF(Transactions!$D687&lt;&gt;"",
   IF(stepIdentifier = "Step", Transactions!$D687,
       CONCATENATE(Transactions!$C687,nameSeparator,Transactions!$D687)),
  "")</f>
        <v/>
      </c>
      <c r="C687" s="61"/>
      <c r="D687" s="61"/>
      <c r="E687" s="62"/>
      <c r="F687" s="57"/>
    </row>
    <row r="688" spans="2:6" x14ac:dyDescent="0.25">
      <c r="B688" s="61" t="str">
        <f>IF(Transactions!$D688&lt;&gt;"",
   IF(stepIdentifier = "Step", Transactions!$D688,
       CONCATENATE(Transactions!$C688,nameSeparator,Transactions!$D688)),
  "")</f>
        <v/>
      </c>
      <c r="C688" s="61"/>
      <c r="D688" s="61"/>
      <c r="E688" s="62"/>
      <c r="F688" s="57"/>
    </row>
    <row r="689" spans="2:6" x14ac:dyDescent="0.25">
      <c r="B689" s="61" t="str">
        <f>IF(Transactions!$D689&lt;&gt;"",
   IF(stepIdentifier = "Step", Transactions!$D689,
       CONCATENATE(Transactions!$C689,nameSeparator,Transactions!$D689)),
  "")</f>
        <v/>
      </c>
      <c r="C689" s="61"/>
      <c r="D689" s="61"/>
      <c r="E689" s="62"/>
      <c r="F689" s="57"/>
    </row>
    <row r="690" spans="2:6" x14ac:dyDescent="0.25">
      <c r="B690" s="61" t="str">
        <f>IF(Transactions!$D690&lt;&gt;"",
   IF(stepIdentifier = "Step", Transactions!$D690,
       CONCATENATE(Transactions!$C690,nameSeparator,Transactions!$D690)),
  "")</f>
        <v/>
      </c>
      <c r="C690" s="61"/>
      <c r="D690" s="61"/>
      <c r="E690" s="62"/>
      <c r="F690" s="57"/>
    </row>
    <row r="691" spans="2:6" x14ac:dyDescent="0.25">
      <c r="B691" s="61" t="str">
        <f>IF(Transactions!$D691&lt;&gt;"",
   IF(stepIdentifier = "Step", Transactions!$D691,
       CONCATENATE(Transactions!$C691,nameSeparator,Transactions!$D691)),
  "")</f>
        <v/>
      </c>
      <c r="C691" s="61"/>
      <c r="D691" s="61"/>
      <c r="E691" s="62"/>
      <c r="F691" s="57"/>
    </row>
    <row r="692" spans="2:6" x14ac:dyDescent="0.25">
      <c r="B692" s="61" t="str">
        <f>IF(Transactions!$D692&lt;&gt;"",
   IF(stepIdentifier = "Step", Transactions!$D692,
       CONCATENATE(Transactions!$C692,nameSeparator,Transactions!$D692)),
  "")</f>
        <v/>
      </c>
      <c r="C692" s="61"/>
      <c r="D692" s="61"/>
      <c r="E692" s="62"/>
      <c r="F692" s="57"/>
    </row>
    <row r="693" spans="2:6" x14ac:dyDescent="0.25">
      <c r="B693" s="61" t="str">
        <f>IF(Transactions!$D693&lt;&gt;"",
   IF(stepIdentifier = "Step", Transactions!$D693,
       CONCATENATE(Transactions!$C693,nameSeparator,Transactions!$D693)),
  "")</f>
        <v/>
      </c>
      <c r="C693" s="61"/>
      <c r="D693" s="61"/>
      <c r="E693" s="62"/>
      <c r="F693" s="57"/>
    </row>
    <row r="694" spans="2:6" x14ac:dyDescent="0.25">
      <c r="B694" s="61" t="str">
        <f>IF(Transactions!$D694&lt;&gt;"",
   IF(stepIdentifier = "Step", Transactions!$D694,
       CONCATENATE(Transactions!$C694,nameSeparator,Transactions!$D694)),
  "")</f>
        <v/>
      </c>
      <c r="C694" s="61"/>
      <c r="D694" s="61"/>
      <c r="E694" s="62"/>
      <c r="F694" s="57"/>
    </row>
    <row r="695" spans="2:6" x14ac:dyDescent="0.25">
      <c r="B695" s="61" t="str">
        <f>IF(Transactions!$D695&lt;&gt;"",
   IF(stepIdentifier = "Step", Transactions!$D695,
       CONCATENATE(Transactions!$C695,nameSeparator,Transactions!$D695)),
  "")</f>
        <v/>
      </c>
      <c r="C695" s="61"/>
      <c r="D695" s="61"/>
      <c r="E695" s="62"/>
      <c r="F695" s="57"/>
    </row>
    <row r="696" spans="2:6" x14ac:dyDescent="0.25">
      <c r="B696" s="61" t="str">
        <f>IF(Transactions!$D696&lt;&gt;"",
   IF(stepIdentifier = "Step", Transactions!$D696,
       CONCATENATE(Transactions!$C696,nameSeparator,Transactions!$D696)),
  "")</f>
        <v/>
      </c>
      <c r="C696" s="61"/>
      <c r="D696" s="61"/>
      <c r="E696" s="62"/>
      <c r="F696" s="57"/>
    </row>
    <row r="697" spans="2:6" x14ac:dyDescent="0.25">
      <c r="B697" s="61" t="str">
        <f>IF(Transactions!$D697&lt;&gt;"",
   IF(stepIdentifier = "Step", Transactions!$D697,
       CONCATENATE(Transactions!$C697,nameSeparator,Transactions!$D697)),
  "")</f>
        <v/>
      </c>
      <c r="C697" s="61"/>
      <c r="D697" s="61"/>
      <c r="E697" s="62"/>
      <c r="F697" s="57"/>
    </row>
    <row r="698" spans="2:6" x14ac:dyDescent="0.25">
      <c r="B698" s="61" t="str">
        <f>IF(Transactions!$D698&lt;&gt;"",
   IF(stepIdentifier = "Step", Transactions!$D698,
       CONCATENATE(Transactions!$C698,nameSeparator,Transactions!$D698)),
  "")</f>
        <v/>
      </c>
      <c r="C698" s="61"/>
      <c r="D698" s="61"/>
      <c r="E698" s="62"/>
      <c r="F698" s="57"/>
    </row>
    <row r="699" spans="2:6" x14ac:dyDescent="0.25">
      <c r="B699" s="61" t="str">
        <f>IF(Transactions!$D699&lt;&gt;"",
   IF(stepIdentifier = "Step", Transactions!$D699,
       CONCATENATE(Transactions!$C699,nameSeparator,Transactions!$D699)),
  "")</f>
        <v/>
      </c>
      <c r="C699" s="61"/>
      <c r="D699" s="61"/>
      <c r="E699" s="62"/>
      <c r="F699" s="57"/>
    </row>
    <row r="700" spans="2:6" x14ac:dyDescent="0.25">
      <c r="B700" s="61" t="str">
        <f>IF(Transactions!$D700&lt;&gt;"",
   IF(stepIdentifier = "Step", Transactions!$D700,
       CONCATENATE(Transactions!$C700,nameSeparator,Transactions!$D700)),
  "")</f>
        <v/>
      </c>
      <c r="C700" s="61"/>
      <c r="D700" s="61"/>
      <c r="E700" s="62"/>
      <c r="F700" s="57"/>
    </row>
    <row r="701" spans="2:6" x14ac:dyDescent="0.25">
      <c r="B701" s="61" t="str">
        <f>IF(Transactions!$D701&lt;&gt;"",
   IF(stepIdentifier = "Step", Transactions!$D701,
       CONCATENATE(Transactions!$C701,nameSeparator,Transactions!$D701)),
  "")</f>
        <v/>
      </c>
      <c r="C701" s="61"/>
      <c r="D701" s="61"/>
      <c r="E701" s="62"/>
      <c r="F701" s="57"/>
    </row>
    <row r="702" spans="2:6" x14ac:dyDescent="0.25">
      <c r="B702" s="61" t="str">
        <f>IF(Transactions!$D702&lt;&gt;"",
   IF(stepIdentifier = "Step", Transactions!$D702,
       CONCATENATE(Transactions!$C702,nameSeparator,Transactions!$D702)),
  "")</f>
        <v/>
      </c>
      <c r="C702" s="61"/>
      <c r="D702" s="61"/>
      <c r="E702" s="62"/>
      <c r="F702" s="57"/>
    </row>
    <row r="703" spans="2:6" x14ac:dyDescent="0.25">
      <c r="B703" s="61" t="str">
        <f>IF(Transactions!$D703&lt;&gt;"",
   IF(stepIdentifier = "Step", Transactions!$D703,
       CONCATENATE(Transactions!$C703,nameSeparator,Transactions!$D703)),
  "")</f>
        <v/>
      </c>
      <c r="C703" s="61"/>
      <c r="D703" s="61"/>
      <c r="E703" s="62"/>
      <c r="F703" s="57"/>
    </row>
    <row r="704" spans="2:6" x14ac:dyDescent="0.25">
      <c r="B704" s="61" t="str">
        <f>IF(Transactions!$D704&lt;&gt;"",
   IF(stepIdentifier = "Step", Transactions!$D704,
       CONCATENATE(Transactions!$C704,nameSeparator,Transactions!$D704)),
  "")</f>
        <v/>
      </c>
      <c r="C704" s="61"/>
      <c r="D704" s="61"/>
      <c r="E704" s="62"/>
      <c r="F704" s="57"/>
    </row>
    <row r="705" spans="2:6" x14ac:dyDescent="0.25">
      <c r="B705" s="61" t="str">
        <f>IF(Transactions!$D705&lt;&gt;"",
   IF(stepIdentifier = "Step", Transactions!$D705,
       CONCATENATE(Transactions!$C705,nameSeparator,Transactions!$D705)),
  "")</f>
        <v/>
      </c>
      <c r="C705" s="61"/>
      <c r="D705" s="61"/>
      <c r="E705" s="62"/>
      <c r="F705" s="57"/>
    </row>
    <row r="706" spans="2:6" x14ac:dyDescent="0.25">
      <c r="B706" s="61" t="str">
        <f>IF(Transactions!$D706&lt;&gt;"",
   IF(stepIdentifier = "Step", Transactions!$D706,
       CONCATENATE(Transactions!$C706,nameSeparator,Transactions!$D706)),
  "")</f>
        <v/>
      </c>
      <c r="C706" s="61"/>
      <c r="D706" s="61"/>
      <c r="E706" s="62"/>
      <c r="F706" s="57"/>
    </row>
    <row r="707" spans="2:6" x14ac:dyDescent="0.25">
      <c r="B707" s="61" t="str">
        <f>IF(Transactions!$D707&lt;&gt;"",
   IF(stepIdentifier = "Step", Transactions!$D707,
       CONCATENATE(Transactions!$C707,nameSeparator,Transactions!$D707)),
  "")</f>
        <v/>
      </c>
      <c r="C707" s="61"/>
      <c r="D707" s="61"/>
      <c r="E707" s="62"/>
      <c r="F707" s="57"/>
    </row>
    <row r="708" spans="2:6" x14ac:dyDescent="0.25">
      <c r="B708" s="61" t="str">
        <f>IF(Transactions!$D708&lt;&gt;"",
   IF(stepIdentifier = "Step", Transactions!$D708,
       CONCATENATE(Transactions!$C708,nameSeparator,Transactions!$D708)),
  "")</f>
        <v/>
      </c>
      <c r="C708" s="61"/>
      <c r="D708" s="61"/>
      <c r="E708" s="62"/>
      <c r="F708" s="57"/>
    </row>
    <row r="709" spans="2:6" x14ac:dyDescent="0.25">
      <c r="B709" s="61" t="str">
        <f>IF(Transactions!$D709&lt;&gt;"",
   IF(stepIdentifier = "Step", Transactions!$D709,
       CONCATENATE(Transactions!$C709,nameSeparator,Transactions!$D709)),
  "")</f>
        <v/>
      </c>
      <c r="C709" s="61"/>
      <c r="D709" s="61"/>
      <c r="E709" s="62"/>
      <c r="F709" s="57"/>
    </row>
    <row r="710" spans="2:6" x14ac:dyDescent="0.25">
      <c r="B710" s="61" t="str">
        <f>IF(Transactions!$D710&lt;&gt;"",
   IF(stepIdentifier = "Step", Transactions!$D710,
       CONCATENATE(Transactions!$C710,nameSeparator,Transactions!$D710)),
  "")</f>
        <v/>
      </c>
      <c r="C710" s="61"/>
      <c r="D710" s="61"/>
      <c r="E710" s="62"/>
      <c r="F710" s="57"/>
    </row>
    <row r="711" spans="2:6" x14ac:dyDescent="0.25">
      <c r="B711" s="61" t="str">
        <f>IF(Transactions!$D711&lt;&gt;"",
   IF(stepIdentifier = "Step", Transactions!$D711,
       CONCATENATE(Transactions!$C711,nameSeparator,Transactions!$D711)),
  "")</f>
        <v/>
      </c>
      <c r="C711" s="61"/>
      <c r="D711" s="61"/>
      <c r="E711" s="62"/>
      <c r="F711" s="57"/>
    </row>
    <row r="712" spans="2:6" x14ac:dyDescent="0.25">
      <c r="B712" s="61" t="str">
        <f>IF(Transactions!$D712&lt;&gt;"",
   IF(stepIdentifier = "Step", Transactions!$D712,
       CONCATENATE(Transactions!$C712,nameSeparator,Transactions!$D712)),
  "")</f>
        <v/>
      </c>
      <c r="C712" s="61"/>
      <c r="D712" s="61"/>
      <c r="E712" s="62"/>
      <c r="F712" s="57"/>
    </row>
    <row r="713" spans="2:6" x14ac:dyDescent="0.25">
      <c r="B713" s="61" t="str">
        <f>IF(Transactions!$D713&lt;&gt;"",
   IF(stepIdentifier = "Step", Transactions!$D713,
       CONCATENATE(Transactions!$C713,nameSeparator,Transactions!$D713)),
  "")</f>
        <v/>
      </c>
      <c r="C713" s="61"/>
      <c r="D713" s="61"/>
      <c r="E713" s="62"/>
      <c r="F713" s="57"/>
    </row>
    <row r="714" spans="2:6" x14ac:dyDescent="0.25">
      <c r="B714" s="61" t="str">
        <f>IF(Transactions!$D714&lt;&gt;"",
   IF(stepIdentifier = "Step", Transactions!$D714,
       CONCATENATE(Transactions!$C714,nameSeparator,Transactions!$D714)),
  "")</f>
        <v/>
      </c>
      <c r="C714" s="61"/>
      <c r="D714" s="61"/>
      <c r="E714" s="62"/>
      <c r="F714" s="57"/>
    </row>
    <row r="715" spans="2:6" x14ac:dyDescent="0.25">
      <c r="B715" s="61" t="str">
        <f>IF(Transactions!$D715&lt;&gt;"",
   IF(stepIdentifier = "Step", Transactions!$D715,
       CONCATENATE(Transactions!$C715,nameSeparator,Transactions!$D715)),
  "")</f>
        <v/>
      </c>
      <c r="C715" s="61"/>
      <c r="D715" s="61"/>
      <c r="E715" s="62"/>
      <c r="F715" s="57"/>
    </row>
    <row r="716" spans="2:6" x14ac:dyDescent="0.25">
      <c r="B716" s="61" t="str">
        <f>IF(Transactions!$D716&lt;&gt;"",
   IF(stepIdentifier = "Step", Transactions!$D716,
       CONCATENATE(Transactions!$C716,nameSeparator,Transactions!$D716)),
  "")</f>
        <v/>
      </c>
      <c r="C716" s="61"/>
      <c r="D716" s="61"/>
      <c r="E716" s="62"/>
      <c r="F716" s="57"/>
    </row>
    <row r="717" spans="2:6" x14ac:dyDescent="0.25">
      <c r="B717" s="61" t="str">
        <f>IF(Transactions!$D717&lt;&gt;"",
   IF(stepIdentifier = "Step", Transactions!$D717,
       CONCATENATE(Transactions!$C717,nameSeparator,Transactions!$D717)),
  "")</f>
        <v/>
      </c>
      <c r="C717" s="61"/>
      <c r="D717" s="61"/>
      <c r="E717" s="62"/>
      <c r="F717" s="57"/>
    </row>
    <row r="718" spans="2:6" x14ac:dyDescent="0.25">
      <c r="B718" s="61" t="str">
        <f>IF(Transactions!$D718&lt;&gt;"",
   IF(stepIdentifier = "Step", Transactions!$D718,
       CONCATENATE(Transactions!$C718,nameSeparator,Transactions!$D718)),
  "")</f>
        <v/>
      </c>
      <c r="C718" s="61"/>
      <c r="D718" s="61"/>
      <c r="E718" s="62"/>
      <c r="F718" s="57"/>
    </row>
    <row r="719" spans="2:6" x14ac:dyDescent="0.25">
      <c r="B719" s="61" t="str">
        <f>IF(Transactions!$D719&lt;&gt;"",
   IF(stepIdentifier = "Step", Transactions!$D719,
       CONCATENATE(Transactions!$C719,nameSeparator,Transactions!$D719)),
  "")</f>
        <v/>
      </c>
      <c r="C719" s="61"/>
      <c r="D719" s="61"/>
      <c r="E719" s="62"/>
      <c r="F719" s="57"/>
    </row>
    <row r="720" spans="2:6" x14ac:dyDescent="0.25">
      <c r="B720" s="61" t="str">
        <f>IF(Transactions!$D720&lt;&gt;"",
   IF(stepIdentifier = "Step", Transactions!$D720,
       CONCATENATE(Transactions!$C720,nameSeparator,Transactions!$D720)),
  "")</f>
        <v/>
      </c>
      <c r="C720" s="61"/>
      <c r="D720" s="61"/>
      <c r="E720" s="62"/>
      <c r="F720" s="57"/>
    </row>
    <row r="721" spans="2:6" x14ac:dyDescent="0.25">
      <c r="B721" s="61" t="str">
        <f>IF(Transactions!$D721&lt;&gt;"",
   IF(stepIdentifier = "Step", Transactions!$D721,
       CONCATENATE(Transactions!$C721,nameSeparator,Transactions!$D721)),
  "")</f>
        <v/>
      </c>
      <c r="C721" s="61"/>
      <c r="D721" s="61"/>
      <c r="E721" s="62"/>
      <c r="F721" s="57"/>
    </row>
    <row r="722" spans="2:6" x14ac:dyDescent="0.25">
      <c r="B722" s="61" t="str">
        <f>IF(Transactions!$D722&lt;&gt;"",
   IF(stepIdentifier = "Step", Transactions!$D722,
       CONCATENATE(Transactions!$C722,nameSeparator,Transactions!$D722)),
  "")</f>
        <v/>
      </c>
      <c r="C722" s="61"/>
      <c r="D722" s="61"/>
      <c r="E722" s="62"/>
      <c r="F722" s="57"/>
    </row>
    <row r="723" spans="2:6" x14ac:dyDescent="0.25">
      <c r="B723" s="61" t="str">
        <f>IF(Transactions!$D723&lt;&gt;"",
   IF(stepIdentifier = "Step", Transactions!$D723,
       CONCATENATE(Transactions!$C723,nameSeparator,Transactions!$D723)),
  "")</f>
        <v/>
      </c>
      <c r="C723" s="61"/>
      <c r="D723" s="61"/>
      <c r="E723" s="62"/>
      <c r="F723" s="57"/>
    </row>
    <row r="724" spans="2:6" x14ac:dyDescent="0.25">
      <c r="B724" s="61" t="str">
        <f>IF(Transactions!$D724&lt;&gt;"",
   IF(stepIdentifier = "Step", Transactions!$D724,
       CONCATENATE(Transactions!$C724,nameSeparator,Transactions!$D724)),
  "")</f>
        <v/>
      </c>
      <c r="C724" s="61"/>
      <c r="D724" s="61"/>
      <c r="E724" s="62"/>
      <c r="F724" s="57"/>
    </row>
    <row r="725" spans="2:6" x14ac:dyDescent="0.25">
      <c r="B725" s="61" t="str">
        <f>IF(Transactions!$D725&lt;&gt;"",
   IF(stepIdentifier = "Step", Transactions!$D725,
       CONCATENATE(Transactions!$C725,nameSeparator,Transactions!$D725)),
  "")</f>
        <v/>
      </c>
      <c r="C725" s="61"/>
      <c r="D725" s="61"/>
      <c r="E725" s="62"/>
      <c r="F725" s="57"/>
    </row>
    <row r="726" spans="2:6" x14ac:dyDescent="0.25">
      <c r="B726" s="61" t="str">
        <f>IF(Transactions!$D726&lt;&gt;"",
   IF(stepIdentifier = "Step", Transactions!$D726,
       CONCATENATE(Transactions!$C726,nameSeparator,Transactions!$D726)),
  "")</f>
        <v/>
      </c>
      <c r="C726" s="61"/>
      <c r="D726" s="61"/>
      <c r="E726" s="62"/>
      <c r="F726" s="57"/>
    </row>
    <row r="727" spans="2:6" x14ac:dyDescent="0.25">
      <c r="B727" s="61" t="str">
        <f>IF(Transactions!$D727&lt;&gt;"",
   IF(stepIdentifier = "Step", Transactions!$D727,
       CONCATENATE(Transactions!$C727,nameSeparator,Transactions!$D727)),
  "")</f>
        <v/>
      </c>
      <c r="C727" s="61"/>
      <c r="D727" s="61"/>
      <c r="E727" s="62"/>
      <c r="F727" s="57"/>
    </row>
    <row r="728" spans="2:6" x14ac:dyDescent="0.25">
      <c r="B728" s="61" t="str">
        <f>IF(Transactions!$D728&lt;&gt;"",
   IF(stepIdentifier = "Step", Transactions!$D728,
       CONCATENATE(Transactions!$C728,nameSeparator,Transactions!$D728)),
  "")</f>
        <v/>
      </c>
      <c r="C728" s="61"/>
      <c r="D728" s="61"/>
      <c r="E728" s="62"/>
      <c r="F728" s="57"/>
    </row>
    <row r="729" spans="2:6" x14ac:dyDescent="0.25">
      <c r="B729" s="61" t="str">
        <f>IF(Transactions!$D729&lt;&gt;"",
   IF(stepIdentifier = "Step", Transactions!$D729,
       CONCATENATE(Transactions!$C729,nameSeparator,Transactions!$D729)),
  "")</f>
        <v/>
      </c>
      <c r="C729" s="61"/>
      <c r="D729" s="61"/>
      <c r="E729" s="62"/>
      <c r="F729" s="57"/>
    </row>
    <row r="730" spans="2:6" x14ac:dyDescent="0.25">
      <c r="B730" s="61" t="str">
        <f>IF(Transactions!$D730&lt;&gt;"",
   IF(stepIdentifier = "Step", Transactions!$D730,
       CONCATENATE(Transactions!$C730,nameSeparator,Transactions!$D730)),
  "")</f>
        <v/>
      </c>
      <c r="C730" s="61"/>
      <c r="D730" s="61"/>
      <c r="E730" s="62"/>
      <c r="F730" s="57"/>
    </row>
    <row r="731" spans="2:6" x14ac:dyDescent="0.25">
      <c r="B731" s="61" t="str">
        <f>IF(Transactions!$D731&lt;&gt;"",
   IF(stepIdentifier = "Step", Transactions!$D731,
       CONCATENATE(Transactions!$C731,nameSeparator,Transactions!$D731)),
  "")</f>
        <v/>
      </c>
      <c r="C731" s="61"/>
      <c r="D731" s="61"/>
      <c r="E731" s="62"/>
      <c r="F731" s="57"/>
    </row>
    <row r="732" spans="2:6" x14ac:dyDescent="0.25">
      <c r="B732" s="61" t="str">
        <f>IF(Transactions!$D732&lt;&gt;"",
   IF(stepIdentifier = "Step", Transactions!$D732,
       CONCATENATE(Transactions!$C732,nameSeparator,Transactions!$D732)),
  "")</f>
        <v/>
      </c>
      <c r="C732" s="61"/>
      <c r="D732" s="61"/>
      <c r="E732" s="62"/>
      <c r="F732" s="57"/>
    </row>
    <row r="733" spans="2:6" x14ac:dyDescent="0.25">
      <c r="B733" s="61" t="str">
        <f>IF(Transactions!$D733&lt;&gt;"",
   IF(stepIdentifier = "Step", Transactions!$D733,
       CONCATENATE(Transactions!$C733,nameSeparator,Transactions!$D733)),
  "")</f>
        <v/>
      </c>
      <c r="C733" s="61"/>
      <c r="D733" s="61"/>
      <c r="E733" s="62"/>
      <c r="F733" s="57"/>
    </row>
    <row r="734" spans="2:6" x14ac:dyDescent="0.25">
      <c r="B734" s="61" t="str">
        <f>IF(Transactions!$D734&lt;&gt;"",
   IF(stepIdentifier = "Step", Transactions!$D734,
       CONCATENATE(Transactions!$C734,nameSeparator,Transactions!$D734)),
  "")</f>
        <v/>
      </c>
      <c r="C734" s="61"/>
      <c r="D734" s="61"/>
      <c r="E734" s="62"/>
      <c r="F734" s="57"/>
    </row>
    <row r="735" spans="2:6" x14ac:dyDescent="0.25">
      <c r="B735" s="61" t="str">
        <f>IF(Transactions!$D735&lt;&gt;"",
   IF(stepIdentifier = "Step", Transactions!$D735,
       CONCATENATE(Transactions!$C735,nameSeparator,Transactions!$D735)),
  "")</f>
        <v/>
      </c>
      <c r="C735" s="61"/>
      <c r="D735" s="61"/>
      <c r="E735" s="62"/>
      <c r="F735" s="57"/>
    </row>
    <row r="736" spans="2:6" x14ac:dyDescent="0.25">
      <c r="B736" s="61" t="str">
        <f>IF(Transactions!$D736&lt;&gt;"",
   IF(stepIdentifier = "Step", Transactions!$D736,
       CONCATENATE(Transactions!$C736,nameSeparator,Transactions!$D736)),
  "")</f>
        <v/>
      </c>
      <c r="C736" s="61"/>
      <c r="D736" s="61"/>
      <c r="E736" s="62"/>
      <c r="F736" s="57"/>
    </row>
    <row r="737" spans="2:6" x14ac:dyDescent="0.25">
      <c r="B737" s="61" t="str">
        <f>IF(Transactions!$D737&lt;&gt;"",
   IF(stepIdentifier = "Step", Transactions!$D737,
       CONCATENATE(Transactions!$C737,nameSeparator,Transactions!$D737)),
  "")</f>
        <v/>
      </c>
      <c r="C737" s="61"/>
      <c r="D737" s="61"/>
      <c r="E737" s="62"/>
      <c r="F737" s="57"/>
    </row>
    <row r="738" spans="2:6" x14ac:dyDescent="0.25">
      <c r="B738" s="61" t="str">
        <f>IF(Transactions!$D738&lt;&gt;"",
   IF(stepIdentifier = "Step", Transactions!$D738,
       CONCATENATE(Transactions!$C738,nameSeparator,Transactions!$D738)),
  "")</f>
        <v/>
      </c>
      <c r="C738" s="61"/>
      <c r="D738" s="61"/>
      <c r="E738" s="62"/>
      <c r="F738" s="57"/>
    </row>
    <row r="739" spans="2:6" x14ac:dyDescent="0.25">
      <c r="B739" s="61" t="str">
        <f>IF(Transactions!$D739&lt;&gt;"",
   IF(stepIdentifier = "Step", Transactions!$D739,
       CONCATENATE(Transactions!$C739,nameSeparator,Transactions!$D739)),
  "")</f>
        <v/>
      </c>
      <c r="C739" s="61"/>
      <c r="D739" s="61"/>
      <c r="E739" s="62"/>
      <c r="F739" s="57"/>
    </row>
    <row r="740" spans="2:6" x14ac:dyDescent="0.25">
      <c r="B740" s="61" t="str">
        <f>IF(Transactions!$D740&lt;&gt;"",
   IF(stepIdentifier = "Step", Transactions!$D740,
       CONCATENATE(Transactions!$C740,nameSeparator,Transactions!$D740)),
  "")</f>
        <v/>
      </c>
      <c r="C740" s="61"/>
      <c r="D740" s="61"/>
      <c r="E740" s="62"/>
      <c r="F740" s="57"/>
    </row>
    <row r="741" spans="2:6" x14ac:dyDescent="0.25">
      <c r="B741" s="61" t="str">
        <f>IF(Transactions!$D741&lt;&gt;"",
   IF(stepIdentifier = "Step", Transactions!$D741,
       CONCATENATE(Transactions!$C741,nameSeparator,Transactions!$D741)),
  "")</f>
        <v/>
      </c>
      <c r="C741" s="61"/>
      <c r="D741" s="61"/>
      <c r="E741" s="62"/>
      <c r="F741" s="57"/>
    </row>
    <row r="742" spans="2:6" x14ac:dyDescent="0.25">
      <c r="B742" s="61" t="str">
        <f>IF(Transactions!$D742&lt;&gt;"",
   IF(stepIdentifier = "Step", Transactions!$D742,
       CONCATENATE(Transactions!$C742,nameSeparator,Transactions!$D742)),
  "")</f>
        <v/>
      </c>
      <c r="C742" s="61"/>
      <c r="D742" s="61"/>
      <c r="E742" s="62"/>
      <c r="F742" s="57"/>
    </row>
    <row r="743" spans="2:6" x14ac:dyDescent="0.25">
      <c r="B743" s="61" t="str">
        <f>IF(Transactions!$D743&lt;&gt;"",
   IF(stepIdentifier = "Step", Transactions!$D743,
       CONCATENATE(Transactions!$C743,nameSeparator,Transactions!$D743)),
  "")</f>
        <v/>
      </c>
      <c r="C743" s="61"/>
      <c r="D743" s="61"/>
      <c r="E743" s="62"/>
      <c r="F743" s="57"/>
    </row>
    <row r="744" spans="2:6" x14ac:dyDescent="0.25">
      <c r="B744" s="61" t="str">
        <f>IF(Transactions!$D744&lt;&gt;"",
   IF(stepIdentifier = "Step", Transactions!$D744,
       CONCATENATE(Transactions!$C744,nameSeparator,Transactions!$D744)),
  "")</f>
        <v/>
      </c>
      <c r="C744" s="61"/>
      <c r="D744" s="61"/>
      <c r="E744" s="62"/>
      <c r="F744" s="57"/>
    </row>
    <row r="745" spans="2:6" x14ac:dyDescent="0.25">
      <c r="B745" s="61" t="str">
        <f>IF(Transactions!$D745&lt;&gt;"",
   IF(stepIdentifier = "Step", Transactions!$D745,
       CONCATENATE(Transactions!$C745,nameSeparator,Transactions!$D745)),
  "")</f>
        <v/>
      </c>
      <c r="C745" s="61"/>
      <c r="D745" s="61"/>
      <c r="E745" s="62"/>
      <c r="F745" s="57"/>
    </row>
    <row r="746" spans="2:6" x14ac:dyDescent="0.25">
      <c r="B746" s="61" t="str">
        <f>IF(Transactions!$D746&lt;&gt;"",
   IF(stepIdentifier = "Step", Transactions!$D746,
       CONCATENATE(Transactions!$C746,nameSeparator,Transactions!$D746)),
  "")</f>
        <v/>
      </c>
      <c r="C746" s="61"/>
      <c r="D746" s="61"/>
      <c r="E746" s="62"/>
      <c r="F746" s="57"/>
    </row>
    <row r="747" spans="2:6" x14ac:dyDescent="0.25">
      <c r="B747" s="61" t="str">
        <f>IF(Transactions!$D747&lt;&gt;"",
   IF(stepIdentifier = "Step", Transactions!$D747,
       CONCATENATE(Transactions!$C747,nameSeparator,Transactions!$D747)),
  "")</f>
        <v/>
      </c>
      <c r="C747" s="61"/>
      <c r="D747" s="61"/>
      <c r="E747" s="62"/>
      <c r="F747" s="57"/>
    </row>
    <row r="748" spans="2:6" x14ac:dyDescent="0.25">
      <c r="B748" s="61" t="str">
        <f>IF(Transactions!$D748&lt;&gt;"",
   IF(stepIdentifier = "Step", Transactions!$D748,
       CONCATENATE(Transactions!$C748,nameSeparator,Transactions!$D748)),
  "")</f>
        <v/>
      </c>
      <c r="C748" s="61"/>
      <c r="D748" s="61"/>
      <c r="E748" s="62"/>
      <c r="F748" s="57"/>
    </row>
    <row r="749" spans="2:6" x14ac:dyDescent="0.25">
      <c r="B749" s="61" t="str">
        <f>IF(Transactions!$D749&lt;&gt;"",
   IF(stepIdentifier = "Step", Transactions!$D749,
       CONCATENATE(Transactions!$C749,nameSeparator,Transactions!$D749)),
  "")</f>
        <v/>
      </c>
      <c r="C749" s="61"/>
      <c r="D749" s="61"/>
      <c r="E749" s="62"/>
      <c r="F749" s="57"/>
    </row>
    <row r="750" spans="2:6" x14ac:dyDescent="0.25">
      <c r="B750" s="61" t="str">
        <f>IF(Transactions!$D750&lt;&gt;"",
   IF(stepIdentifier = "Step", Transactions!$D750,
       CONCATENATE(Transactions!$C750,nameSeparator,Transactions!$D750)),
  "")</f>
        <v/>
      </c>
      <c r="C750" s="61"/>
      <c r="D750" s="61"/>
      <c r="E750" s="62"/>
      <c r="F750" s="57"/>
    </row>
    <row r="751" spans="2:6" x14ac:dyDescent="0.25">
      <c r="B751" s="61" t="str">
        <f>IF(Transactions!$D751&lt;&gt;"",
   IF(stepIdentifier = "Step", Transactions!$D751,
       CONCATENATE(Transactions!$C751,nameSeparator,Transactions!$D751)),
  "")</f>
        <v/>
      </c>
      <c r="C751" s="61"/>
      <c r="D751" s="61"/>
      <c r="E751" s="62"/>
      <c r="F751" s="57"/>
    </row>
    <row r="752" spans="2:6" x14ac:dyDescent="0.25">
      <c r="B752" s="61" t="str">
        <f>IF(Transactions!$D752&lt;&gt;"",
   IF(stepIdentifier = "Step", Transactions!$D752,
       CONCATENATE(Transactions!$C752,nameSeparator,Transactions!$D752)),
  "")</f>
        <v/>
      </c>
      <c r="C752" s="61"/>
      <c r="D752" s="61"/>
      <c r="E752" s="62"/>
      <c r="F752" s="57"/>
    </row>
    <row r="753" spans="2:6" x14ac:dyDescent="0.25">
      <c r="B753" s="61" t="str">
        <f>IF(Transactions!$D753&lt;&gt;"",
   IF(stepIdentifier = "Step", Transactions!$D753,
       CONCATENATE(Transactions!$C753,nameSeparator,Transactions!$D753)),
  "")</f>
        <v/>
      </c>
      <c r="C753" s="61"/>
      <c r="D753" s="61"/>
      <c r="E753" s="62"/>
      <c r="F753" s="57"/>
    </row>
    <row r="754" spans="2:6" x14ac:dyDescent="0.25">
      <c r="B754" s="61" t="str">
        <f>IF(Transactions!$D754&lt;&gt;"",
   IF(stepIdentifier = "Step", Transactions!$D754,
       CONCATENATE(Transactions!$C754,nameSeparator,Transactions!$D754)),
  "")</f>
        <v/>
      </c>
      <c r="C754" s="61"/>
      <c r="D754" s="61"/>
      <c r="E754" s="62"/>
      <c r="F754" s="57"/>
    </row>
    <row r="755" spans="2:6" x14ac:dyDescent="0.25">
      <c r="B755" s="61" t="str">
        <f>IF(Transactions!$D755&lt;&gt;"",
   IF(stepIdentifier = "Step", Transactions!$D755,
       CONCATENATE(Transactions!$C755,nameSeparator,Transactions!$D755)),
  "")</f>
        <v/>
      </c>
      <c r="C755" s="61"/>
      <c r="D755" s="61"/>
      <c r="E755" s="62"/>
      <c r="F755" s="57"/>
    </row>
    <row r="756" spans="2:6" x14ac:dyDescent="0.25">
      <c r="B756" s="61" t="str">
        <f>IF(Transactions!$D756&lt;&gt;"",
   IF(stepIdentifier = "Step", Transactions!$D756,
       CONCATENATE(Transactions!$C756,nameSeparator,Transactions!$D756)),
  "")</f>
        <v/>
      </c>
      <c r="C756" s="61"/>
      <c r="D756" s="61"/>
      <c r="E756" s="62"/>
      <c r="F756" s="57"/>
    </row>
    <row r="757" spans="2:6" x14ac:dyDescent="0.25">
      <c r="B757" s="61" t="str">
        <f>IF(Transactions!$D757&lt;&gt;"",
   IF(stepIdentifier = "Step", Transactions!$D757,
       CONCATENATE(Transactions!$C757,nameSeparator,Transactions!$D757)),
  "")</f>
        <v/>
      </c>
      <c r="C757" s="61"/>
      <c r="D757" s="61"/>
      <c r="E757" s="62"/>
      <c r="F757" s="57"/>
    </row>
    <row r="758" spans="2:6" x14ac:dyDescent="0.25">
      <c r="B758" s="61" t="str">
        <f>IF(Transactions!$D758&lt;&gt;"",
   IF(stepIdentifier = "Step", Transactions!$D758,
       CONCATENATE(Transactions!$C758,nameSeparator,Transactions!$D758)),
  "")</f>
        <v/>
      </c>
      <c r="C758" s="61"/>
      <c r="D758" s="61"/>
      <c r="E758" s="62"/>
      <c r="F758" s="57"/>
    </row>
    <row r="759" spans="2:6" x14ac:dyDescent="0.25">
      <c r="B759" s="61" t="str">
        <f>IF(Transactions!$D759&lt;&gt;"",
   IF(stepIdentifier = "Step", Transactions!$D759,
       CONCATENATE(Transactions!$C759,nameSeparator,Transactions!$D759)),
  "")</f>
        <v/>
      </c>
      <c r="C759" s="61"/>
      <c r="D759" s="61"/>
      <c r="E759" s="62"/>
      <c r="F759" s="57"/>
    </row>
    <row r="760" spans="2:6" x14ac:dyDescent="0.25">
      <c r="B760" s="61" t="str">
        <f>IF(Transactions!$D760&lt;&gt;"",
   IF(stepIdentifier = "Step", Transactions!$D760,
       CONCATENATE(Transactions!$C760,nameSeparator,Transactions!$D760)),
  "")</f>
        <v/>
      </c>
      <c r="C760" s="61"/>
      <c r="D760" s="61"/>
      <c r="E760" s="62"/>
      <c r="F760" s="57"/>
    </row>
    <row r="761" spans="2:6" x14ac:dyDescent="0.25">
      <c r="B761" s="61" t="str">
        <f>IF(Transactions!$D761&lt;&gt;"",
   IF(stepIdentifier = "Step", Transactions!$D761,
       CONCATENATE(Transactions!$C761,nameSeparator,Transactions!$D761)),
  "")</f>
        <v/>
      </c>
      <c r="C761" s="61"/>
      <c r="D761" s="61"/>
      <c r="E761" s="62"/>
      <c r="F761" s="57"/>
    </row>
    <row r="762" spans="2:6" x14ac:dyDescent="0.25">
      <c r="B762" s="61" t="str">
        <f>IF(Transactions!$D762&lt;&gt;"",
   IF(stepIdentifier = "Step", Transactions!$D762,
       CONCATENATE(Transactions!$C762,nameSeparator,Transactions!$D762)),
  "")</f>
        <v/>
      </c>
      <c r="C762" s="61"/>
      <c r="D762" s="61"/>
      <c r="E762" s="62"/>
      <c r="F762" s="57"/>
    </row>
    <row r="763" spans="2:6" x14ac:dyDescent="0.25">
      <c r="B763" s="61" t="str">
        <f>IF(Transactions!$D763&lt;&gt;"",
   IF(stepIdentifier = "Step", Transactions!$D763,
       CONCATENATE(Transactions!$C763,nameSeparator,Transactions!$D763)),
  "")</f>
        <v/>
      </c>
      <c r="C763" s="61"/>
      <c r="D763" s="61"/>
      <c r="E763" s="62"/>
      <c r="F763" s="57"/>
    </row>
    <row r="764" spans="2:6" x14ac:dyDescent="0.25">
      <c r="B764" s="61" t="str">
        <f>IF(Transactions!$D764&lt;&gt;"",
   IF(stepIdentifier = "Step", Transactions!$D764,
       CONCATENATE(Transactions!$C764,nameSeparator,Transactions!$D764)),
  "")</f>
        <v/>
      </c>
      <c r="C764" s="61"/>
      <c r="D764" s="61"/>
      <c r="E764" s="62"/>
      <c r="F764" s="57"/>
    </row>
    <row r="765" spans="2:6" x14ac:dyDescent="0.25">
      <c r="B765" s="61" t="str">
        <f>IF(Transactions!$D765&lt;&gt;"",
   IF(stepIdentifier = "Step", Transactions!$D765,
       CONCATENATE(Transactions!$C765,nameSeparator,Transactions!$D765)),
  "")</f>
        <v/>
      </c>
      <c r="C765" s="61"/>
      <c r="D765" s="61"/>
      <c r="E765" s="62"/>
      <c r="F765" s="57"/>
    </row>
    <row r="766" spans="2:6" x14ac:dyDescent="0.25">
      <c r="B766" s="61" t="str">
        <f>IF(Transactions!$D766&lt;&gt;"",
   IF(stepIdentifier = "Step", Transactions!$D766,
       CONCATENATE(Transactions!$C766,nameSeparator,Transactions!$D766)),
  "")</f>
        <v/>
      </c>
      <c r="C766" s="61"/>
      <c r="D766" s="61"/>
      <c r="E766" s="62"/>
      <c r="F766" s="57"/>
    </row>
    <row r="767" spans="2:6" x14ac:dyDescent="0.25">
      <c r="B767" s="61" t="str">
        <f>IF(Transactions!$D767&lt;&gt;"",
   IF(stepIdentifier = "Step", Transactions!$D767,
       CONCATENATE(Transactions!$C767,nameSeparator,Transactions!$D767)),
  "")</f>
        <v/>
      </c>
      <c r="C767" s="61"/>
      <c r="D767" s="61"/>
      <c r="E767" s="62"/>
      <c r="F767" s="57"/>
    </row>
    <row r="768" spans="2:6" x14ac:dyDescent="0.25">
      <c r="B768" s="61" t="str">
        <f>IF(Transactions!$D768&lt;&gt;"",
   IF(stepIdentifier = "Step", Transactions!$D768,
       CONCATENATE(Transactions!$C768,nameSeparator,Transactions!$D768)),
  "")</f>
        <v/>
      </c>
      <c r="C768" s="61"/>
      <c r="D768" s="61"/>
      <c r="E768" s="62"/>
      <c r="F768" s="57"/>
    </row>
    <row r="769" spans="2:6" x14ac:dyDescent="0.25">
      <c r="B769" s="61" t="str">
        <f>IF(Transactions!$D769&lt;&gt;"",
   IF(stepIdentifier = "Step", Transactions!$D769,
       CONCATENATE(Transactions!$C769,nameSeparator,Transactions!$D769)),
  "")</f>
        <v/>
      </c>
      <c r="C769" s="61"/>
      <c r="D769" s="61"/>
      <c r="E769" s="62"/>
      <c r="F769" s="57"/>
    </row>
    <row r="770" spans="2:6" x14ac:dyDescent="0.25">
      <c r="B770" s="61" t="str">
        <f>IF(Transactions!$D770&lt;&gt;"",
   IF(stepIdentifier = "Step", Transactions!$D770,
       CONCATENATE(Transactions!$C770,nameSeparator,Transactions!$D770)),
  "")</f>
        <v/>
      </c>
      <c r="C770" s="61"/>
      <c r="D770" s="61"/>
      <c r="E770" s="62"/>
      <c r="F770" s="57"/>
    </row>
    <row r="771" spans="2:6" x14ac:dyDescent="0.25">
      <c r="B771" s="61" t="str">
        <f>IF(Transactions!$D771&lt;&gt;"",
   IF(stepIdentifier = "Step", Transactions!$D771,
       CONCATENATE(Transactions!$C771,nameSeparator,Transactions!$D771)),
  "")</f>
        <v/>
      </c>
      <c r="C771" s="61"/>
      <c r="D771" s="61"/>
      <c r="E771" s="62"/>
      <c r="F771" s="57"/>
    </row>
    <row r="772" spans="2:6" x14ac:dyDescent="0.25">
      <c r="B772" s="61" t="str">
        <f>IF(Transactions!$D772&lt;&gt;"",
   IF(stepIdentifier = "Step", Transactions!$D772,
       CONCATENATE(Transactions!$C772,nameSeparator,Transactions!$D772)),
  "")</f>
        <v/>
      </c>
      <c r="C772" s="61"/>
      <c r="D772" s="61"/>
      <c r="E772" s="62"/>
      <c r="F772" s="57"/>
    </row>
    <row r="773" spans="2:6" x14ac:dyDescent="0.25">
      <c r="B773" s="61" t="str">
        <f>IF(Transactions!$D773&lt;&gt;"",
   IF(stepIdentifier = "Step", Transactions!$D773,
       CONCATENATE(Transactions!$C773,nameSeparator,Transactions!$D773)),
  "")</f>
        <v/>
      </c>
      <c r="C773" s="61"/>
      <c r="D773" s="61"/>
      <c r="E773" s="62"/>
      <c r="F773" s="57"/>
    </row>
    <row r="774" spans="2:6" x14ac:dyDescent="0.25">
      <c r="B774" s="61" t="str">
        <f>IF(Transactions!$D774&lt;&gt;"",
   IF(stepIdentifier = "Step", Transactions!$D774,
       CONCATENATE(Transactions!$C774,nameSeparator,Transactions!$D774)),
  "")</f>
        <v/>
      </c>
      <c r="C774" s="61"/>
      <c r="D774" s="61"/>
      <c r="E774" s="62"/>
      <c r="F774" s="57"/>
    </row>
    <row r="775" spans="2:6" x14ac:dyDescent="0.25">
      <c r="B775" s="61" t="str">
        <f>IF(Transactions!$D775&lt;&gt;"",
   IF(stepIdentifier = "Step", Transactions!$D775,
       CONCATENATE(Transactions!$C775,nameSeparator,Transactions!$D775)),
  "")</f>
        <v/>
      </c>
      <c r="C775" s="61"/>
      <c r="D775" s="61"/>
      <c r="E775" s="62"/>
      <c r="F775" s="57"/>
    </row>
    <row r="776" spans="2:6" x14ac:dyDescent="0.25">
      <c r="B776" s="61" t="str">
        <f>IF(Transactions!$D776&lt;&gt;"",
   IF(stepIdentifier = "Step", Transactions!$D776,
       CONCATENATE(Transactions!$C776,nameSeparator,Transactions!$D776)),
  "")</f>
        <v/>
      </c>
      <c r="C776" s="61"/>
      <c r="D776" s="61"/>
      <c r="E776" s="62"/>
      <c r="F776" s="57"/>
    </row>
    <row r="777" spans="2:6" x14ac:dyDescent="0.25">
      <c r="B777" s="61" t="str">
        <f>IF(Transactions!$D777&lt;&gt;"",
   IF(stepIdentifier = "Step", Transactions!$D777,
       CONCATENATE(Transactions!$C777,nameSeparator,Transactions!$D777)),
  "")</f>
        <v/>
      </c>
      <c r="C777" s="61"/>
      <c r="D777" s="61"/>
      <c r="E777" s="62"/>
      <c r="F777" s="57"/>
    </row>
    <row r="778" spans="2:6" x14ac:dyDescent="0.25">
      <c r="B778" s="61" t="str">
        <f>IF(Transactions!$D778&lt;&gt;"",
   IF(stepIdentifier = "Step", Transactions!$D778,
       CONCATENATE(Transactions!$C778,nameSeparator,Transactions!$D778)),
  "")</f>
        <v/>
      </c>
      <c r="C778" s="61"/>
      <c r="D778" s="61"/>
      <c r="E778" s="62"/>
      <c r="F778" s="57"/>
    </row>
    <row r="779" spans="2:6" x14ac:dyDescent="0.25">
      <c r="B779" s="61" t="str">
        <f>IF(Transactions!$D779&lt;&gt;"",
   IF(stepIdentifier = "Step", Transactions!$D779,
       CONCATENATE(Transactions!$C779,nameSeparator,Transactions!$D779)),
  "")</f>
        <v/>
      </c>
      <c r="C779" s="61"/>
      <c r="D779" s="61"/>
      <c r="E779" s="62"/>
      <c r="F779" s="57"/>
    </row>
    <row r="780" spans="2:6" x14ac:dyDescent="0.25">
      <c r="B780" s="61" t="str">
        <f>IF(Transactions!$D780&lt;&gt;"",
   IF(stepIdentifier = "Step", Transactions!$D780,
       CONCATENATE(Transactions!$C780,nameSeparator,Transactions!$D780)),
  "")</f>
        <v/>
      </c>
      <c r="C780" s="61"/>
      <c r="D780" s="61"/>
      <c r="E780" s="62"/>
      <c r="F780" s="57"/>
    </row>
    <row r="781" spans="2:6" x14ac:dyDescent="0.25">
      <c r="B781" s="61" t="str">
        <f>IF(Transactions!$D781&lt;&gt;"",
   IF(stepIdentifier = "Step", Transactions!$D781,
       CONCATENATE(Transactions!$C781,nameSeparator,Transactions!$D781)),
  "")</f>
        <v/>
      </c>
      <c r="C781" s="61"/>
      <c r="D781" s="61"/>
      <c r="E781" s="62"/>
      <c r="F781" s="57"/>
    </row>
    <row r="782" spans="2:6" x14ac:dyDescent="0.25">
      <c r="B782" s="61" t="str">
        <f>IF(Transactions!$D782&lt;&gt;"",
   IF(stepIdentifier = "Step", Transactions!$D782,
       CONCATENATE(Transactions!$C782,nameSeparator,Transactions!$D782)),
  "")</f>
        <v/>
      </c>
      <c r="C782" s="61"/>
      <c r="D782" s="61"/>
      <c r="E782" s="62"/>
      <c r="F782" s="57"/>
    </row>
    <row r="783" spans="2:6" x14ac:dyDescent="0.25">
      <c r="B783" s="61" t="str">
        <f>IF(Transactions!$D783&lt;&gt;"",
   IF(stepIdentifier = "Step", Transactions!$D783,
       CONCATENATE(Transactions!$C783,nameSeparator,Transactions!$D783)),
  "")</f>
        <v/>
      </c>
      <c r="C783" s="61"/>
      <c r="D783" s="61"/>
      <c r="E783" s="62"/>
      <c r="F783" s="57"/>
    </row>
    <row r="784" spans="2:6" x14ac:dyDescent="0.25">
      <c r="B784" s="61" t="str">
        <f>IF(Transactions!$D784&lt;&gt;"",
   IF(stepIdentifier = "Step", Transactions!$D784,
       CONCATENATE(Transactions!$C784,nameSeparator,Transactions!$D784)),
  "")</f>
        <v/>
      </c>
      <c r="C784" s="61"/>
      <c r="D784" s="61"/>
      <c r="E784" s="62"/>
      <c r="F784" s="57"/>
    </row>
    <row r="785" spans="2:6" x14ac:dyDescent="0.25">
      <c r="B785" s="61" t="str">
        <f>IF(Transactions!$D785&lt;&gt;"",
   IF(stepIdentifier = "Step", Transactions!$D785,
       CONCATENATE(Transactions!$C785,nameSeparator,Transactions!$D785)),
  "")</f>
        <v/>
      </c>
      <c r="C785" s="61"/>
      <c r="D785" s="61"/>
      <c r="E785" s="62"/>
      <c r="F785" s="57"/>
    </row>
    <row r="786" spans="2:6" x14ac:dyDescent="0.25">
      <c r="B786" s="61" t="str">
        <f>IF(Transactions!$D786&lt;&gt;"",
   IF(stepIdentifier = "Step", Transactions!$D786,
       CONCATENATE(Transactions!$C786,nameSeparator,Transactions!$D786)),
  "")</f>
        <v/>
      </c>
      <c r="C786" s="61"/>
      <c r="D786" s="61"/>
      <c r="E786" s="62"/>
      <c r="F786" s="57"/>
    </row>
    <row r="787" spans="2:6" x14ac:dyDescent="0.25">
      <c r="B787" s="61" t="str">
        <f>IF(Transactions!$D787&lt;&gt;"",
   IF(stepIdentifier = "Step", Transactions!$D787,
       CONCATENATE(Transactions!$C787,nameSeparator,Transactions!$D787)),
  "")</f>
        <v/>
      </c>
      <c r="C787" s="61"/>
      <c r="D787" s="61"/>
      <c r="E787" s="62"/>
      <c r="F787" s="57"/>
    </row>
    <row r="788" spans="2:6" x14ac:dyDescent="0.25">
      <c r="B788" s="61" t="str">
        <f>IF(Transactions!$D788&lt;&gt;"",
   IF(stepIdentifier = "Step", Transactions!$D788,
       CONCATENATE(Transactions!$C788,nameSeparator,Transactions!$D788)),
  "")</f>
        <v/>
      </c>
      <c r="C788" s="61"/>
      <c r="D788" s="61"/>
      <c r="E788" s="62"/>
      <c r="F788" s="57"/>
    </row>
    <row r="789" spans="2:6" x14ac:dyDescent="0.25">
      <c r="B789" s="61" t="str">
        <f>IF(Transactions!$D789&lt;&gt;"",
   IF(stepIdentifier = "Step", Transactions!$D789,
       CONCATENATE(Transactions!$C789,nameSeparator,Transactions!$D789)),
  "")</f>
        <v/>
      </c>
      <c r="C789" s="61"/>
      <c r="D789" s="61"/>
      <c r="E789" s="62"/>
      <c r="F789" s="57"/>
    </row>
    <row r="790" spans="2:6" x14ac:dyDescent="0.25">
      <c r="B790" s="61" t="str">
        <f>IF(Transactions!$D790&lt;&gt;"",
   IF(stepIdentifier = "Step", Transactions!$D790,
       CONCATENATE(Transactions!$C790,nameSeparator,Transactions!$D790)),
  "")</f>
        <v/>
      </c>
      <c r="C790" s="61"/>
      <c r="D790" s="61"/>
      <c r="E790" s="62"/>
      <c r="F790" s="57"/>
    </row>
    <row r="791" spans="2:6" x14ac:dyDescent="0.25">
      <c r="B791" s="61" t="str">
        <f>IF(Transactions!$D791&lt;&gt;"",
   IF(stepIdentifier = "Step", Transactions!$D791,
       CONCATENATE(Transactions!$C791,nameSeparator,Transactions!$D791)),
  "")</f>
        <v/>
      </c>
      <c r="C791" s="61"/>
      <c r="D791" s="61"/>
      <c r="E791" s="62"/>
      <c r="F791" s="57"/>
    </row>
    <row r="792" spans="2:6" x14ac:dyDescent="0.25">
      <c r="B792" s="61" t="str">
        <f>IF(Transactions!$D792&lt;&gt;"",
   IF(stepIdentifier = "Step", Transactions!$D792,
       CONCATENATE(Transactions!$C792,nameSeparator,Transactions!$D792)),
  "")</f>
        <v/>
      </c>
      <c r="C792" s="61"/>
      <c r="D792" s="61"/>
      <c r="E792" s="62"/>
      <c r="F792" s="57"/>
    </row>
    <row r="793" spans="2:6" x14ac:dyDescent="0.25">
      <c r="B793" s="61" t="str">
        <f>IF(Transactions!$D793&lt;&gt;"",
   IF(stepIdentifier = "Step", Transactions!$D793,
       CONCATENATE(Transactions!$C793,nameSeparator,Transactions!$D793)),
  "")</f>
        <v/>
      </c>
      <c r="C793" s="61"/>
      <c r="D793" s="61"/>
      <c r="E793" s="62"/>
      <c r="F793" s="57"/>
    </row>
    <row r="794" spans="2:6" x14ac:dyDescent="0.25">
      <c r="B794" s="61" t="str">
        <f>IF(Transactions!$D794&lt;&gt;"",
   IF(stepIdentifier = "Step", Transactions!$D794,
       CONCATENATE(Transactions!$C794,nameSeparator,Transactions!$D794)),
  "")</f>
        <v/>
      </c>
      <c r="C794" s="61"/>
      <c r="D794" s="61"/>
      <c r="E794" s="62"/>
      <c r="F794" s="57"/>
    </row>
    <row r="795" spans="2:6" x14ac:dyDescent="0.25">
      <c r="B795" s="61" t="str">
        <f>IF(Transactions!$D795&lt;&gt;"",
   IF(stepIdentifier = "Step", Transactions!$D795,
       CONCATENATE(Transactions!$C795,nameSeparator,Transactions!$D795)),
  "")</f>
        <v/>
      </c>
      <c r="C795" s="61"/>
      <c r="D795" s="61"/>
      <c r="E795" s="62"/>
      <c r="F795" s="57"/>
    </row>
    <row r="796" spans="2:6" x14ac:dyDescent="0.25">
      <c r="B796" s="61" t="str">
        <f>IF(Transactions!$D796&lt;&gt;"",
   IF(stepIdentifier = "Step", Transactions!$D796,
       CONCATENATE(Transactions!$C796,nameSeparator,Transactions!$D796)),
  "")</f>
        <v/>
      </c>
      <c r="C796" s="61"/>
      <c r="D796" s="61"/>
      <c r="E796" s="62"/>
      <c r="F796" s="57"/>
    </row>
    <row r="797" spans="2:6" x14ac:dyDescent="0.25">
      <c r="B797" s="61" t="str">
        <f>IF(Transactions!$D797&lt;&gt;"",
   IF(stepIdentifier = "Step", Transactions!$D797,
       CONCATENATE(Transactions!$C797,nameSeparator,Transactions!$D797)),
  "")</f>
        <v/>
      </c>
      <c r="C797" s="61"/>
      <c r="D797" s="61"/>
      <c r="E797" s="62"/>
      <c r="F797" s="57"/>
    </row>
    <row r="798" spans="2:6" x14ac:dyDescent="0.25">
      <c r="B798" s="61" t="str">
        <f>IF(Transactions!$D798&lt;&gt;"",
   IF(stepIdentifier = "Step", Transactions!$D798,
       CONCATENATE(Transactions!$C798,nameSeparator,Transactions!$D798)),
  "")</f>
        <v/>
      </c>
      <c r="C798" s="61"/>
      <c r="D798" s="61"/>
      <c r="E798" s="62"/>
      <c r="F798" s="57"/>
    </row>
    <row r="799" spans="2:6" x14ac:dyDescent="0.25">
      <c r="B799" s="61" t="str">
        <f>IF(Transactions!$D799&lt;&gt;"",
   IF(stepIdentifier = "Step", Transactions!$D799,
       CONCATENATE(Transactions!$C799,nameSeparator,Transactions!$D799)),
  "")</f>
        <v/>
      </c>
      <c r="C799" s="61"/>
      <c r="D799" s="61"/>
      <c r="E799" s="62"/>
      <c r="F799" s="57"/>
    </row>
    <row r="800" spans="2:6" x14ac:dyDescent="0.25">
      <c r="B800" s="61" t="str">
        <f>IF(Transactions!$D800&lt;&gt;"",
   IF(stepIdentifier = "Step", Transactions!$D800,
       CONCATENATE(Transactions!$C800,nameSeparator,Transactions!$D800)),
  "")</f>
        <v/>
      </c>
      <c r="C800" s="61"/>
      <c r="D800" s="61"/>
      <c r="E800" s="62"/>
      <c r="F800" s="57"/>
    </row>
    <row r="801" spans="2:6" x14ac:dyDescent="0.25">
      <c r="B801" s="61" t="str">
        <f>IF(Transactions!$D801&lt;&gt;"",
   IF(stepIdentifier = "Step", Transactions!$D801,
       CONCATENATE(Transactions!$C801,nameSeparator,Transactions!$D801)),
  "")</f>
        <v/>
      </c>
      <c r="C801" s="61"/>
      <c r="D801" s="61"/>
      <c r="E801" s="62"/>
      <c r="F801" s="57"/>
    </row>
    <row r="802" spans="2:6" x14ac:dyDescent="0.25">
      <c r="B802" s="61" t="str">
        <f>IF(Transactions!$D802&lt;&gt;"",
   IF(stepIdentifier = "Step", Transactions!$D802,
       CONCATENATE(Transactions!$C802,nameSeparator,Transactions!$D802)),
  "")</f>
        <v/>
      </c>
      <c r="C802" s="61"/>
      <c r="D802" s="61"/>
      <c r="E802" s="62"/>
      <c r="F802" s="57"/>
    </row>
    <row r="803" spans="2:6" x14ac:dyDescent="0.25">
      <c r="B803" s="61" t="str">
        <f>IF(Transactions!$D803&lt;&gt;"",
   IF(stepIdentifier = "Step", Transactions!$D803,
       CONCATENATE(Transactions!$C803,nameSeparator,Transactions!$D803)),
  "")</f>
        <v/>
      </c>
      <c r="C803" s="61"/>
      <c r="D803" s="61"/>
      <c r="E803" s="62"/>
      <c r="F803" s="57"/>
    </row>
    <row r="804" spans="2:6" x14ac:dyDescent="0.25">
      <c r="B804" s="61" t="str">
        <f>IF(Transactions!$D804&lt;&gt;"",
   IF(stepIdentifier = "Step", Transactions!$D804,
       CONCATENATE(Transactions!$C804,nameSeparator,Transactions!$D804)),
  "")</f>
        <v/>
      </c>
      <c r="C804" s="61"/>
      <c r="D804" s="61"/>
      <c r="E804" s="62"/>
      <c r="F804" s="57"/>
    </row>
    <row r="805" spans="2:6" x14ac:dyDescent="0.25">
      <c r="B805" s="61" t="str">
        <f>IF(Transactions!$D805&lt;&gt;"",
   IF(stepIdentifier = "Step", Transactions!$D805,
       CONCATENATE(Transactions!$C805,nameSeparator,Transactions!$D805)),
  "")</f>
        <v/>
      </c>
      <c r="C805" s="61"/>
      <c r="D805" s="61"/>
      <c r="E805" s="62"/>
      <c r="F805" s="57"/>
    </row>
    <row r="806" spans="2:6" x14ac:dyDescent="0.25">
      <c r="B806" s="61" t="str">
        <f>IF(Transactions!$D806&lt;&gt;"",
   IF(stepIdentifier = "Step", Transactions!$D806,
       CONCATENATE(Transactions!$C806,nameSeparator,Transactions!$D806)),
  "")</f>
        <v/>
      </c>
      <c r="C806" s="61"/>
      <c r="D806" s="61"/>
      <c r="E806" s="62"/>
      <c r="F806" s="57"/>
    </row>
    <row r="807" spans="2:6" x14ac:dyDescent="0.25">
      <c r="B807" s="61" t="str">
        <f>IF(Transactions!$D807&lt;&gt;"",
   IF(stepIdentifier = "Step", Transactions!$D807,
       CONCATENATE(Transactions!$C807,nameSeparator,Transactions!$D807)),
  "")</f>
        <v/>
      </c>
      <c r="C807" s="61"/>
      <c r="D807" s="61"/>
      <c r="E807" s="62"/>
      <c r="F807" s="57"/>
    </row>
    <row r="808" spans="2:6" x14ac:dyDescent="0.25">
      <c r="B808" s="61" t="str">
        <f>IF(Transactions!$D808&lt;&gt;"",
   IF(stepIdentifier = "Step", Transactions!$D808,
       CONCATENATE(Transactions!$C808,nameSeparator,Transactions!$D808)),
  "")</f>
        <v/>
      </c>
      <c r="C808" s="61"/>
      <c r="D808" s="61"/>
      <c r="E808" s="62"/>
      <c r="F808" s="57"/>
    </row>
    <row r="809" spans="2:6" x14ac:dyDescent="0.25">
      <c r="B809" s="61" t="str">
        <f>IF(Transactions!$D809&lt;&gt;"",
   IF(stepIdentifier = "Step", Transactions!$D809,
       CONCATENATE(Transactions!$C809,nameSeparator,Transactions!$D809)),
  "")</f>
        <v/>
      </c>
      <c r="C809" s="61"/>
      <c r="D809" s="61"/>
      <c r="E809" s="62"/>
      <c r="F809" s="57"/>
    </row>
    <row r="810" spans="2:6" x14ac:dyDescent="0.25">
      <c r="B810" s="61" t="str">
        <f>IF(Transactions!$D810&lt;&gt;"",
   IF(stepIdentifier = "Step", Transactions!$D810,
       CONCATENATE(Transactions!$C810,nameSeparator,Transactions!$D810)),
  "")</f>
        <v/>
      </c>
      <c r="C810" s="61"/>
      <c r="D810" s="61"/>
      <c r="E810" s="62"/>
      <c r="F810" s="57"/>
    </row>
    <row r="811" spans="2:6" x14ac:dyDescent="0.25">
      <c r="B811" s="61" t="str">
        <f>IF(Transactions!$D811&lt;&gt;"",
   IF(stepIdentifier = "Step", Transactions!$D811,
       CONCATENATE(Transactions!$C811,nameSeparator,Transactions!$D811)),
  "")</f>
        <v/>
      </c>
      <c r="C811" s="61"/>
      <c r="D811" s="61"/>
      <c r="E811" s="62"/>
      <c r="F811" s="57"/>
    </row>
    <row r="812" spans="2:6" x14ac:dyDescent="0.25">
      <c r="B812" s="61" t="str">
        <f>IF(Transactions!$D812&lt;&gt;"",
   IF(stepIdentifier = "Step", Transactions!$D812,
       CONCATENATE(Transactions!$C812,nameSeparator,Transactions!$D812)),
  "")</f>
        <v/>
      </c>
      <c r="C812" s="61"/>
      <c r="D812" s="61"/>
      <c r="E812" s="62"/>
      <c r="F812" s="57"/>
    </row>
    <row r="813" spans="2:6" x14ac:dyDescent="0.25">
      <c r="B813" s="61" t="str">
        <f>IF(Transactions!$D813&lt;&gt;"",
   IF(stepIdentifier = "Step", Transactions!$D813,
       CONCATENATE(Transactions!$C813,nameSeparator,Transactions!$D813)),
  "")</f>
        <v/>
      </c>
      <c r="C813" s="61"/>
      <c r="D813" s="61"/>
      <c r="E813" s="62"/>
      <c r="F813" s="57"/>
    </row>
    <row r="814" spans="2:6" x14ac:dyDescent="0.25">
      <c r="B814" s="61" t="str">
        <f>IF(Transactions!$D814&lt;&gt;"",
   IF(stepIdentifier = "Step", Transactions!$D814,
       CONCATENATE(Transactions!$C814,nameSeparator,Transactions!$D814)),
  "")</f>
        <v/>
      </c>
      <c r="C814" s="61"/>
      <c r="D814" s="61"/>
      <c r="E814" s="62"/>
      <c r="F814" s="57"/>
    </row>
    <row r="815" spans="2:6" x14ac:dyDescent="0.25">
      <c r="B815" s="61" t="str">
        <f>IF(Transactions!$D815&lt;&gt;"",
   IF(stepIdentifier = "Step", Transactions!$D815,
       CONCATENATE(Transactions!$C815,nameSeparator,Transactions!$D815)),
  "")</f>
        <v/>
      </c>
      <c r="C815" s="61"/>
      <c r="D815" s="61"/>
      <c r="E815" s="62"/>
      <c r="F815" s="57"/>
    </row>
    <row r="816" spans="2:6" x14ac:dyDescent="0.25">
      <c r="B816" s="61" t="str">
        <f>IF(Transactions!$D816&lt;&gt;"",
   IF(stepIdentifier = "Step", Transactions!$D816,
       CONCATENATE(Transactions!$C816,nameSeparator,Transactions!$D816)),
  "")</f>
        <v/>
      </c>
      <c r="C816" s="61"/>
      <c r="D816" s="61"/>
      <c r="E816" s="62"/>
      <c r="F816" s="57"/>
    </row>
    <row r="817" spans="2:6" x14ac:dyDescent="0.25">
      <c r="B817" s="61" t="str">
        <f>IF(Transactions!$D817&lt;&gt;"",
   IF(stepIdentifier = "Step", Transactions!$D817,
       CONCATENATE(Transactions!$C817,nameSeparator,Transactions!$D817)),
  "")</f>
        <v/>
      </c>
      <c r="C817" s="61"/>
      <c r="D817" s="61"/>
      <c r="E817" s="62"/>
      <c r="F817" s="57"/>
    </row>
    <row r="818" spans="2:6" x14ac:dyDescent="0.25">
      <c r="B818" s="61" t="str">
        <f>IF(Transactions!$D818&lt;&gt;"",
   IF(stepIdentifier = "Step", Transactions!$D818,
       CONCATENATE(Transactions!$C818,nameSeparator,Transactions!$D818)),
  "")</f>
        <v/>
      </c>
      <c r="C818" s="61"/>
      <c r="D818" s="61"/>
      <c r="E818" s="62"/>
      <c r="F818" s="57"/>
    </row>
    <row r="819" spans="2:6" x14ac:dyDescent="0.25">
      <c r="B819" s="61" t="str">
        <f>IF(Transactions!$D819&lt;&gt;"",
   IF(stepIdentifier = "Step", Transactions!$D819,
       CONCATENATE(Transactions!$C819,nameSeparator,Transactions!$D819)),
  "")</f>
        <v/>
      </c>
      <c r="C819" s="61"/>
      <c r="D819" s="61"/>
      <c r="E819" s="62"/>
      <c r="F819" s="57"/>
    </row>
    <row r="820" spans="2:6" x14ac:dyDescent="0.25">
      <c r="B820" s="61" t="str">
        <f>IF(Transactions!$D820&lt;&gt;"",
   IF(stepIdentifier = "Step", Transactions!$D820,
       CONCATENATE(Transactions!$C820,nameSeparator,Transactions!$D820)),
  "")</f>
        <v/>
      </c>
      <c r="C820" s="61"/>
      <c r="D820" s="61"/>
      <c r="E820" s="62"/>
      <c r="F820" s="57"/>
    </row>
    <row r="821" spans="2:6" x14ac:dyDescent="0.25">
      <c r="B821" s="61" t="str">
        <f>IF(Transactions!$D821&lt;&gt;"",
   IF(stepIdentifier = "Step", Transactions!$D821,
       CONCATENATE(Transactions!$C821,nameSeparator,Transactions!$D821)),
  "")</f>
        <v/>
      </c>
      <c r="C821" s="61"/>
      <c r="D821" s="61"/>
      <c r="E821" s="62"/>
      <c r="F821" s="57"/>
    </row>
    <row r="822" spans="2:6" x14ac:dyDescent="0.25">
      <c r="B822" s="61" t="str">
        <f>IF(Transactions!$D822&lt;&gt;"",
   IF(stepIdentifier = "Step", Transactions!$D822,
       CONCATENATE(Transactions!$C822,nameSeparator,Transactions!$D822)),
  "")</f>
        <v/>
      </c>
      <c r="C822" s="61"/>
      <c r="D822" s="61"/>
      <c r="E822" s="62"/>
      <c r="F822" s="57"/>
    </row>
    <row r="823" spans="2:6" x14ac:dyDescent="0.25">
      <c r="B823" s="61" t="str">
        <f>IF(Transactions!$D823&lt;&gt;"",
   IF(stepIdentifier = "Step", Transactions!$D823,
       CONCATENATE(Transactions!$C823,nameSeparator,Transactions!$D823)),
  "")</f>
        <v/>
      </c>
      <c r="C823" s="61"/>
      <c r="D823" s="61"/>
      <c r="E823" s="62"/>
      <c r="F823" s="57"/>
    </row>
    <row r="824" spans="2:6" x14ac:dyDescent="0.25">
      <c r="B824" s="61" t="str">
        <f>IF(Transactions!$D824&lt;&gt;"",
   IF(stepIdentifier = "Step", Transactions!$D824,
       CONCATENATE(Transactions!$C824,nameSeparator,Transactions!$D824)),
  "")</f>
        <v/>
      </c>
      <c r="C824" s="61"/>
      <c r="D824" s="61"/>
      <c r="E824" s="62"/>
      <c r="F824" s="57"/>
    </row>
    <row r="825" spans="2:6" x14ac:dyDescent="0.25">
      <c r="B825" s="61" t="str">
        <f>IF(Transactions!$D825&lt;&gt;"",
   IF(stepIdentifier = "Step", Transactions!$D825,
       CONCATENATE(Transactions!$C825,nameSeparator,Transactions!$D825)),
  "")</f>
        <v/>
      </c>
      <c r="C825" s="61"/>
      <c r="D825" s="61"/>
      <c r="E825" s="62"/>
      <c r="F825" s="57"/>
    </row>
    <row r="826" spans="2:6" x14ac:dyDescent="0.25">
      <c r="B826" s="61" t="str">
        <f>IF(Transactions!$D826&lt;&gt;"",
   IF(stepIdentifier = "Step", Transactions!$D826,
       CONCATENATE(Transactions!$C826,nameSeparator,Transactions!$D826)),
  "")</f>
        <v/>
      </c>
      <c r="C826" s="61"/>
      <c r="D826" s="61"/>
      <c r="E826" s="62"/>
      <c r="F826" s="57"/>
    </row>
    <row r="827" spans="2:6" x14ac:dyDescent="0.25">
      <c r="B827" s="61" t="str">
        <f>IF(Transactions!$D827&lt;&gt;"",
   IF(stepIdentifier = "Step", Transactions!$D827,
       CONCATENATE(Transactions!$C827,nameSeparator,Transactions!$D827)),
  "")</f>
        <v/>
      </c>
      <c r="C827" s="61"/>
      <c r="D827" s="61"/>
      <c r="E827" s="62"/>
      <c r="F827" s="57"/>
    </row>
    <row r="828" spans="2:6" x14ac:dyDescent="0.25">
      <c r="B828" s="61" t="str">
        <f>IF(Transactions!$D828&lt;&gt;"",
   IF(stepIdentifier = "Step", Transactions!$D828,
       CONCATENATE(Transactions!$C828,nameSeparator,Transactions!$D828)),
  "")</f>
        <v/>
      </c>
      <c r="C828" s="61"/>
      <c r="D828" s="61"/>
      <c r="E828" s="62"/>
      <c r="F828" s="57"/>
    </row>
    <row r="829" spans="2:6" x14ac:dyDescent="0.25">
      <c r="B829" s="61" t="str">
        <f>IF(Transactions!$D829&lt;&gt;"",
   IF(stepIdentifier = "Step", Transactions!$D829,
       CONCATENATE(Transactions!$C829,nameSeparator,Transactions!$D829)),
  "")</f>
        <v/>
      </c>
      <c r="C829" s="61"/>
      <c r="D829" s="61"/>
      <c r="E829" s="62"/>
      <c r="F829" s="57"/>
    </row>
    <row r="830" spans="2:6" x14ac:dyDescent="0.25">
      <c r="B830" s="61" t="str">
        <f>IF(Transactions!$D830&lt;&gt;"",
   IF(stepIdentifier = "Step", Transactions!$D830,
       CONCATENATE(Transactions!$C830,nameSeparator,Transactions!$D830)),
  "")</f>
        <v/>
      </c>
      <c r="C830" s="61"/>
      <c r="D830" s="61"/>
      <c r="E830" s="62"/>
      <c r="F830" s="57"/>
    </row>
    <row r="831" spans="2:6" x14ac:dyDescent="0.25">
      <c r="B831" s="61" t="str">
        <f>IF(Transactions!$D831&lt;&gt;"",
   IF(stepIdentifier = "Step", Transactions!$D831,
       CONCATENATE(Transactions!$C831,nameSeparator,Transactions!$D831)),
  "")</f>
        <v/>
      </c>
      <c r="C831" s="61"/>
      <c r="D831" s="61"/>
      <c r="E831" s="62"/>
      <c r="F831" s="57"/>
    </row>
    <row r="832" spans="2:6" x14ac:dyDescent="0.25">
      <c r="B832" s="61" t="str">
        <f>IF(Transactions!$D832&lt;&gt;"",
   IF(stepIdentifier = "Step", Transactions!$D832,
       CONCATENATE(Transactions!$C832,nameSeparator,Transactions!$D832)),
  "")</f>
        <v/>
      </c>
      <c r="C832" s="61"/>
      <c r="D832" s="61"/>
      <c r="E832" s="62"/>
      <c r="F832" s="57"/>
    </row>
    <row r="833" spans="2:6" x14ac:dyDescent="0.25">
      <c r="B833" s="61" t="str">
        <f>IF(Transactions!$D833&lt;&gt;"",
   IF(stepIdentifier = "Step", Transactions!$D833,
       CONCATENATE(Transactions!$C833,nameSeparator,Transactions!$D833)),
  "")</f>
        <v/>
      </c>
      <c r="C833" s="61"/>
      <c r="D833" s="61"/>
      <c r="E833" s="62"/>
      <c r="F833" s="57"/>
    </row>
    <row r="834" spans="2:6" x14ac:dyDescent="0.25">
      <c r="B834" s="61" t="str">
        <f>IF(Transactions!$D834&lt;&gt;"",
   IF(stepIdentifier = "Step", Transactions!$D834,
       CONCATENATE(Transactions!$C834,nameSeparator,Transactions!$D834)),
  "")</f>
        <v/>
      </c>
      <c r="C834" s="61"/>
      <c r="D834" s="61"/>
      <c r="E834" s="62"/>
      <c r="F834" s="57"/>
    </row>
    <row r="835" spans="2:6" x14ac:dyDescent="0.25">
      <c r="B835" s="61" t="str">
        <f>IF(Transactions!$D835&lt;&gt;"",
   IF(stepIdentifier = "Step", Transactions!$D835,
       CONCATENATE(Transactions!$C835,nameSeparator,Transactions!$D835)),
  "")</f>
        <v/>
      </c>
      <c r="C835" s="61"/>
      <c r="D835" s="61"/>
      <c r="E835" s="62"/>
      <c r="F835" s="57"/>
    </row>
    <row r="836" spans="2:6" x14ac:dyDescent="0.25">
      <c r="B836" s="61" t="str">
        <f>IF(Transactions!$D836&lt;&gt;"",
   IF(stepIdentifier = "Step", Transactions!$D836,
       CONCATENATE(Transactions!$C836,nameSeparator,Transactions!$D836)),
  "")</f>
        <v/>
      </c>
      <c r="C836" s="61"/>
      <c r="D836" s="61"/>
      <c r="E836" s="62"/>
      <c r="F836" s="57"/>
    </row>
    <row r="837" spans="2:6" x14ac:dyDescent="0.25">
      <c r="B837" s="61" t="str">
        <f>IF(Transactions!$D837&lt;&gt;"",
   IF(stepIdentifier = "Step", Transactions!$D837,
       CONCATENATE(Transactions!$C837,nameSeparator,Transactions!$D837)),
  "")</f>
        <v/>
      </c>
      <c r="C837" s="61"/>
      <c r="D837" s="61"/>
      <c r="E837" s="62"/>
      <c r="F837" s="57"/>
    </row>
    <row r="838" spans="2:6" x14ac:dyDescent="0.25">
      <c r="B838" s="61" t="str">
        <f>IF(Transactions!$D838&lt;&gt;"",
   IF(stepIdentifier = "Step", Transactions!$D838,
       CONCATENATE(Transactions!$C838,nameSeparator,Transactions!$D838)),
  "")</f>
        <v/>
      </c>
      <c r="C838" s="61"/>
      <c r="D838" s="61"/>
      <c r="E838" s="62"/>
      <c r="F838" s="57"/>
    </row>
    <row r="839" spans="2:6" x14ac:dyDescent="0.25">
      <c r="B839" s="61" t="str">
        <f>IF(Transactions!$D839&lt;&gt;"",
   IF(stepIdentifier = "Step", Transactions!$D839,
       CONCATENATE(Transactions!$C839,nameSeparator,Transactions!$D839)),
  "")</f>
        <v/>
      </c>
      <c r="C839" s="61"/>
      <c r="D839" s="61"/>
      <c r="E839" s="62"/>
      <c r="F839" s="57"/>
    </row>
    <row r="840" spans="2:6" x14ac:dyDescent="0.25">
      <c r="B840" s="61" t="str">
        <f>IF(Transactions!$D840&lt;&gt;"",
   IF(stepIdentifier = "Step", Transactions!$D840,
       CONCATENATE(Transactions!$C840,nameSeparator,Transactions!$D840)),
  "")</f>
        <v/>
      </c>
      <c r="C840" s="61"/>
      <c r="D840" s="61"/>
      <c r="E840" s="62"/>
      <c r="F840" s="57"/>
    </row>
    <row r="841" spans="2:6" x14ac:dyDescent="0.25">
      <c r="B841" s="61" t="str">
        <f>IF(Transactions!$D841&lt;&gt;"",
   IF(stepIdentifier = "Step", Transactions!$D841,
       CONCATENATE(Transactions!$C841,nameSeparator,Transactions!$D841)),
  "")</f>
        <v/>
      </c>
      <c r="C841" s="61"/>
      <c r="D841" s="61"/>
      <c r="E841" s="62"/>
      <c r="F841" s="57"/>
    </row>
    <row r="842" spans="2:6" x14ac:dyDescent="0.25">
      <c r="B842" s="61" t="str">
        <f>IF(Transactions!$D842&lt;&gt;"",
   IF(stepIdentifier = "Step", Transactions!$D842,
       CONCATENATE(Transactions!$C842,nameSeparator,Transactions!$D842)),
  "")</f>
        <v/>
      </c>
      <c r="C842" s="61"/>
      <c r="D842" s="61"/>
      <c r="E842" s="62"/>
      <c r="F842" s="57"/>
    </row>
    <row r="843" spans="2:6" x14ac:dyDescent="0.25">
      <c r="B843" s="61" t="str">
        <f>IF(Transactions!$D843&lt;&gt;"",
   IF(stepIdentifier = "Step", Transactions!$D843,
       CONCATENATE(Transactions!$C843,nameSeparator,Transactions!$D843)),
  "")</f>
        <v/>
      </c>
      <c r="C843" s="61"/>
      <c r="D843" s="61"/>
      <c r="E843" s="62"/>
      <c r="F843" s="57"/>
    </row>
    <row r="844" spans="2:6" x14ac:dyDescent="0.25">
      <c r="B844" s="61" t="str">
        <f>IF(Transactions!$D844&lt;&gt;"",
   IF(stepIdentifier = "Step", Transactions!$D844,
       CONCATENATE(Transactions!$C844,nameSeparator,Transactions!$D844)),
  "")</f>
        <v/>
      </c>
      <c r="C844" s="61"/>
      <c r="D844" s="61"/>
      <c r="E844" s="62"/>
      <c r="F844" s="57"/>
    </row>
    <row r="845" spans="2:6" x14ac:dyDescent="0.25">
      <c r="B845" s="61" t="str">
        <f>IF(Transactions!$D845&lt;&gt;"",
   IF(stepIdentifier = "Step", Transactions!$D845,
       CONCATENATE(Transactions!$C845,nameSeparator,Transactions!$D845)),
  "")</f>
        <v/>
      </c>
      <c r="C845" s="61"/>
      <c r="D845" s="61"/>
      <c r="E845" s="62"/>
      <c r="F845" s="57"/>
    </row>
    <row r="846" spans="2:6" x14ac:dyDescent="0.25">
      <c r="B846" s="61" t="str">
        <f>IF(Transactions!$D846&lt;&gt;"",
   IF(stepIdentifier = "Step", Transactions!$D846,
       CONCATENATE(Transactions!$C846,nameSeparator,Transactions!$D846)),
  "")</f>
        <v/>
      </c>
      <c r="C846" s="61"/>
      <c r="D846" s="61"/>
      <c r="E846" s="62"/>
      <c r="F846" s="57"/>
    </row>
    <row r="847" spans="2:6" x14ac:dyDescent="0.25">
      <c r="B847" s="61" t="str">
        <f>IF(Transactions!$D847&lt;&gt;"",
   IF(stepIdentifier = "Step", Transactions!$D847,
       CONCATENATE(Transactions!$C847,nameSeparator,Transactions!$D847)),
  "")</f>
        <v/>
      </c>
      <c r="C847" s="61"/>
      <c r="D847" s="61"/>
      <c r="E847" s="62"/>
      <c r="F847" s="57"/>
    </row>
    <row r="848" spans="2:6" x14ac:dyDescent="0.25">
      <c r="B848" s="61" t="str">
        <f>IF(Transactions!$D848&lt;&gt;"",
   IF(stepIdentifier = "Step", Transactions!$D848,
       CONCATENATE(Transactions!$C848,nameSeparator,Transactions!$D848)),
  "")</f>
        <v/>
      </c>
      <c r="C848" s="61"/>
      <c r="D848" s="61"/>
      <c r="E848" s="62"/>
      <c r="F848" s="57"/>
    </row>
    <row r="849" spans="2:6" x14ac:dyDescent="0.25">
      <c r="B849" s="61" t="str">
        <f>IF(Transactions!$D849&lt;&gt;"",
   IF(stepIdentifier = "Step", Transactions!$D849,
       CONCATENATE(Transactions!$C849,nameSeparator,Transactions!$D849)),
  "")</f>
        <v/>
      </c>
      <c r="C849" s="61"/>
      <c r="D849" s="61"/>
      <c r="E849" s="62"/>
      <c r="F849" s="57"/>
    </row>
    <row r="850" spans="2:6" x14ac:dyDescent="0.25">
      <c r="B850" s="61" t="str">
        <f>IF(Transactions!$D850&lt;&gt;"",
   IF(stepIdentifier = "Step", Transactions!$D850,
       CONCATENATE(Transactions!$C850,nameSeparator,Transactions!$D850)),
  "")</f>
        <v/>
      </c>
      <c r="C850" s="61"/>
      <c r="D850" s="61"/>
      <c r="E850" s="62"/>
      <c r="F850" s="57"/>
    </row>
    <row r="851" spans="2:6" x14ac:dyDescent="0.25">
      <c r="B851" s="61" t="str">
        <f>IF(Transactions!$D851&lt;&gt;"",
   IF(stepIdentifier = "Step", Transactions!$D851,
       CONCATENATE(Transactions!$C851,nameSeparator,Transactions!$D851)),
  "")</f>
        <v/>
      </c>
      <c r="C851" s="61"/>
      <c r="D851" s="61"/>
      <c r="E851" s="62"/>
      <c r="F851" s="57"/>
    </row>
    <row r="852" spans="2:6" x14ac:dyDescent="0.25">
      <c r="B852" s="61" t="str">
        <f>IF(Transactions!$D852&lt;&gt;"",
   IF(stepIdentifier = "Step", Transactions!$D852,
       CONCATENATE(Transactions!$C852,nameSeparator,Transactions!$D852)),
  "")</f>
        <v/>
      </c>
      <c r="C852" s="61"/>
      <c r="D852" s="61"/>
      <c r="E852" s="62"/>
      <c r="F852" s="57"/>
    </row>
    <row r="853" spans="2:6" x14ac:dyDescent="0.25">
      <c r="B853" s="61" t="str">
        <f>IF(Transactions!$D853&lt;&gt;"",
   IF(stepIdentifier = "Step", Transactions!$D853,
       CONCATENATE(Transactions!$C853,nameSeparator,Transactions!$D853)),
  "")</f>
        <v/>
      </c>
      <c r="C853" s="61"/>
      <c r="D853" s="61"/>
      <c r="E853" s="62"/>
      <c r="F853" s="57"/>
    </row>
    <row r="854" spans="2:6" x14ac:dyDescent="0.25">
      <c r="B854" s="61" t="str">
        <f>IF(Transactions!$D854&lt;&gt;"",
   IF(stepIdentifier = "Step", Transactions!$D854,
       CONCATENATE(Transactions!$C854,nameSeparator,Transactions!$D854)),
  "")</f>
        <v/>
      </c>
      <c r="C854" s="61"/>
      <c r="D854" s="61"/>
      <c r="E854" s="62"/>
      <c r="F854" s="57"/>
    </row>
    <row r="855" spans="2:6" x14ac:dyDescent="0.25">
      <c r="B855" s="61" t="str">
        <f>IF(Transactions!$D855&lt;&gt;"",
   IF(stepIdentifier = "Step", Transactions!$D855,
       CONCATENATE(Transactions!$C855,nameSeparator,Transactions!$D855)),
  "")</f>
        <v/>
      </c>
      <c r="C855" s="61"/>
      <c r="D855" s="61"/>
      <c r="E855" s="62"/>
      <c r="F855" s="57"/>
    </row>
    <row r="856" spans="2:6" x14ac:dyDescent="0.25">
      <c r="B856" s="61" t="str">
        <f>IF(Transactions!$D856&lt;&gt;"",
   IF(stepIdentifier = "Step", Transactions!$D856,
       CONCATENATE(Transactions!$C856,nameSeparator,Transactions!$D856)),
  "")</f>
        <v/>
      </c>
      <c r="C856" s="61"/>
      <c r="D856" s="61"/>
      <c r="E856" s="62"/>
      <c r="F856" s="57"/>
    </row>
    <row r="857" spans="2:6" x14ac:dyDescent="0.25">
      <c r="B857" s="61" t="str">
        <f>IF(Transactions!$D857&lt;&gt;"",
   IF(stepIdentifier = "Step", Transactions!$D857,
       CONCATENATE(Transactions!$C857,nameSeparator,Transactions!$D857)),
  "")</f>
        <v/>
      </c>
      <c r="C857" s="61"/>
      <c r="D857" s="61"/>
      <c r="E857" s="62"/>
      <c r="F857" s="57"/>
    </row>
    <row r="858" spans="2:6" x14ac:dyDescent="0.25">
      <c r="B858" s="61" t="str">
        <f>IF(Transactions!$D858&lt;&gt;"",
   IF(stepIdentifier = "Step", Transactions!$D858,
       CONCATENATE(Transactions!$C858,nameSeparator,Transactions!$D858)),
  "")</f>
        <v/>
      </c>
      <c r="C858" s="61"/>
      <c r="D858" s="61"/>
      <c r="E858" s="62"/>
      <c r="F858" s="57"/>
    </row>
    <row r="859" spans="2:6" x14ac:dyDescent="0.25">
      <c r="B859" s="61" t="str">
        <f>IF(Transactions!$D859&lt;&gt;"",
   IF(stepIdentifier = "Step", Transactions!$D859,
       CONCATENATE(Transactions!$C859,nameSeparator,Transactions!$D859)),
  "")</f>
        <v/>
      </c>
      <c r="C859" s="61"/>
      <c r="D859" s="61"/>
      <c r="E859" s="62"/>
      <c r="F859" s="57"/>
    </row>
    <row r="860" spans="2:6" x14ac:dyDescent="0.25">
      <c r="B860" s="61" t="str">
        <f>IF(Transactions!$D860&lt;&gt;"",
   IF(stepIdentifier = "Step", Transactions!$D860,
       CONCATENATE(Transactions!$C860,nameSeparator,Transactions!$D860)),
  "")</f>
        <v/>
      </c>
      <c r="C860" s="61"/>
      <c r="D860" s="61"/>
      <c r="E860" s="62"/>
      <c r="F860" s="57"/>
    </row>
    <row r="861" spans="2:6" x14ac:dyDescent="0.25">
      <c r="B861" s="61" t="str">
        <f>IF(Transactions!$D861&lt;&gt;"",
   IF(stepIdentifier = "Step", Transactions!$D861,
       CONCATENATE(Transactions!$C861,nameSeparator,Transactions!$D861)),
  "")</f>
        <v/>
      </c>
      <c r="C861" s="61"/>
      <c r="D861" s="61"/>
      <c r="E861" s="62"/>
      <c r="F861" s="57"/>
    </row>
    <row r="862" spans="2:6" x14ac:dyDescent="0.25">
      <c r="B862" s="61" t="str">
        <f>IF(Transactions!$D862&lt;&gt;"",
   IF(stepIdentifier = "Step", Transactions!$D862,
       CONCATENATE(Transactions!$C862,nameSeparator,Transactions!$D862)),
  "")</f>
        <v/>
      </c>
      <c r="C862" s="61"/>
      <c r="D862" s="61"/>
      <c r="E862" s="62"/>
      <c r="F862" s="57"/>
    </row>
    <row r="863" spans="2:6" x14ac:dyDescent="0.25">
      <c r="B863" s="61" t="str">
        <f>IF(Transactions!$D863&lt;&gt;"",
   IF(stepIdentifier = "Step", Transactions!$D863,
       CONCATENATE(Transactions!$C863,nameSeparator,Transactions!$D863)),
  "")</f>
        <v/>
      </c>
      <c r="C863" s="61"/>
      <c r="D863" s="61"/>
      <c r="E863" s="62"/>
      <c r="F863" s="57"/>
    </row>
    <row r="864" spans="2:6" x14ac:dyDescent="0.25">
      <c r="B864" s="61" t="str">
        <f>IF(Transactions!$D864&lt;&gt;"",
   IF(stepIdentifier = "Step", Transactions!$D864,
       CONCATENATE(Transactions!$C864,nameSeparator,Transactions!$D864)),
  "")</f>
        <v/>
      </c>
      <c r="C864" s="61"/>
      <c r="D864" s="61"/>
      <c r="E864" s="62"/>
      <c r="F864" s="57"/>
    </row>
    <row r="865" spans="2:6" x14ac:dyDescent="0.25">
      <c r="B865" s="61" t="str">
        <f>IF(Transactions!$D865&lt;&gt;"",
   IF(stepIdentifier = "Step", Transactions!$D865,
       CONCATENATE(Transactions!$C865,nameSeparator,Transactions!$D865)),
  "")</f>
        <v/>
      </c>
      <c r="C865" s="61"/>
      <c r="D865" s="61"/>
      <c r="E865" s="62"/>
      <c r="F865" s="57"/>
    </row>
    <row r="866" spans="2:6" x14ac:dyDescent="0.25">
      <c r="B866" s="61" t="str">
        <f>IF(Transactions!$D866&lt;&gt;"",
   IF(stepIdentifier = "Step", Transactions!$D866,
       CONCATENATE(Transactions!$C866,nameSeparator,Transactions!$D866)),
  "")</f>
        <v/>
      </c>
      <c r="C866" s="61"/>
      <c r="D866" s="61"/>
      <c r="E866" s="62"/>
      <c r="F866" s="57"/>
    </row>
    <row r="867" spans="2:6" x14ac:dyDescent="0.25">
      <c r="B867" s="61" t="str">
        <f>IF(Transactions!$D867&lt;&gt;"",
   IF(stepIdentifier = "Step", Transactions!$D867,
       CONCATENATE(Transactions!$C867,nameSeparator,Transactions!$D867)),
  "")</f>
        <v/>
      </c>
      <c r="C867" s="61"/>
      <c r="D867" s="61"/>
      <c r="E867" s="62"/>
      <c r="F867" s="57"/>
    </row>
    <row r="868" spans="2:6" x14ac:dyDescent="0.25">
      <c r="B868" s="61" t="str">
        <f>IF(Transactions!$D868&lt;&gt;"",
   IF(stepIdentifier = "Step", Transactions!$D868,
       CONCATENATE(Transactions!$C868,nameSeparator,Transactions!$D868)),
  "")</f>
        <v/>
      </c>
      <c r="C868" s="61"/>
      <c r="D868" s="61"/>
      <c r="E868" s="62"/>
      <c r="F868" s="57"/>
    </row>
    <row r="869" spans="2:6" x14ac:dyDescent="0.25">
      <c r="B869" s="61" t="str">
        <f>IF(Transactions!$D869&lt;&gt;"",
   IF(stepIdentifier = "Step", Transactions!$D869,
       CONCATENATE(Transactions!$C869,nameSeparator,Transactions!$D869)),
  "")</f>
        <v/>
      </c>
      <c r="C869" s="61"/>
      <c r="D869" s="61"/>
      <c r="E869" s="62"/>
      <c r="F869" s="57"/>
    </row>
    <row r="870" spans="2:6" x14ac:dyDescent="0.25">
      <c r="B870" s="61" t="str">
        <f>IF(Transactions!$D870&lt;&gt;"",
   IF(stepIdentifier = "Step", Transactions!$D870,
       CONCATENATE(Transactions!$C870,nameSeparator,Transactions!$D870)),
  "")</f>
        <v/>
      </c>
      <c r="C870" s="61"/>
      <c r="D870" s="61"/>
      <c r="E870" s="62"/>
      <c r="F870" s="57"/>
    </row>
    <row r="871" spans="2:6" x14ac:dyDescent="0.25">
      <c r="B871" s="61" t="str">
        <f>IF(Transactions!$D871&lt;&gt;"",
   IF(stepIdentifier = "Step", Transactions!$D871,
       CONCATENATE(Transactions!$C871,nameSeparator,Transactions!$D871)),
  "")</f>
        <v/>
      </c>
      <c r="C871" s="61"/>
      <c r="D871" s="61"/>
      <c r="E871" s="62"/>
      <c r="F871" s="57"/>
    </row>
    <row r="872" spans="2:6" x14ac:dyDescent="0.25">
      <c r="B872" s="61" t="str">
        <f>IF(Transactions!$D872&lt;&gt;"",
   IF(stepIdentifier = "Step", Transactions!$D872,
       CONCATENATE(Transactions!$C872,nameSeparator,Transactions!$D872)),
  "")</f>
        <v/>
      </c>
      <c r="C872" s="61"/>
      <c r="D872" s="61"/>
      <c r="E872" s="62"/>
      <c r="F872" s="57"/>
    </row>
    <row r="873" spans="2:6" x14ac:dyDescent="0.25">
      <c r="B873" s="61" t="str">
        <f>IF(Transactions!$D873&lt;&gt;"",
   IF(stepIdentifier = "Step", Transactions!$D873,
       CONCATENATE(Transactions!$C873,nameSeparator,Transactions!$D873)),
  "")</f>
        <v/>
      </c>
      <c r="C873" s="61"/>
      <c r="D873" s="61"/>
      <c r="E873" s="62"/>
      <c r="F873" s="57"/>
    </row>
    <row r="874" spans="2:6" x14ac:dyDescent="0.25">
      <c r="B874" s="61" t="str">
        <f>IF(Transactions!$D874&lt;&gt;"",
   IF(stepIdentifier = "Step", Transactions!$D874,
       CONCATENATE(Transactions!$C874,nameSeparator,Transactions!$D874)),
  "")</f>
        <v/>
      </c>
      <c r="C874" s="61"/>
      <c r="D874" s="61"/>
      <c r="E874" s="62"/>
      <c r="F874" s="57"/>
    </row>
    <row r="875" spans="2:6" x14ac:dyDescent="0.25">
      <c r="B875" s="61" t="str">
        <f>IF(Transactions!$D875&lt;&gt;"",
   IF(stepIdentifier = "Step", Transactions!$D875,
       CONCATENATE(Transactions!$C875,nameSeparator,Transactions!$D875)),
  "")</f>
        <v/>
      </c>
      <c r="C875" s="61"/>
      <c r="D875" s="61"/>
      <c r="E875" s="62"/>
      <c r="F875" s="57"/>
    </row>
    <row r="876" spans="2:6" x14ac:dyDescent="0.25">
      <c r="B876" s="61" t="str">
        <f>IF(Transactions!$D876&lt;&gt;"",
   IF(stepIdentifier = "Step", Transactions!$D876,
       CONCATENATE(Transactions!$C876,nameSeparator,Transactions!$D876)),
  "")</f>
        <v/>
      </c>
      <c r="C876" s="61"/>
      <c r="D876" s="61"/>
      <c r="E876" s="62"/>
      <c r="F876" s="57"/>
    </row>
    <row r="877" spans="2:6" x14ac:dyDescent="0.25">
      <c r="B877" s="61" t="str">
        <f>IF(Transactions!$D877&lt;&gt;"",
   IF(stepIdentifier = "Step", Transactions!$D877,
       CONCATENATE(Transactions!$C877,nameSeparator,Transactions!$D877)),
  "")</f>
        <v/>
      </c>
      <c r="C877" s="61"/>
      <c r="D877" s="61"/>
      <c r="E877" s="62"/>
      <c r="F877" s="57"/>
    </row>
    <row r="878" spans="2:6" x14ac:dyDescent="0.25">
      <c r="B878" s="61" t="str">
        <f>IF(Transactions!$D878&lt;&gt;"",
   IF(stepIdentifier = "Step", Transactions!$D878,
       CONCATENATE(Transactions!$C878,nameSeparator,Transactions!$D878)),
  "")</f>
        <v/>
      </c>
      <c r="C878" s="61"/>
      <c r="D878" s="61"/>
      <c r="E878" s="62"/>
      <c r="F878" s="57"/>
    </row>
    <row r="879" spans="2:6" x14ac:dyDescent="0.25">
      <c r="B879" s="61" t="str">
        <f>IF(Transactions!$D879&lt;&gt;"",
   IF(stepIdentifier = "Step", Transactions!$D879,
       CONCATENATE(Transactions!$C879,nameSeparator,Transactions!$D879)),
  "")</f>
        <v/>
      </c>
      <c r="C879" s="61"/>
      <c r="D879" s="61"/>
      <c r="E879" s="62"/>
      <c r="F879" s="57"/>
    </row>
    <row r="880" spans="2:6" x14ac:dyDescent="0.25">
      <c r="B880" s="61" t="str">
        <f>IF(Transactions!$D880&lt;&gt;"",
   IF(stepIdentifier = "Step", Transactions!$D880,
       CONCATENATE(Transactions!$C880,nameSeparator,Transactions!$D880)),
  "")</f>
        <v/>
      </c>
      <c r="C880" s="61"/>
      <c r="D880" s="61"/>
      <c r="E880" s="62"/>
      <c r="F880" s="57"/>
    </row>
    <row r="881" spans="2:6" x14ac:dyDescent="0.25">
      <c r="B881" s="61" t="str">
        <f>IF(Transactions!$D881&lt;&gt;"",
   IF(stepIdentifier = "Step", Transactions!$D881,
       CONCATENATE(Transactions!$C881,nameSeparator,Transactions!$D881)),
  "")</f>
        <v/>
      </c>
      <c r="C881" s="61"/>
      <c r="D881" s="61"/>
      <c r="E881" s="62"/>
      <c r="F881" s="57"/>
    </row>
    <row r="882" spans="2:6" x14ac:dyDescent="0.25">
      <c r="B882" s="61" t="str">
        <f>IF(Transactions!$D882&lt;&gt;"",
   IF(stepIdentifier = "Step", Transactions!$D882,
       CONCATENATE(Transactions!$C882,nameSeparator,Transactions!$D882)),
  "")</f>
        <v/>
      </c>
      <c r="C882" s="61"/>
      <c r="D882" s="61"/>
      <c r="E882" s="62"/>
      <c r="F882" s="57"/>
    </row>
    <row r="883" spans="2:6" x14ac:dyDescent="0.25">
      <c r="B883" s="61" t="str">
        <f>IF(Transactions!$D883&lt;&gt;"",
   IF(stepIdentifier = "Step", Transactions!$D883,
       CONCATENATE(Transactions!$C883,nameSeparator,Transactions!$D883)),
  "")</f>
        <v/>
      </c>
      <c r="C883" s="61"/>
      <c r="D883" s="61"/>
      <c r="E883" s="62"/>
      <c r="F883" s="57"/>
    </row>
    <row r="884" spans="2:6" x14ac:dyDescent="0.25">
      <c r="B884" s="61" t="str">
        <f>IF(Transactions!$D884&lt;&gt;"",
   IF(stepIdentifier = "Step", Transactions!$D884,
       CONCATENATE(Transactions!$C884,nameSeparator,Transactions!$D884)),
  "")</f>
        <v/>
      </c>
      <c r="C884" s="61"/>
      <c r="D884" s="61"/>
      <c r="E884" s="62"/>
      <c r="F884" s="57"/>
    </row>
    <row r="885" spans="2:6" x14ac:dyDescent="0.25">
      <c r="B885" s="61" t="str">
        <f>IF(Transactions!$D885&lt;&gt;"",
   IF(stepIdentifier = "Step", Transactions!$D885,
       CONCATENATE(Transactions!$C885,nameSeparator,Transactions!$D885)),
  "")</f>
        <v/>
      </c>
      <c r="C885" s="61"/>
      <c r="D885" s="61"/>
      <c r="E885" s="62"/>
      <c r="F885" s="57"/>
    </row>
    <row r="886" spans="2:6" x14ac:dyDescent="0.25">
      <c r="B886" s="61" t="str">
        <f>IF(Transactions!$D886&lt;&gt;"",
   IF(stepIdentifier = "Step", Transactions!$D886,
       CONCATENATE(Transactions!$C886,nameSeparator,Transactions!$D886)),
  "")</f>
        <v/>
      </c>
      <c r="C886" s="61"/>
      <c r="D886" s="61"/>
      <c r="E886" s="62"/>
      <c r="F886" s="57"/>
    </row>
    <row r="887" spans="2:6" x14ac:dyDescent="0.25">
      <c r="B887" s="61" t="str">
        <f>IF(Transactions!$D887&lt;&gt;"",
   IF(stepIdentifier = "Step", Transactions!$D887,
       CONCATENATE(Transactions!$C887,nameSeparator,Transactions!$D887)),
  "")</f>
        <v/>
      </c>
      <c r="C887" s="61"/>
      <c r="D887" s="61"/>
      <c r="E887" s="62"/>
      <c r="F887" s="57"/>
    </row>
    <row r="888" spans="2:6" x14ac:dyDescent="0.25">
      <c r="B888" s="61" t="str">
        <f>IF(Transactions!$D888&lt;&gt;"",
   IF(stepIdentifier = "Step", Transactions!$D888,
       CONCATENATE(Transactions!$C888,nameSeparator,Transactions!$D888)),
  "")</f>
        <v/>
      </c>
      <c r="C888" s="61"/>
      <c r="D888" s="61"/>
      <c r="E888" s="62"/>
      <c r="F888" s="57"/>
    </row>
    <row r="889" spans="2:6" x14ac:dyDescent="0.25">
      <c r="B889" s="61" t="str">
        <f>IF(Transactions!$D889&lt;&gt;"",
   IF(stepIdentifier = "Step", Transactions!$D889,
       CONCATENATE(Transactions!$C889,nameSeparator,Transactions!$D889)),
  "")</f>
        <v/>
      </c>
      <c r="C889" s="61"/>
      <c r="D889" s="61"/>
      <c r="E889" s="62"/>
      <c r="F889" s="57"/>
    </row>
    <row r="890" spans="2:6" x14ac:dyDescent="0.25">
      <c r="B890" s="61" t="str">
        <f>IF(Transactions!$D890&lt;&gt;"",
   IF(stepIdentifier = "Step", Transactions!$D890,
       CONCATENATE(Transactions!$C890,nameSeparator,Transactions!$D890)),
  "")</f>
        <v/>
      </c>
      <c r="C890" s="61"/>
      <c r="D890" s="61"/>
      <c r="E890" s="62"/>
      <c r="F890" s="57"/>
    </row>
    <row r="891" spans="2:6" x14ac:dyDescent="0.25">
      <c r="B891" s="61" t="str">
        <f>IF(Transactions!$D891&lt;&gt;"",
   IF(stepIdentifier = "Step", Transactions!$D891,
       CONCATENATE(Transactions!$C891,nameSeparator,Transactions!$D891)),
  "")</f>
        <v/>
      </c>
      <c r="C891" s="61"/>
      <c r="D891" s="61"/>
      <c r="E891" s="62"/>
      <c r="F891" s="57"/>
    </row>
    <row r="892" spans="2:6" x14ac:dyDescent="0.25">
      <c r="B892" s="61" t="str">
        <f>IF(Transactions!$D892&lt;&gt;"",
   IF(stepIdentifier = "Step", Transactions!$D892,
       CONCATENATE(Transactions!$C892,nameSeparator,Transactions!$D892)),
  "")</f>
        <v/>
      </c>
      <c r="C892" s="61"/>
      <c r="D892" s="61"/>
      <c r="E892" s="62"/>
      <c r="F892" s="57"/>
    </row>
    <row r="893" spans="2:6" x14ac:dyDescent="0.25">
      <c r="B893" s="61" t="str">
        <f>IF(Transactions!$D893&lt;&gt;"",
   IF(stepIdentifier = "Step", Transactions!$D893,
       CONCATENATE(Transactions!$C893,nameSeparator,Transactions!$D893)),
  "")</f>
        <v/>
      </c>
      <c r="C893" s="61"/>
      <c r="D893" s="61"/>
      <c r="E893" s="62"/>
      <c r="F893" s="57"/>
    </row>
    <row r="894" spans="2:6" x14ac:dyDescent="0.25">
      <c r="B894" s="61" t="str">
        <f>IF(Transactions!$D894&lt;&gt;"",
   IF(stepIdentifier = "Step", Transactions!$D894,
       CONCATENATE(Transactions!$C894,nameSeparator,Transactions!$D894)),
  "")</f>
        <v/>
      </c>
      <c r="C894" s="61"/>
      <c r="D894" s="61"/>
      <c r="E894" s="62"/>
      <c r="F894" s="57"/>
    </row>
    <row r="895" spans="2:6" x14ac:dyDescent="0.25">
      <c r="B895" s="61" t="str">
        <f>IF(Transactions!$D895&lt;&gt;"",
   IF(stepIdentifier = "Step", Transactions!$D895,
       CONCATENATE(Transactions!$C895,nameSeparator,Transactions!$D895)),
  "")</f>
        <v/>
      </c>
      <c r="C895" s="61"/>
      <c r="D895" s="61"/>
      <c r="E895" s="62"/>
      <c r="F895" s="57"/>
    </row>
    <row r="896" spans="2:6" x14ac:dyDescent="0.25">
      <c r="B896" s="61" t="str">
        <f>IF(Transactions!$D896&lt;&gt;"",
   IF(stepIdentifier = "Step", Transactions!$D896,
       CONCATENATE(Transactions!$C896,nameSeparator,Transactions!$D896)),
  "")</f>
        <v/>
      </c>
      <c r="C896" s="61"/>
      <c r="D896" s="61"/>
      <c r="E896" s="62"/>
      <c r="F896" s="57"/>
    </row>
    <row r="897" spans="2:6" x14ac:dyDescent="0.25">
      <c r="B897" s="61" t="str">
        <f>IF(Transactions!$D897&lt;&gt;"",
   IF(stepIdentifier = "Step", Transactions!$D897,
       CONCATENATE(Transactions!$C897,nameSeparator,Transactions!$D897)),
  "")</f>
        <v/>
      </c>
      <c r="C897" s="61"/>
      <c r="D897" s="61"/>
      <c r="E897" s="62"/>
      <c r="F897" s="57"/>
    </row>
    <row r="898" spans="2:6" x14ac:dyDescent="0.25">
      <c r="B898" s="61" t="str">
        <f>IF(Transactions!$D898&lt;&gt;"",
   IF(stepIdentifier = "Step", Transactions!$D898,
       CONCATENATE(Transactions!$C898,nameSeparator,Transactions!$D898)),
  "")</f>
        <v/>
      </c>
      <c r="C898" s="61"/>
      <c r="D898" s="61"/>
      <c r="E898" s="62"/>
      <c r="F898" s="57"/>
    </row>
    <row r="899" spans="2:6" x14ac:dyDescent="0.25">
      <c r="B899" s="61" t="str">
        <f>IF(Transactions!$D899&lt;&gt;"",
   IF(stepIdentifier = "Step", Transactions!$D899,
       CONCATENATE(Transactions!$C899,nameSeparator,Transactions!$D899)),
  "")</f>
        <v/>
      </c>
      <c r="C899" s="61"/>
      <c r="D899" s="61"/>
      <c r="E899" s="62"/>
      <c r="F899" s="57"/>
    </row>
    <row r="900" spans="2:6" x14ac:dyDescent="0.25">
      <c r="B900" s="61" t="str">
        <f>IF(Transactions!$D900&lt;&gt;"",
   IF(stepIdentifier = "Step", Transactions!$D900,
       CONCATENATE(Transactions!$C900,nameSeparator,Transactions!$D900)),
  "")</f>
        <v/>
      </c>
      <c r="C900" s="61"/>
      <c r="D900" s="61"/>
      <c r="E900" s="62"/>
      <c r="F900" s="57"/>
    </row>
    <row r="901" spans="2:6" x14ac:dyDescent="0.25">
      <c r="B901" s="61" t="str">
        <f>IF(Transactions!$D901&lt;&gt;"",
   IF(stepIdentifier = "Step", Transactions!$D901,
       CONCATENATE(Transactions!$C901,nameSeparator,Transactions!$D901)),
  "")</f>
        <v/>
      </c>
      <c r="C901" s="61"/>
      <c r="D901" s="61"/>
      <c r="E901" s="62"/>
      <c r="F901" s="57"/>
    </row>
    <row r="902" spans="2:6" x14ac:dyDescent="0.25">
      <c r="B902" s="61" t="str">
        <f>IF(Transactions!$D902&lt;&gt;"",
   IF(stepIdentifier = "Step", Transactions!$D902,
       CONCATENATE(Transactions!$C902,nameSeparator,Transactions!$D902)),
  "")</f>
        <v/>
      </c>
      <c r="C902" s="61"/>
      <c r="D902" s="61"/>
      <c r="E902" s="62"/>
      <c r="F902" s="57"/>
    </row>
    <row r="903" spans="2:6" x14ac:dyDescent="0.25">
      <c r="B903" s="61" t="str">
        <f>IF(Transactions!$D903&lt;&gt;"",
   IF(stepIdentifier = "Step", Transactions!$D903,
       CONCATENATE(Transactions!$C903,nameSeparator,Transactions!$D903)),
  "")</f>
        <v/>
      </c>
      <c r="C903" s="61"/>
      <c r="D903" s="61"/>
      <c r="E903" s="62"/>
      <c r="F903" s="57"/>
    </row>
    <row r="904" spans="2:6" x14ac:dyDescent="0.25">
      <c r="B904" s="61" t="str">
        <f>IF(Transactions!$D904&lt;&gt;"",
   IF(stepIdentifier = "Step", Transactions!$D904,
       CONCATENATE(Transactions!$C904,nameSeparator,Transactions!$D904)),
  "")</f>
        <v/>
      </c>
      <c r="C904" s="61"/>
      <c r="D904" s="61"/>
      <c r="E904" s="62"/>
      <c r="F904" s="57"/>
    </row>
    <row r="905" spans="2:6" x14ac:dyDescent="0.25">
      <c r="B905" s="61" t="str">
        <f>IF(Transactions!$D905&lt;&gt;"",
   IF(stepIdentifier = "Step", Transactions!$D905,
       CONCATENATE(Transactions!$C905,nameSeparator,Transactions!$D905)),
  "")</f>
        <v/>
      </c>
      <c r="C905" s="61"/>
      <c r="D905" s="61"/>
      <c r="E905" s="62"/>
      <c r="F905" s="57"/>
    </row>
    <row r="906" spans="2:6" x14ac:dyDescent="0.25">
      <c r="B906" s="61" t="str">
        <f>IF(Transactions!$D906&lt;&gt;"",
   IF(stepIdentifier = "Step", Transactions!$D906,
       CONCATENATE(Transactions!$C906,nameSeparator,Transactions!$D906)),
  "")</f>
        <v/>
      </c>
      <c r="C906" s="61"/>
      <c r="D906" s="61"/>
      <c r="E906" s="62"/>
      <c r="F906" s="57"/>
    </row>
    <row r="907" spans="2:6" x14ac:dyDescent="0.25">
      <c r="B907" s="61" t="str">
        <f>IF(Transactions!$D907&lt;&gt;"",
   IF(stepIdentifier = "Step", Transactions!$D907,
       CONCATENATE(Transactions!$C907,nameSeparator,Transactions!$D907)),
  "")</f>
        <v/>
      </c>
      <c r="C907" s="61"/>
      <c r="D907" s="61"/>
      <c r="E907" s="62"/>
      <c r="F907" s="57"/>
    </row>
    <row r="908" spans="2:6" x14ac:dyDescent="0.25">
      <c r="B908" s="61" t="str">
        <f>IF(Transactions!$D908&lt;&gt;"",
   IF(stepIdentifier = "Step", Transactions!$D908,
       CONCATENATE(Transactions!$C908,nameSeparator,Transactions!$D908)),
  "")</f>
        <v/>
      </c>
      <c r="C908" s="61"/>
      <c r="D908" s="61"/>
      <c r="E908" s="62"/>
      <c r="F908" s="57"/>
    </row>
    <row r="909" spans="2:6" x14ac:dyDescent="0.25">
      <c r="B909" s="61" t="str">
        <f>IF(Transactions!$D909&lt;&gt;"",
   IF(stepIdentifier = "Step", Transactions!$D909,
       CONCATENATE(Transactions!$C909,nameSeparator,Transactions!$D909)),
  "")</f>
        <v/>
      </c>
      <c r="C909" s="61"/>
      <c r="D909" s="61"/>
      <c r="E909" s="62"/>
      <c r="F909" s="57"/>
    </row>
    <row r="910" spans="2:6" x14ac:dyDescent="0.25">
      <c r="B910" s="61" t="str">
        <f>IF(Transactions!$D910&lt;&gt;"",
   IF(stepIdentifier = "Step", Transactions!$D910,
       CONCATENATE(Transactions!$C910,nameSeparator,Transactions!$D910)),
  "")</f>
        <v/>
      </c>
      <c r="C910" s="61"/>
      <c r="D910" s="61"/>
      <c r="E910" s="62"/>
      <c r="F910" s="57"/>
    </row>
    <row r="911" spans="2:6" x14ac:dyDescent="0.25">
      <c r="B911" s="61" t="str">
        <f>IF(Transactions!$D911&lt;&gt;"",
   IF(stepIdentifier = "Step", Transactions!$D911,
       CONCATENATE(Transactions!$C911,nameSeparator,Transactions!$D911)),
  "")</f>
        <v/>
      </c>
      <c r="C911" s="61"/>
      <c r="D911" s="61"/>
      <c r="E911" s="62"/>
      <c r="F911" s="57"/>
    </row>
    <row r="912" spans="2:6" x14ac:dyDescent="0.25">
      <c r="B912" s="61" t="str">
        <f>IF(Transactions!$D912&lt;&gt;"",
   IF(stepIdentifier = "Step", Transactions!$D912,
       CONCATENATE(Transactions!$C912,nameSeparator,Transactions!$D912)),
  "")</f>
        <v/>
      </c>
      <c r="C912" s="61"/>
      <c r="D912" s="61"/>
      <c r="E912" s="62"/>
      <c r="F912" s="57"/>
    </row>
    <row r="913" spans="2:6" x14ac:dyDescent="0.25">
      <c r="B913" s="61" t="str">
        <f>IF(Transactions!$D913&lt;&gt;"",
   IF(stepIdentifier = "Step", Transactions!$D913,
       CONCATENATE(Transactions!$C913,nameSeparator,Transactions!$D913)),
  "")</f>
        <v/>
      </c>
      <c r="C913" s="61"/>
      <c r="D913" s="61"/>
      <c r="E913" s="62"/>
      <c r="F913" s="57"/>
    </row>
    <row r="914" spans="2:6" x14ac:dyDescent="0.25">
      <c r="B914" s="61" t="str">
        <f>IF(Transactions!$D914&lt;&gt;"",
   IF(stepIdentifier = "Step", Transactions!$D914,
       CONCATENATE(Transactions!$C914,nameSeparator,Transactions!$D914)),
  "")</f>
        <v/>
      </c>
      <c r="C914" s="61"/>
      <c r="D914" s="61"/>
      <c r="E914" s="62"/>
      <c r="F914" s="57"/>
    </row>
    <row r="915" spans="2:6" x14ac:dyDescent="0.25">
      <c r="B915" s="61" t="str">
        <f>IF(Transactions!$D915&lt;&gt;"",
   IF(stepIdentifier = "Step", Transactions!$D915,
       CONCATENATE(Transactions!$C915,nameSeparator,Transactions!$D915)),
  "")</f>
        <v/>
      </c>
      <c r="C915" s="61"/>
      <c r="D915" s="61"/>
      <c r="E915" s="62"/>
      <c r="F915" s="57"/>
    </row>
    <row r="916" spans="2:6" x14ac:dyDescent="0.25">
      <c r="B916" s="61" t="str">
        <f>IF(Transactions!$D916&lt;&gt;"",
   IF(stepIdentifier = "Step", Transactions!$D916,
       CONCATENATE(Transactions!$C916,nameSeparator,Transactions!$D916)),
  "")</f>
        <v/>
      </c>
      <c r="C916" s="61"/>
      <c r="D916" s="61"/>
      <c r="E916" s="62"/>
      <c r="F916" s="57"/>
    </row>
    <row r="917" spans="2:6" x14ac:dyDescent="0.25">
      <c r="B917" s="61" t="str">
        <f>IF(Transactions!$D917&lt;&gt;"",
   IF(stepIdentifier = "Step", Transactions!$D917,
       CONCATENATE(Transactions!$C917,nameSeparator,Transactions!$D917)),
  "")</f>
        <v/>
      </c>
      <c r="C917" s="61"/>
      <c r="D917" s="61"/>
      <c r="E917" s="62"/>
      <c r="F917" s="57"/>
    </row>
    <row r="918" spans="2:6" x14ac:dyDescent="0.25">
      <c r="B918" s="61" t="str">
        <f>IF(Transactions!$D918&lt;&gt;"",
   IF(stepIdentifier = "Step", Transactions!$D918,
       CONCATENATE(Transactions!$C918,nameSeparator,Transactions!$D918)),
  "")</f>
        <v/>
      </c>
      <c r="C918" s="61"/>
      <c r="D918" s="61"/>
      <c r="E918" s="62"/>
      <c r="F918" s="57"/>
    </row>
    <row r="919" spans="2:6" x14ac:dyDescent="0.25">
      <c r="B919" s="61" t="str">
        <f>IF(Transactions!$D919&lt;&gt;"",
   IF(stepIdentifier = "Step", Transactions!$D919,
       CONCATENATE(Transactions!$C919,nameSeparator,Transactions!$D919)),
  "")</f>
        <v/>
      </c>
      <c r="C919" s="61"/>
      <c r="D919" s="61"/>
      <c r="E919" s="62"/>
      <c r="F919" s="57"/>
    </row>
    <row r="920" spans="2:6" x14ac:dyDescent="0.25">
      <c r="B920" s="61" t="str">
        <f>IF(Transactions!$D920&lt;&gt;"",
   IF(stepIdentifier = "Step", Transactions!$D920,
       CONCATENATE(Transactions!$C920,nameSeparator,Transactions!$D920)),
  "")</f>
        <v/>
      </c>
      <c r="C920" s="61"/>
      <c r="D920" s="61"/>
      <c r="E920" s="62"/>
      <c r="F920" s="57"/>
    </row>
    <row r="921" spans="2:6" x14ac:dyDescent="0.25">
      <c r="B921" s="61" t="str">
        <f>IF(Transactions!$D921&lt;&gt;"",
   IF(stepIdentifier = "Step", Transactions!$D921,
       CONCATENATE(Transactions!$C921,nameSeparator,Transactions!$D921)),
  "")</f>
        <v/>
      </c>
      <c r="C921" s="61"/>
      <c r="D921" s="61"/>
      <c r="E921" s="62"/>
      <c r="F921" s="57"/>
    </row>
    <row r="922" spans="2:6" x14ac:dyDescent="0.25">
      <c r="B922" s="61" t="str">
        <f>IF(Transactions!$D922&lt;&gt;"",
   IF(stepIdentifier = "Step", Transactions!$D922,
       CONCATENATE(Transactions!$C922,nameSeparator,Transactions!$D922)),
  "")</f>
        <v/>
      </c>
      <c r="C922" s="61"/>
      <c r="D922" s="61"/>
      <c r="E922" s="62"/>
      <c r="F922" s="57"/>
    </row>
    <row r="923" spans="2:6" x14ac:dyDescent="0.25">
      <c r="B923" s="61" t="str">
        <f>IF(Transactions!$D923&lt;&gt;"",
   IF(stepIdentifier = "Step", Transactions!$D923,
       CONCATENATE(Transactions!$C923,nameSeparator,Transactions!$D923)),
  "")</f>
        <v/>
      </c>
      <c r="C923" s="61"/>
      <c r="D923" s="61"/>
      <c r="E923" s="62"/>
      <c r="F923" s="57"/>
    </row>
    <row r="924" spans="2:6" x14ac:dyDescent="0.25">
      <c r="B924" s="61" t="str">
        <f>IF(Transactions!$D924&lt;&gt;"",
   IF(stepIdentifier = "Step", Transactions!$D924,
       CONCATENATE(Transactions!$C924,nameSeparator,Transactions!$D924)),
  "")</f>
        <v/>
      </c>
      <c r="C924" s="61"/>
      <c r="D924" s="61"/>
      <c r="E924" s="62"/>
      <c r="F924" s="57"/>
    </row>
    <row r="925" spans="2:6" x14ac:dyDescent="0.25">
      <c r="B925" s="61" t="str">
        <f>IF(Transactions!$D925&lt;&gt;"",
   IF(stepIdentifier = "Step", Transactions!$D925,
       CONCATENATE(Transactions!$C925,nameSeparator,Transactions!$D925)),
  "")</f>
        <v/>
      </c>
      <c r="C925" s="61"/>
      <c r="D925" s="61"/>
      <c r="E925" s="62"/>
      <c r="F925" s="57"/>
    </row>
    <row r="926" spans="2:6" x14ac:dyDescent="0.25">
      <c r="B926" s="61" t="str">
        <f>IF(Transactions!$D926&lt;&gt;"",
   IF(stepIdentifier = "Step", Transactions!$D926,
       CONCATENATE(Transactions!$C926,nameSeparator,Transactions!$D926)),
  "")</f>
        <v/>
      </c>
      <c r="C926" s="61"/>
      <c r="D926" s="61"/>
      <c r="E926" s="62"/>
      <c r="F926" s="57"/>
    </row>
    <row r="927" spans="2:6" x14ac:dyDescent="0.25">
      <c r="B927" s="61" t="str">
        <f>IF(Transactions!$D927&lt;&gt;"",
   IF(stepIdentifier = "Step", Transactions!$D927,
       CONCATENATE(Transactions!$C927,nameSeparator,Transactions!$D927)),
  "")</f>
        <v/>
      </c>
      <c r="C927" s="61"/>
      <c r="D927" s="61"/>
      <c r="E927" s="62"/>
      <c r="F927" s="57"/>
    </row>
    <row r="928" spans="2:6" x14ac:dyDescent="0.25">
      <c r="B928" s="61" t="str">
        <f>IF(Transactions!$D928&lt;&gt;"",
   IF(stepIdentifier = "Step", Transactions!$D928,
       CONCATENATE(Transactions!$C928,nameSeparator,Transactions!$D928)),
  "")</f>
        <v/>
      </c>
      <c r="C928" s="61"/>
      <c r="D928" s="61"/>
      <c r="E928" s="62"/>
      <c r="F928" s="57"/>
    </row>
    <row r="929" spans="2:6" x14ac:dyDescent="0.25">
      <c r="B929" s="61" t="str">
        <f>IF(Transactions!$D929&lt;&gt;"",
   IF(stepIdentifier = "Step", Transactions!$D929,
       CONCATENATE(Transactions!$C929,nameSeparator,Transactions!$D929)),
  "")</f>
        <v/>
      </c>
      <c r="C929" s="61"/>
      <c r="D929" s="61"/>
      <c r="E929" s="62"/>
      <c r="F929" s="57"/>
    </row>
    <row r="930" spans="2:6" x14ac:dyDescent="0.25">
      <c r="B930" s="61" t="str">
        <f>IF(Transactions!$D930&lt;&gt;"",
   IF(stepIdentifier = "Step", Transactions!$D930,
       CONCATENATE(Transactions!$C930,nameSeparator,Transactions!$D930)),
  "")</f>
        <v/>
      </c>
      <c r="C930" s="61"/>
      <c r="D930" s="61"/>
      <c r="E930" s="62"/>
      <c r="F930" s="57"/>
    </row>
    <row r="931" spans="2:6" x14ac:dyDescent="0.25">
      <c r="B931" s="61" t="str">
        <f>IF(Transactions!$D931&lt;&gt;"",
   IF(stepIdentifier = "Step", Transactions!$D931,
       CONCATENATE(Transactions!$C931,nameSeparator,Transactions!$D931)),
  "")</f>
        <v/>
      </c>
      <c r="C931" s="61"/>
      <c r="D931" s="61"/>
      <c r="E931" s="62"/>
      <c r="F931" s="57"/>
    </row>
    <row r="932" spans="2:6" x14ac:dyDescent="0.25">
      <c r="B932" s="61" t="str">
        <f>IF(Transactions!$D932&lt;&gt;"",
   IF(stepIdentifier = "Step", Transactions!$D932,
       CONCATENATE(Transactions!$C932,nameSeparator,Transactions!$D932)),
  "")</f>
        <v/>
      </c>
      <c r="C932" s="61"/>
      <c r="D932" s="61"/>
      <c r="E932" s="62"/>
      <c r="F932" s="57"/>
    </row>
    <row r="933" spans="2:6" x14ac:dyDescent="0.25">
      <c r="B933" s="61" t="str">
        <f>IF(Transactions!$D933&lt;&gt;"",
   IF(stepIdentifier = "Step", Transactions!$D933,
       CONCATENATE(Transactions!$C933,nameSeparator,Transactions!$D933)),
  "")</f>
        <v/>
      </c>
      <c r="C933" s="61"/>
      <c r="D933" s="61"/>
      <c r="E933" s="62"/>
      <c r="F933" s="57"/>
    </row>
    <row r="934" spans="2:6" x14ac:dyDescent="0.25">
      <c r="B934" s="61" t="str">
        <f>IF(Transactions!$D934&lt;&gt;"",
   IF(stepIdentifier = "Step", Transactions!$D934,
       CONCATENATE(Transactions!$C934,nameSeparator,Transactions!$D934)),
  "")</f>
        <v/>
      </c>
      <c r="C934" s="61"/>
      <c r="D934" s="61"/>
      <c r="E934" s="62"/>
      <c r="F934" s="57"/>
    </row>
    <row r="935" spans="2:6" x14ac:dyDescent="0.25">
      <c r="B935" s="61" t="str">
        <f>IF(Transactions!$D935&lt;&gt;"",
   IF(stepIdentifier = "Step", Transactions!$D935,
       CONCATENATE(Transactions!$C935,nameSeparator,Transactions!$D935)),
  "")</f>
        <v/>
      </c>
      <c r="C935" s="61"/>
      <c r="D935" s="61"/>
      <c r="E935" s="62"/>
      <c r="F935" s="57"/>
    </row>
    <row r="936" spans="2:6" x14ac:dyDescent="0.25">
      <c r="B936" s="61" t="str">
        <f>IF(Transactions!$D936&lt;&gt;"",
   IF(stepIdentifier = "Step", Transactions!$D936,
       CONCATENATE(Transactions!$C936,nameSeparator,Transactions!$D936)),
  "")</f>
        <v/>
      </c>
      <c r="C936" s="61"/>
      <c r="D936" s="61"/>
      <c r="E936" s="62"/>
      <c r="F936" s="57"/>
    </row>
    <row r="937" spans="2:6" x14ac:dyDescent="0.25">
      <c r="B937" s="61" t="str">
        <f>IF(Transactions!$D937&lt;&gt;"",
   IF(stepIdentifier = "Step", Transactions!$D937,
       CONCATENATE(Transactions!$C937,nameSeparator,Transactions!$D937)),
  "")</f>
        <v/>
      </c>
      <c r="C937" s="61"/>
      <c r="D937" s="61"/>
      <c r="E937" s="62"/>
      <c r="F937" s="57"/>
    </row>
    <row r="938" spans="2:6" x14ac:dyDescent="0.25">
      <c r="B938" s="61" t="str">
        <f>IF(Transactions!$D938&lt;&gt;"",
   IF(stepIdentifier = "Step", Transactions!$D938,
       CONCATENATE(Transactions!$C938,nameSeparator,Transactions!$D938)),
  "")</f>
        <v/>
      </c>
      <c r="C938" s="61"/>
      <c r="D938" s="61"/>
      <c r="E938" s="62"/>
      <c r="F938" s="57"/>
    </row>
    <row r="939" spans="2:6" x14ac:dyDescent="0.25">
      <c r="B939" s="61" t="str">
        <f>IF(Transactions!$D939&lt;&gt;"",
   IF(stepIdentifier = "Step", Transactions!$D939,
       CONCATENATE(Transactions!$C939,nameSeparator,Transactions!$D939)),
  "")</f>
        <v/>
      </c>
      <c r="C939" s="61"/>
      <c r="D939" s="61"/>
      <c r="E939" s="62"/>
      <c r="F939" s="57"/>
    </row>
    <row r="940" spans="2:6" x14ac:dyDescent="0.25">
      <c r="B940" s="61" t="str">
        <f>IF(Transactions!$D940&lt;&gt;"",
   IF(stepIdentifier = "Step", Transactions!$D940,
       CONCATENATE(Transactions!$C940,nameSeparator,Transactions!$D940)),
  "")</f>
        <v/>
      </c>
      <c r="C940" s="61"/>
      <c r="D940" s="61"/>
      <c r="E940" s="62"/>
      <c r="F940" s="57"/>
    </row>
    <row r="941" spans="2:6" x14ac:dyDescent="0.25">
      <c r="B941" s="61" t="str">
        <f>IF(Transactions!$D941&lt;&gt;"",
   IF(stepIdentifier = "Step", Transactions!$D941,
       CONCATENATE(Transactions!$C941,nameSeparator,Transactions!$D941)),
  "")</f>
        <v/>
      </c>
      <c r="C941" s="61"/>
      <c r="D941" s="61"/>
      <c r="E941" s="62"/>
      <c r="F941" s="57"/>
    </row>
    <row r="942" spans="2:6" x14ac:dyDescent="0.25">
      <c r="B942" s="61" t="str">
        <f>IF(Transactions!$D942&lt;&gt;"",
   IF(stepIdentifier = "Step", Transactions!$D942,
       CONCATENATE(Transactions!$C942,nameSeparator,Transactions!$D942)),
  "")</f>
        <v/>
      </c>
      <c r="C942" s="61"/>
      <c r="D942" s="61"/>
      <c r="E942" s="62"/>
      <c r="F942" s="57"/>
    </row>
    <row r="943" spans="2:6" x14ac:dyDescent="0.25">
      <c r="B943" s="61" t="str">
        <f>IF(Transactions!$D943&lt;&gt;"",
   IF(stepIdentifier = "Step", Transactions!$D943,
       CONCATENATE(Transactions!$C943,nameSeparator,Transactions!$D943)),
  "")</f>
        <v/>
      </c>
      <c r="C943" s="61"/>
      <c r="D943" s="61"/>
      <c r="E943" s="62"/>
      <c r="F943" s="57"/>
    </row>
    <row r="944" spans="2:6" x14ac:dyDescent="0.25">
      <c r="B944" s="61" t="str">
        <f>IF(Transactions!$D944&lt;&gt;"",
   IF(stepIdentifier = "Step", Transactions!$D944,
       CONCATENATE(Transactions!$C944,nameSeparator,Transactions!$D944)),
  "")</f>
        <v/>
      </c>
      <c r="C944" s="61"/>
      <c r="D944" s="61"/>
      <c r="E944" s="62"/>
      <c r="F944" s="57"/>
    </row>
    <row r="945" spans="2:6" x14ac:dyDescent="0.25">
      <c r="B945" s="61" t="str">
        <f>IF(Transactions!$D945&lt;&gt;"",
   IF(stepIdentifier = "Step", Transactions!$D945,
       CONCATENATE(Transactions!$C945,nameSeparator,Transactions!$D945)),
  "")</f>
        <v/>
      </c>
      <c r="C945" s="61"/>
      <c r="D945" s="61"/>
      <c r="E945" s="62"/>
      <c r="F945" s="57"/>
    </row>
    <row r="946" spans="2:6" x14ac:dyDescent="0.25">
      <c r="B946" s="61" t="str">
        <f>IF(Transactions!$D946&lt;&gt;"",
   IF(stepIdentifier = "Step", Transactions!$D946,
       CONCATENATE(Transactions!$C946,nameSeparator,Transactions!$D946)),
  "")</f>
        <v/>
      </c>
      <c r="C946" s="61"/>
      <c r="D946" s="61"/>
      <c r="E946" s="62"/>
      <c r="F946" s="57"/>
    </row>
    <row r="947" spans="2:6" x14ac:dyDescent="0.25">
      <c r="B947" s="61" t="str">
        <f>IF(Transactions!$D947&lt;&gt;"",
   IF(stepIdentifier = "Step", Transactions!$D947,
       CONCATENATE(Transactions!$C947,nameSeparator,Transactions!$D947)),
  "")</f>
        <v/>
      </c>
      <c r="C947" s="61"/>
      <c r="D947" s="61"/>
      <c r="E947" s="62"/>
      <c r="F947" s="57"/>
    </row>
    <row r="948" spans="2:6" x14ac:dyDescent="0.25">
      <c r="B948" s="61" t="str">
        <f>IF(Transactions!$D948&lt;&gt;"",
   IF(stepIdentifier = "Step", Transactions!$D948,
       CONCATENATE(Transactions!$C948,nameSeparator,Transactions!$D948)),
  "")</f>
        <v/>
      </c>
      <c r="C948" s="61"/>
      <c r="D948" s="61"/>
      <c r="E948" s="62"/>
      <c r="F948" s="57"/>
    </row>
    <row r="949" spans="2:6" x14ac:dyDescent="0.25">
      <c r="B949" s="61" t="str">
        <f>IF(Transactions!$D949&lt;&gt;"",
   IF(stepIdentifier = "Step", Transactions!$D949,
       CONCATENATE(Transactions!$C949,nameSeparator,Transactions!$D949)),
  "")</f>
        <v/>
      </c>
      <c r="C949" s="61"/>
      <c r="D949" s="61"/>
      <c r="E949" s="62"/>
      <c r="F949" s="57"/>
    </row>
    <row r="950" spans="2:6" x14ac:dyDescent="0.25">
      <c r="B950" s="61" t="str">
        <f>IF(Transactions!$D950&lt;&gt;"",
   IF(stepIdentifier = "Step", Transactions!$D950,
       CONCATENATE(Transactions!$C950,nameSeparator,Transactions!$D950)),
  "")</f>
        <v/>
      </c>
      <c r="C950" s="61"/>
      <c r="D950" s="61"/>
      <c r="E950" s="62"/>
      <c r="F950" s="57"/>
    </row>
    <row r="951" spans="2:6" x14ac:dyDescent="0.25">
      <c r="B951" s="61" t="str">
        <f>IF(Transactions!$D951&lt;&gt;"",
   IF(stepIdentifier = "Step", Transactions!$D951,
       CONCATENATE(Transactions!$C951,nameSeparator,Transactions!$D951)),
  "")</f>
        <v/>
      </c>
      <c r="C951" s="61"/>
      <c r="D951" s="61"/>
      <c r="E951" s="62"/>
      <c r="F951" s="57"/>
    </row>
    <row r="952" spans="2:6" x14ac:dyDescent="0.25">
      <c r="B952" s="61" t="str">
        <f>IF(Transactions!$D952&lt;&gt;"",
   IF(stepIdentifier = "Step", Transactions!$D952,
       CONCATENATE(Transactions!$C952,nameSeparator,Transactions!$D952)),
  "")</f>
        <v/>
      </c>
      <c r="C952" s="61"/>
      <c r="D952" s="61"/>
      <c r="E952" s="62"/>
      <c r="F952" s="57"/>
    </row>
    <row r="953" spans="2:6" x14ac:dyDescent="0.25">
      <c r="B953" s="61" t="str">
        <f>IF(Transactions!$D953&lt;&gt;"",
   IF(stepIdentifier = "Step", Transactions!$D953,
       CONCATENATE(Transactions!$C953,nameSeparator,Transactions!$D953)),
  "")</f>
        <v/>
      </c>
      <c r="C953" s="61"/>
      <c r="D953" s="61"/>
      <c r="E953" s="62"/>
      <c r="F953" s="57"/>
    </row>
    <row r="954" spans="2:6" x14ac:dyDescent="0.25">
      <c r="B954" s="61" t="str">
        <f>IF(Transactions!$D954&lt;&gt;"",
   IF(stepIdentifier = "Step", Transactions!$D954,
       CONCATENATE(Transactions!$C954,nameSeparator,Transactions!$D954)),
  "")</f>
        <v/>
      </c>
      <c r="C954" s="61"/>
      <c r="D954" s="61"/>
      <c r="E954" s="62"/>
      <c r="F954" s="57"/>
    </row>
    <row r="955" spans="2:6" x14ac:dyDescent="0.25">
      <c r="B955" s="61" t="str">
        <f>IF(Transactions!$D955&lt;&gt;"",
   IF(stepIdentifier = "Step", Transactions!$D955,
       CONCATENATE(Transactions!$C955,nameSeparator,Transactions!$D955)),
  "")</f>
        <v/>
      </c>
      <c r="C955" s="61"/>
      <c r="D955" s="61"/>
      <c r="E955" s="62"/>
      <c r="F955" s="57"/>
    </row>
    <row r="956" spans="2:6" x14ac:dyDescent="0.25">
      <c r="B956" s="61" t="str">
        <f>IF(Transactions!$D956&lt;&gt;"",
   IF(stepIdentifier = "Step", Transactions!$D956,
       CONCATENATE(Transactions!$C956,nameSeparator,Transactions!$D956)),
  "")</f>
        <v/>
      </c>
      <c r="C956" s="61"/>
      <c r="D956" s="61"/>
      <c r="E956" s="62"/>
      <c r="F956" s="57"/>
    </row>
    <row r="957" spans="2:6" x14ac:dyDescent="0.25">
      <c r="B957" s="61" t="str">
        <f>IF(Transactions!$D957&lt;&gt;"",
   IF(stepIdentifier = "Step", Transactions!$D957,
       CONCATENATE(Transactions!$C957,nameSeparator,Transactions!$D957)),
  "")</f>
        <v/>
      </c>
      <c r="C957" s="61"/>
      <c r="D957" s="61"/>
      <c r="E957" s="62"/>
      <c r="F957" s="57"/>
    </row>
    <row r="958" spans="2:6" x14ac:dyDescent="0.25">
      <c r="B958" s="61" t="str">
        <f>IF(Transactions!$D958&lt;&gt;"",
   IF(stepIdentifier = "Step", Transactions!$D958,
       CONCATENATE(Transactions!$C958,nameSeparator,Transactions!$D958)),
  "")</f>
        <v/>
      </c>
      <c r="C958" s="61"/>
      <c r="D958" s="61"/>
      <c r="E958" s="62"/>
      <c r="F958" s="57"/>
    </row>
    <row r="959" spans="2:6" x14ac:dyDescent="0.25">
      <c r="B959" s="61" t="str">
        <f>IF(Transactions!$D959&lt;&gt;"",
   IF(stepIdentifier = "Step", Transactions!$D959,
       CONCATENATE(Transactions!$C959,nameSeparator,Transactions!$D959)),
  "")</f>
        <v/>
      </c>
      <c r="C959" s="61"/>
      <c r="D959" s="61"/>
      <c r="E959" s="62"/>
      <c r="F959" s="57"/>
    </row>
    <row r="960" spans="2:6" x14ac:dyDescent="0.25">
      <c r="B960" s="61" t="str">
        <f>IF(Transactions!$D960&lt;&gt;"",
   IF(stepIdentifier = "Step", Transactions!$D960,
       CONCATENATE(Transactions!$C960,nameSeparator,Transactions!$D960)),
  "")</f>
        <v/>
      </c>
      <c r="C960" s="61"/>
      <c r="D960" s="61"/>
      <c r="E960" s="62"/>
      <c r="F960" s="57"/>
    </row>
    <row r="961" spans="2:6" x14ac:dyDescent="0.25">
      <c r="B961" s="61" t="str">
        <f>IF(Transactions!$D961&lt;&gt;"",
   IF(stepIdentifier = "Step", Transactions!$D961,
       CONCATENATE(Transactions!$C961,nameSeparator,Transactions!$D961)),
  "")</f>
        <v/>
      </c>
      <c r="C961" s="61"/>
      <c r="D961" s="61"/>
      <c r="E961" s="62"/>
      <c r="F961" s="57"/>
    </row>
    <row r="962" spans="2:6" x14ac:dyDescent="0.25">
      <c r="B962" s="61" t="str">
        <f>IF(Transactions!$D962&lt;&gt;"",
   IF(stepIdentifier = "Step", Transactions!$D962,
       CONCATENATE(Transactions!$C962,nameSeparator,Transactions!$D962)),
  "")</f>
        <v/>
      </c>
      <c r="C962" s="61"/>
      <c r="D962" s="61"/>
      <c r="E962" s="62"/>
      <c r="F962" s="57"/>
    </row>
    <row r="963" spans="2:6" x14ac:dyDescent="0.25">
      <c r="B963" s="61" t="str">
        <f>IF(Transactions!$D963&lt;&gt;"",
   IF(stepIdentifier = "Step", Transactions!$D963,
       CONCATENATE(Transactions!$C963,nameSeparator,Transactions!$D963)),
  "")</f>
        <v/>
      </c>
      <c r="C963" s="61"/>
      <c r="D963" s="61"/>
      <c r="E963" s="62"/>
      <c r="F963" s="57"/>
    </row>
    <row r="964" spans="2:6" x14ac:dyDescent="0.25">
      <c r="B964" s="61" t="str">
        <f>IF(Transactions!$D964&lt;&gt;"",
   IF(stepIdentifier = "Step", Transactions!$D964,
       CONCATENATE(Transactions!$C964,nameSeparator,Transactions!$D964)),
  "")</f>
        <v/>
      </c>
      <c r="C964" s="61"/>
      <c r="D964" s="61"/>
      <c r="E964" s="62"/>
      <c r="F964" s="57"/>
    </row>
    <row r="965" spans="2:6" x14ac:dyDescent="0.25">
      <c r="B965" s="61" t="str">
        <f>IF(Transactions!$D965&lt;&gt;"",
   IF(stepIdentifier = "Step", Transactions!$D965,
       CONCATENATE(Transactions!$C965,nameSeparator,Transactions!$D965)),
  "")</f>
        <v/>
      </c>
      <c r="C965" s="61"/>
      <c r="D965" s="61"/>
      <c r="E965" s="62"/>
      <c r="F965" s="57"/>
    </row>
    <row r="966" spans="2:6" x14ac:dyDescent="0.25">
      <c r="B966" s="61" t="str">
        <f>IF(Transactions!$D966&lt;&gt;"",
   IF(stepIdentifier = "Step", Transactions!$D966,
       CONCATENATE(Transactions!$C966,nameSeparator,Transactions!$D966)),
  "")</f>
        <v/>
      </c>
      <c r="C966" s="61"/>
      <c r="D966" s="61"/>
      <c r="E966" s="62"/>
      <c r="F966" s="57"/>
    </row>
    <row r="967" spans="2:6" x14ac:dyDescent="0.25">
      <c r="B967" s="61" t="str">
        <f>IF(Transactions!$D967&lt;&gt;"",
   IF(stepIdentifier = "Step", Transactions!$D967,
       CONCATENATE(Transactions!$C967,nameSeparator,Transactions!$D967)),
  "")</f>
        <v/>
      </c>
      <c r="C967" s="61"/>
      <c r="D967" s="61"/>
      <c r="E967" s="62"/>
      <c r="F967" s="57"/>
    </row>
    <row r="968" spans="2:6" x14ac:dyDescent="0.25">
      <c r="B968" s="61" t="str">
        <f>IF(Transactions!$D968&lt;&gt;"",
   IF(stepIdentifier = "Step", Transactions!$D968,
       CONCATENATE(Transactions!$C968,nameSeparator,Transactions!$D968)),
  "")</f>
        <v/>
      </c>
      <c r="C968" s="61"/>
      <c r="D968" s="61"/>
      <c r="E968" s="62"/>
      <c r="F968" s="57"/>
    </row>
    <row r="969" spans="2:6" x14ac:dyDescent="0.25">
      <c r="B969" s="61" t="str">
        <f>IF(Transactions!$D969&lt;&gt;"",
   IF(stepIdentifier = "Step", Transactions!$D969,
       CONCATENATE(Transactions!$C969,nameSeparator,Transactions!$D969)),
  "")</f>
        <v/>
      </c>
      <c r="C969" s="61"/>
      <c r="D969" s="61"/>
      <c r="E969" s="62"/>
      <c r="F969" s="57"/>
    </row>
    <row r="970" spans="2:6" x14ac:dyDescent="0.25">
      <c r="B970" s="61" t="str">
        <f>IF(Transactions!$D970&lt;&gt;"",
   IF(stepIdentifier = "Step", Transactions!$D970,
       CONCATENATE(Transactions!$C970,nameSeparator,Transactions!$D970)),
  "")</f>
        <v/>
      </c>
      <c r="C970" s="61"/>
      <c r="D970" s="61"/>
      <c r="E970" s="62"/>
      <c r="F970" s="57"/>
    </row>
    <row r="971" spans="2:6" x14ac:dyDescent="0.25">
      <c r="B971" s="61" t="str">
        <f>IF(Transactions!$D971&lt;&gt;"",
   IF(stepIdentifier = "Step", Transactions!$D971,
       CONCATENATE(Transactions!$C971,nameSeparator,Transactions!$D971)),
  "")</f>
        <v/>
      </c>
      <c r="C971" s="61"/>
      <c r="D971" s="61"/>
      <c r="E971" s="62"/>
      <c r="F971" s="57"/>
    </row>
    <row r="972" spans="2:6" x14ac:dyDescent="0.25">
      <c r="B972" s="61" t="str">
        <f>IF(Transactions!$D972&lt;&gt;"",
   IF(stepIdentifier = "Step", Transactions!$D972,
       CONCATENATE(Transactions!$C972,nameSeparator,Transactions!$D972)),
  "")</f>
        <v/>
      </c>
      <c r="C972" s="61"/>
      <c r="D972" s="61"/>
      <c r="E972" s="62"/>
      <c r="F972" s="57"/>
    </row>
    <row r="973" spans="2:6" x14ac:dyDescent="0.25">
      <c r="B973" s="61" t="str">
        <f>IF(Transactions!$D973&lt;&gt;"",
   IF(stepIdentifier = "Step", Transactions!$D973,
       CONCATENATE(Transactions!$C973,nameSeparator,Transactions!$D973)),
  "")</f>
        <v/>
      </c>
      <c r="C973" s="61"/>
      <c r="D973" s="61"/>
      <c r="E973" s="62"/>
      <c r="F973" s="57"/>
    </row>
    <row r="974" spans="2:6" x14ac:dyDescent="0.25">
      <c r="B974" s="61" t="str">
        <f>IF(Transactions!$D974&lt;&gt;"",
   IF(stepIdentifier = "Step", Transactions!$D974,
       CONCATENATE(Transactions!$C974,nameSeparator,Transactions!$D974)),
  "")</f>
        <v/>
      </c>
      <c r="C974" s="61"/>
      <c r="D974" s="61"/>
      <c r="E974" s="62"/>
      <c r="F974" s="57"/>
    </row>
    <row r="975" spans="2:6" x14ac:dyDescent="0.25">
      <c r="B975" s="61" t="str">
        <f>IF(Transactions!$D975&lt;&gt;"",
   IF(stepIdentifier = "Step", Transactions!$D975,
       CONCATENATE(Transactions!$C975,nameSeparator,Transactions!$D975)),
  "")</f>
        <v/>
      </c>
      <c r="C975" s="61"/>
      <c r="D975" s="61"/>
      <c r="E975" s="62"/>
      <c r="F975" s="57"/>
    </row>
    <row r="976" spans="2:6" x14ac:dyDescent="0.25">
      <c r="B976" s="61" t="str">
        <f>IF(Transactions!$D976&lt;&gt;"",
   IF(stepIdentifier = "Step", Transactions!$D976,
       CONCATENATE(Transactions!$C976,nameSeparator,Transactions!$D976)),
  "")</f>
        <v/>
      </c>
      <c r="C976" s="61"/>
      <c r="D976" s="61"/>
      <c r="E976" s="62"/>
      <c r="F976" s="57"/>
    </row>
    <row r="977" spans="2:6" x14ac:dyDescent="0.25">
      <c r="B977" s="61" t="str">
        <f>IF(Transactions!$D977&lt;&gt;"",
   IF(stepIdentifier = "Step", Transactions!$D977,
       CONCATENATE(Transactions!$C977,nameSeparator,Transactions!$D977)),
  "")</f>
        <v/>
      </c>
      <c r="C977" s="61"/>
      <c r="D977" s="61"/>
      <c r="E977" s="62"/>
      <c r="F977" s="57"/>
    </row>
    <row r="978" spans="2:6" x14ac:dyDescent="0.25">
      <c r="B978" s="61" t="str">
        <f>IF(Transactions!$D978&lt;&gt;"",
   IF(stepIdentifier = "Step", Transactions!$D978,
       CONCATENATE(Transactions!$C978,nameSeparator,Transactions!$D978)),
  "")</f>
        <v/>
      </c>
      <c r="C978" s="61"/>
      <c r="D978" s="61"/>
      <c r="E978" s="62"/>
      <c r="F978" s="57"/>
    </row>
    <row r="979" spans="2:6" x14ac:dyDescent="0.25">
      <c r="B979" s="61" t="str">
        <f>IF(Transactions!$D979&lt;&gt;"",
   IF(stepIdentifier = "Step", Transactions!$D979,
       CONCATENATE(Transactions!$C979,nameSeparator,Transactions!$D979)),
  "")</f>
        <v/>
      </c>
      <c r="C979" s="61"/>
      <c r="D979" s="61"/>
      <c r="E979" s="62"/>
      <c r="F979" s="57"/>
    </row>
    <row r="980" spans="2:6" x14ac:dyDescent="0.25">
      <c r="B980" s="61" t="str">
        <f>IF(Transactions!$D980&lt;&gt;"",
   IF(stepIdentifier = "Step", Transactions!$D980,
       CONCATENATE(Transactions!$C980,nameSeparator,Transactions!$D980)),
  "")</f>
        <v/>
      </c>
      <c r="C980" s="61"/>
      <c r="D980" s="61"/>
      <c r="E980" s="62"/>
      <c r="F980" s="57"/>
    </row>
    <row r="981" spans="2:6" x14ac:dyDescent="0.25">
      <c r="B981" s="61" t="str">
        <f>IF(Transactions!$D981&lt;&gt;"",
   IF(stepIdentifier = "Step", Transactions!$D981,
       CONCATENATE(Transactions!$C981,nameSeparator,Transactions!$D981)),
  "")</f>
        <v/>
      </c>
      <c r="C981" s="61"/>
      <c r="D981" s="61"/>
      <c r="E981" s="62"/>
      <c r="F981" s="57"/>
    </row>
    <row r="982" spans="2:6" x14ac:dyDescent="0.25">
      <c r="B982" s="61" t="str">
        <f>IF(Transactions!$D982&lt;&gt;"",
   IF(stepIdentifier = "Step", Transactions!$D982,
       CONCATENATE(Transactions!$C982,nameSeparator,Transactions!$D982)),
  "")</f>
        <v/>
      </c>
      <c r="C982" s="61"/>
      <c r="D982" s="61"/>
      <c r="E982" s="62"/>
      <c r="F982" s="57"/>
    </row>
    <row r="983" spans="2:6" x14ac:dyDescent="0.25">
      <c r="B983" s="61" t="str">
        <f>IF(Transactions!$D983&lt;&gt;"",
   IF(stepIdentifier = "Step", Transactions!$D983,
       CONCATENATE(Transactions!$C983,nameSeparator,Transactions!$D983)),
  "")</f>
        <v/>
      </c>
      <c r="C983" s="61"/>
      <c r="D983" s="61"/>
      <c r="E983" s="62"/>
      <c r="F983" s="57"/>
    </row>
    <row r="984" spans="2:6" x14ac:dyDescent="0.25">
      <c r="B984" s="61" t="str">
        <f>IF(Transactions!$D984&lt;&gt;"",
   IF(stepIdentifier = "Step", Transactions!$D984,
       CONCATENATE(Transactions!$C984,nameSeparator,Transactions!$D984)),
  "")</f>
        <v/>
      </c>
      <c r="C984" s="61"/>
      <c r="D984" s="61"/>
      <c r="E984" s="62"/>
      <c r="F984" s="57"/>
    </row>
    <row r="985" spans="2:6" x14ac:dyDescent="0.25">
      <c r="B985" s="61" t="str">
        <f>IF(Transactions!$D985&lt;&gt;"",
   IF(stepIdentifier = "Step", Transactions!$D985,
       CONCATENATE(Transactions!$C985,nameSeparator,Transactions!$D985)),
  "")</f>
        <v/>
      </c>
      <c r="C985" s="61"/>
      <c r="D985" s="61"/>
      <c r="E985" s="62"/>
      <c r="F985" s="57"/>
    </row>
    <row r="986" spans="2:6" x14ac:dyDescent="0.25">
      <c r="B986" s="61" t="str">
        <f>IF(Transactions!$D986&lt;&gt;"",
   IF(stepIdentifier = "Step", Transactions!$D986,
       CONCATENATE(Transactions!$C986,nameSeparator,Transactions!$D986)),
  "")</f>
        <v/>
      </c>
      <c r="C986" s="61"/>
      <c r="D986" s="61"/>
      <c r="E986" s="62"/>
      <c r="F986" s="57"/>
    </row>
    <row r="987" spans="2:6" x14ac:dyDescent="0.25">
      <c r="B987" s="61" t="str">
        <f>IF(Transactions!$D987&lt;&gt;"",
   IF(stepIdentifier = "Step", Transactions!$D987,
       CONCATENATE(Transactions!$C987,nameSeparator,Transactions!$D987)),
  "")</f>
        <v/>
      </c>
      <c r="C987" s="61"/>
      <c r="D987" s="61"/>
      <c r="E987" s="62"/>
      <c r="F987" s="57"/>
    </row>
    <row r="988" spans="2:6" x14ac:dyDescent="0.25">
      <c r="B988" s="61" t="str">
        <f>IF(Transactions!$D988&lt;&gt;"",
   IF(stepIdentifier = "Step", Transactions!$D988,
       CONCATENATE(Transactions!$C988,nameSeparator,Transactions!$D988)),
  "")</f>
        <v/>
      </c>
      <c r="C988" s="61"/>
      <c r="D988" s="61"/>
      <c r="E988" s="62"/>
      <c r="F988" s="57"/>
    </row>
    <row r="989" spans="2:6" x14ac:dyDescent="0.25">
      <c r="B989" s="61" t="str">
        <f>IF(Transactions!$D989&lt;&gt;"",
   IF(stepIdentifier = "Step", Transactions!$D989,
       CONCATENATE(Transactions!$C989,nameSeparator,Transactions!$D989)),
  "")</f>
        <v/>
      </c>
      <c r="C989" s="61"/>
      <c r="D989" s="61"/>
      <c r="E989" s="62"/>
      <c r="F989" s="57"/>
    </row>
    <row r="990" spans="2:6" x14ac:dyDescent="0.25">
      <c r="B990" s="61" t="str">
        <f>IF(Transactions!$D990&lt;&gt;"",
   IF(stepIdentifier = "Step", Transactions!$D990,
       CONCATENATE(Transactions!$C990,nameSeparator,Transactions!$D990)),
  "")</f>
        <v/>
      </c>
      <c r="C990" s="61"/>
      <c r="D990" s="61"/>
      <c r="E990" s="62"/>
      <c r="F990" s="57"/>
    </row>
    <row r="991" spans="2:6" x14ac:dyDescent="0.25">
      <c r="B991" s="61" t="str">
        <f>IF(Transactions!$D991&lt;&gt;"",
   IF(stepIdentifier = "Step", Transactions!$D991,
       CONCATENATE(Transactions!$C991,nameSeparator,Transactions!$D991)),
  "")</f>
        <v/>
      </c>
      <c r="C991" s="61"/>
      <c r="D991" s="61"/>
      <c r="E991" s="62"/>
      <c r="F991" s="57"/>
    </row>
    <row r="992" spans="2:6" x14ac:dyDescent="0.25">
      <c r="B992" s="61" t="str">
        <f>IF(Transactions!$D992&lt;&gt;"",
   IF(stepIdentifier = "Step", Transactions!$D992,
       CONCATENATE(Transactions!$C992,nameSeparator,Transactions!$D992)),
  "")</f>
        <v/>
      </c>
      <c r="C992" s="61"/>
      <c r="D992" s="61"/>
      <c r="E992" s="62"/>
      <c r="F992" s="57"/>
    </row>
    <row r="993" spans="2:6" x14ac:dyDescent="0.25">
      <c r="B993" s="61" t="str">
        <f>IF(Transactions!$D993&lt;&gt;"",
   IF(stepIdentifier = "Step", Transactions!$D993,
       CONCATENATE(Transactions!$C993,nameSeparator,Transactions!$D993)),
  "")</f>
        <v/>
      </c>
      <c r="C993" s="61"/>
      <c r="D993" s="61"/>
      <c r="E993" s="62"/>
      <c r="F993" s="57"/>
    </row>
    <row r="994" spans="2:6" x14ac:dyDescent="0.25">
      <c r="B994" s="61" t="str">
        <f>IF(Transactions!$D994&lt;&gt;"",
   IF(stepIdentifier = "Step", Transactions!$D994,
       CONCATENATE(Transactions!$C994,nameSeparator,Transactions!$D994)),
  "")</f>
        <v/>
      </c>
      <c r="C994" s="61"/>
      <c r="D994" s="61"/>
      <c r="E994" s="62"/>
      <c r="F994" s="57"/>
    </row>
    <row r="995" spans="2:6" x14ac:dyDescent="0.25">
      <c r="B995" s="61" t="str">
        <f>IF(Transactions!$D995&lt;&gt;"",
   IF(stepIdentifier = "Step", Transactions!$D995,
       CONCATENATE(Transactions!$C995,nameSeparator,Transactions!$D995)),
  "")</f>
        <v/>
      </c>
      <c r="C995" s="61"/>
      <c r="D995" s="61"/>
      <c r="E995" s="62"/>
      <c r="F995" s="57"/>
    </row>
    <row r="996" spans="2:6" x14ac:dyDescent="0.25">
      <c r="B996" s="61" t="str">
        <f>IF(Transactions!$D996&lt;&gt;"",
   IF(stepIdentifier = "Step", Transactions!$D996,
       CONCATENATE(Transactions!$C996,nameSeparator,Transactions!$D996)),
  "")</f>
        <v/>
      </c>
      <c r="C996" s="61"/>
      <c r="D996" s="61"/>
      <c r="E996" s="62"/>
      <c r="F996" s="57"/>
    </row>
    <row r="997" spans="2:6" x14ac:dyDescent="0.25">
      <c r="B997" s="61" t="str">
        <f>IF(Transactions!$D997&lt;&gt;"",
   IF(stepIdentifier = "Step", Transactions!$D997,
       CONCATENATE(Transactions!$C997,nameSeparator,Transactions!$D997)),
  "")</f>
        <v/>
      </c>
      <c r="C997" s="61"/>
      <c r="D997" s="61"/>
      <c r="E997" s="62"/>
      <c r="F997" s="57"/>
    </row>
    <row r="998" spans="2:6" x14ac:dyDescent="0.25">
      <c r="B998" s="61" t="str">
        <f>IF(Transactions!$D998&lt;&gt;"",
   IF(stepIdentifier = "Step", Transactions!$D998,
       CONCATENATE(Transactions!$C998,nameSeparator,Transactions!$D998)),
  "")</f>
        <v/>
      </c>
      <c r="C998" s="61"/>
      <c r="D998" s="61"/>
      <c r="E998" s="62"/>
      <c r="F998" s="57"/>
    </row>
    <row r="999" spans="2:6" x14ac:dyDescent="0.25">
      <c r="B999" s="61" t="str">
        <f>IF(Transactions!$D999&lt;&gt;"",
   IF(stepIdentifier = "Step", Transactions!$D999,
       CONCATENATE(Transactions!$C999,nameSeparator,Transactions!$D999)),
  "")</f>
        <v/>
      </c>
      <c r="C999" s="61"/>
      <c r="D999" s="61"/>
      <c r="E999" s="62"/>
      <c r="F999" s="57"/>
    </row>
    <row r="1000" spans="2:6" x14ac:dyDescent="0.25">
      <c r="B1000" s="61" t="str">
        <f>IF(Transactions!$D1000&lt;&gt;"",
   IF(stepIdentifier = "Step", Transactions!$D1000,
       CONCATENATE(Transactions!$C1000,nameSeparator,Transactions!$D1000)),
  "")</f>
        <v/>
      </c>
      <c r="C1000" s="61"/>
      <c r="D1000" s="61"/>
      <c r="E1000" s="62"/>
      <c r="F1000" s="57"/>
    </row>
    <row r="1001" spans="2:6" x14ac:dyDescent="0.25">
      <c r="B1001" s="61" t="str">
        <f>IF(Transactions!$D1001&lt;&gt;"",
   IF(stepIdentifier = "Step", Transactions!$D1001,
       CONCATENATE(Transactions!$C1001,nameSeparator,Transactions!$D1001)),
  "")</f>
        <v/>
      </c>
      <c r="C1001" s="61"/>
      <c r="D1001" s="61"/>
      <c r="E1001" s="62"/>
      <c r="F1001" s="57"/>
    </row>
    <row r="1002" spans="2:6" x14ac:dyDescent="0.25">
      <c r="B1002" s="61" t="str">
        <f>IF(Transactions!$D1002&lt;&gt;"",
   IF(stepIdentifier = "Step", Transactions!$D1002,
       CONCATENATE(Transactions!$C1002,nameSeparator,Transactions!$D1002)),
  "")</f>
        <v/>
      </c>
      <c r="C1002" s="61"/>
      <c r="D1002" s="61"/>
      <c r="E1002" s="62"/>
      <c r="F1002" s="57"/>
    </row>
    <row r="1003" spans="2:6" x14ac:dyDescent="0.25">
      <c r="B1003" s="61" t="str">
        <f>IF(Transactions!$D1003&lt;&gt;"",
   IF(stepIdentifier = "Step", Transactions!$D1003,
       CONCATENATE(Transactions!$C1003,nameSeparator,Transactions!$D1003)),
  "")</f>
        <v/>
      </c>
      <c r="C1003" s="61"/>
      <c r="D1003" s="61"/>
      <c r="E1003" s="62"/>
      <c r="F1003" s="57"/>
    </row>
    <row r="1004" spans="2:6" x14ac:dyDescent="0.25">
      <c r="B1004" s="61" t="str">
        <f>IF(Transactions!$D1004&lt;&gt;"",
   IF(stepIdentifier = "Step", Transactions!$D1004,
       CONCATENATE(Transactions!$C1004,nameSeparator,Transactions!$D1004)),
  "")</f>
        <v/>
      </c>
      <c r="C1004" s="61"/>
      <c r="D1004" s="61"/>
      <c r="E1004" s="62"/>
      <c r="F1004" s="57"/>
    </row>
    <row r="1005" spans="2:6" x14ac:dyDescent="0.25">
      <c r="B1005" s="66" t="str">
        <f>IF(Transactions!$D1005&lt;&gt;"",
   IF(stepIdentifier = "Step", Transactions!$D1005,
       CONCATENATE(Transactions!$C1005,nameSeparator,Transactions!$D1005)),
  "")</f>
        <v/>
      </c>
      <c r="C1005" s="64"/>
      <c r="D1005" s="65"/>
      <c r="E1005" s="65"/>
      <c r="F1005" s="4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B2:N26"/>
  <sheetViews>
    <sheetView workbookViewId="0">
      <pane xSplit="2" ySplit="4" topLeftCell="G5" activePane="bottomRight" state="frozen"/>
      <selection pane="topRight" activeCell="C1" sqref="C1"/>
      <selection pane="bottomLeft" activeCell="A5" sqref="A5"/>
      <selection pane="bottomRight" activeCell="N5" sqref="N5"/>
    </sheetView>
  </sheetViews>
  <sheetFormatPr baseColWidth="10" defaultRowHeight="15" x14ac:dyDescent="0.25"/>
  <cols>
    <col min="1" max="1" width="3.140625" customWidth="1"/>
    <col min="2" max="2" width="40.42578125" customWidth="1"/>
    <col min="4" max="4" width="13.5703125" customWidth="1"/>
    <col min="5" max="5" width="15.85546875" customWidth="1"/>
    <col min="6" max="6" width="16.28515625" customWidth="1"/>
    <col min="7" max="7" width="4.140625" customWidth="1"/>
    <col min="8" max="8" width="15" customWidth="1"/>
    <col min="9" max="9" width="12.85546875" customWidth="1"/>
    <col min="11" max="11" width="4.28515625" customWidth="1"/>
    <col min="12" max="13" width="15" customWidth="1"/>
    <col min="14" max="14" width="14.85546875" customWidth="1"/>
  </cols>
  <sheetData>
    <row r="2" spans="2:14" ht="18.75" x14ac:dyDescent="0.3">
      <c r="B2" s="1" t="s">
        <v>153</v>
      </c>
    </row>
    <row r="3" spans="2:14" x14ac:dyDescent="0.25">
      <c r="C3" s="67" t="s">
        <v>161</v>
      </c>
      <c r="D3" s="67"/>
      <c r="E3" s="67"/>
      <c r="F3" s="67"/>
      <c r="H3" s="67" t="s">
        <v>162</v>
      </c>
      <c r="I3" s="67"/>
      <c r="J3" s="67"/>
      <c r="L3" s="67" t="s">
        <v>163</v>
      </c>
      <c r="M3" s="67"/>
      <c r="N3" s="67"/>
    </row>
    <row r="4" spans="2:14" ht="31.5" customHeight="1" x14ac:dyDescent="0.25">
      <c r="B4" s="20" t="s">
        <v>4</v>
      </c>
      <c r="C4" s="20" t="s">
        <v>154</v>
      </c>
      <c r="D4" s="20" t="s">
        <v>155</v>
      </c>
      <c r="E4" s="20" t="s">
        <v>157</v>
      </c>
      <c r="F4" s="20" t="s">
        <v>156</v>
      </c>
      <c r="H4" s="20" t="s">
        <v>158</v>
      </c>
      <c r="I4" s="20" t="s">
        <v>159</v>
      </c>
      <c r="J4" s="20" t="s">
        <v>160</v>
      </c>
      <c r="L4" s="56" t="s">
        <v>168</v>
      </c>
      <c r="M4" s="20" t="s">
        <v>165</v>
      </c>
      <c r="N4" s="20" t="s">
        <v>164</v>
      </c>
    </row>
    <row r="5" spans="2:14" x14ac:dyDescent="0.25">
      <c r="B5" s="50" t="s">
        <v>10</v>
      </c>
      <c r="C5" s="52">
        <v>10</v>
      </c>
      <c r="D5" s="52">
        <v>100</v>
      </c>
      <c r="E5" s="53">
        <v>0</v>
      </c>
      <c r="F5" s="52">
        <v>1</v>
      </c>
      <c r="G5" s="54"/>
      <c r="H5" s="55" t="str">
        <f>IF(B5&lt;&gt;"",CONCATENATE(
     IF(ROUNDDOWN(I5/60,0) &lt; 10, "0",""),ROUNDDOWN(I5/60,0),":",
      IF(MOD(I5,60) &lt; 10, "0",""),ROUND(MOD(I5,60),0)),
"")</f>
        <v>00:36</v>
      </c>
      <c r="I5" s="52">
        <f>IF(B5&lt;&gt;"",ROUND(J5/C5*F5,0),"")</f>
        <v>36</v>
      </c>
      <c r="J5" s="52">
        <f>IF(B5&lt;&gt;"",ROUND(3600/(D5/C5),0),"")</f>
        <v>360</v>
      </c>
      <c r="L5" s="52">
        <f>IF(B5&lt;&gt;"",ROUND(D5*(3600/sessionTimeout),0),"")</f>
        <v>50</v>
      </c>
      <c r="M5" s="52">
        <f>IF(B5&lt;&gt;"",COUNTIF(Range_txSheet_Scriptname,B5),"")</f>
        <v>10</v>
      </c>
      <c r="N5" s="52">
        <f>SUMIF(Range_txSheet_Scriptname,B5,Transactions!F5:F1005)*D5</f>
        <v>0</v>
      </c>
    </row>
    <row r="6" spans="2:14" x14ac:dyDescent="0.25">
      <c r="B6" s="50" t="s">
        <v>76</v>
      </c>
      <c r="C6" s="2">
        <v>200</v>
      </c>
      <c r="D6" s="2">
        <v>30000</v>
      </c>
      <c r="E6" s="51">
        <v>0</v>
      </c>
      <c r="F6" s="2">
        <v>2</v>
      </c>
      <c r="H6" s="55" t="str">
        <f t="shared" ref="H6:H26" si="0">IF(B6&lt;&gt;"",CONCATENATE(
     IF(ROUNDDOWN(I6/60,0) &lt; 10, "0",""),ROUNDDOWN(I6/60,0),":",
      IF(MOD(I6,60) &lt; 10, "0",""),ROUND(MOD(I6,60),0)),
"")</f>
        <v>00:00</v>
      </c>
      <c r="I6" s="52">
        <f t="shared" ref="I6:I26" si="1">IF(B6&lt;&gt;"",ROUND(J6/C6*F6,0),"")</f>
        <v>0</v>
      </c>
      <c r="J6" s="52">
        <f t="shared" ref="J6:J26" si="2">IF(B6&lt;&gt;"",ROUND(3600/(D6/C6),0),"")</f>
        <v>24</v>
      </c>
      <c r="L6" s="52">
        <f>IF(B6&lt;&gt;"",ROUND(D6*(3600/sessionTimeout),0),"")</f>
        <v>15000</v>
      </c>
      <c r="M6" s="52">
        <f>IF(B6&lt;&gt;"",COUNTIF(Range_txSheet_Scriptname,B6),"")</f>
        <v>18</v>
      </c>
      <c r="N6" s="52"/>
    </row>
    <row r="7" spans="2:14" x14ac:dyDescent="0.25">
      <c r="B7" s="50"/>
      <c r="C7" s="2"/>
      <c r="D7" s="2"/>
      <c r="E7" s="2"/>
      <c r="F7" s="2"/>
      <c r="H7" s="55" t="str">
        <f t="shared" si="0"/>
        <v/>
      </c>
      <c r="I7" s="52" t="str">
        <f t="shared" si="1"/>
        <v/>
      </c>
      <c r="J7" s="52" t="str">
        <f t="shared" si="2"/>
        <v/>
      </c>
      <c r="L7" s="52" t="str">
        <f>IF(B7&lt;&gt;"",ROUND(D7*(3600/sessionTimeout),0),"")</f>
        <v/>
      </c>
      <c r="M7" s="52" t="str">
        <f>IF(B7&lt;&gt;"",COUNTIF(Range_txSheet_Scriptname,B7),"")</f>
        <v/>
      </c>
      <c r="N7" s="52"/>
    </row>
    <row r="8" spans="2:14" x14ac:dyDescent="0.25">
      <c r="B8" s="50"/>
      <c r="C8" s="2"/>
      <c r="D8" s="2"/>
      <c r="E8" s="2"/>
      <c r="F8" s="2"/>
      <c r="H8" s="55" t="str">
        <f t="shared" si="0"/>
        <v/>
      </c>
      <c r="I8" s="52" t="str">
        <f t="shared" si="1"/>
        <v/>
      </c>
      <c r="J8" s="52" t="str">
        <f t="shared" si="2"/>
        <v/>
      </c>
    </row>
    <row r="9" spans="2:14" x14ac:dyDescent="0.25">
      <c r="B9" s="50"/>
      <c r="C9" s="2"/>
      <c r="D9" s="2"/>
      <c r="E9" s="2"/>
      <c r="F9" s="2"/>
      <c r="H9" s="55" t="str">
        <f t="shared" si="0"/>
        <v/>
      </c>
      <c r="I9" s="52" t="str">
        <f t="shared" si="1"/>
        <v/>
      </c>
      <c r="J9" s="52" t="str">
        <f t="shared" si="2"/>
        <v/>
      </c>
    </row>
    <row r="10" spans="2:14" x14ac:dyDescent="0.25">
      <c r="B10" s="50"/>
      <c r="C10" s="2"/>
      <c r="D10" s="2"/>
      <c r="E10" s="2"/>
      <c r="F10" s="2"/>
      <c r="H10" s="55" t="str">
        <f t="shared" si="0"/>
        <v/>
      </c>
      <c r="I10" s="52" t="str">
        <f t="shared" si="1"/>
        <v/>
      </c>
      <c r="J10" s="52" t="str">
        <f t="shared" si="2"/>
        <v/>
      </c>
    </row>
    <row r="11" spans="2:14" x14ac:dyDescent="0.25">
      <c r="B11" s="50"/>
      <c r="C11" s="2"/>
      <c r="D11" s="2"/>
      <c r="E11" s="2"/>
      <c r="F11" s="2"/>
      <c r="H11" s="55" t="str">
        <f t="shared" si="0"/>
        <v/>
      </c>
      <c r="I11" s="52" t="str">
        <f t="shared" si="1"/>
        <v/>
      </c>
      <c r="J11" s="52" t="str">
        <f t="shared" si="2"/>
        <v/>
      </c>
    </row>
    <row r="12" spans="2:14" x14ac:dyDescent="0.25">
      <c r="B12" s="50"/>
      <c r="C12" s="2"/>
      <c r="D12" s="2"/>
      <c r="E12" s="2"/>
      <c r="F12" s="2"/>
      <c r="H12" s="55" t="str">
        <f t="shared" si="0"/>
        <v/>
      </c>
      <c r="I12" s="52" t="str">
        <f t="shared" si="1"/>
        <v/>
      </c>
      <c r="J12" s="52" t="str">
        <f t="shared" si="2"/>
        <v/>
      </c>
    </row>
    <row r="13" spans="2:14" x14ac:dyDescent="0.25">
      <c r="B13" s="50"/>
      <c r="C13" s="2"/>
      <c r="D13" s="2"/>
      <c r="E13" s="2"/>
      <c r="F13" s="2"/>
      <c r="H13" s="55" t="str">
        <f t="shared" si="0"/>
        <v/>
      </c>
      <c r="I13" s="52" t="str">
        <f t="shared" si="1"/>
        <v/>
      </c>
      <c r="J13" s="52" t="str">
        <f t="shared" si="2"/>
        <v/>
      </c>
    </row>
    <row r="14" spans="2:14" x14ac:dyDescent="0.25">
      <c r="B14" s="50"/>
      <c r="C14" s="2"/>
      <c r="D14" s="2"/>
      <c r="E14" s="2"/>
      <c r="F14" s="2"/>
      <c r="H14" s="55" t="str">
        <f t="shared" si="0"/>
        <v/>
      </c>
      <c r="I14" s="52" t="str">
        <f t="shared" si="1"/>
        <v/>
      </c>
      <c r="J14" s="52" t="str">
        <f t="shared" si="2"/>
        <v/>
      </c>
    </row>
    <row r="15" spans="2:14" x14ac:dyDescent="0.25">
      <c r="B15" s="50"/>
      <c r="C15" s="2"/>
      <c r="D15" s="2"/>
      <c r="E15" s="2"/>
      <c r="F15" s="2"/>
      <c r="H15" s="55" t="str">
        <f t="shared" si="0"/>
        <v/>
      </c>
      <c r="I15" s="52" t="str">
        <f t="shared" si="1"/>
        <v/>
      </c>
      <c r="J15" s="52" t="str">
        <f t="shared" si="2"/>
        <v/>
      </c>
    </row>
    <row r="16" spans="2:14" x14ac:dyDescent="0.25">
      <c r="B16" s="50"/>
      <c r="C16" s="2"/>
      <c r="D16" s="2"/>
      <c r="E16" s="2"/>
      <c r="F16" s="2"/>
      <c r="H16" s="55" t="str">
        <f t="shared" si="0"/>
        <v/>
      </c>
      <c r="I16" s="52" t="str">
        <f t="shared" si="1"/>
        <v/>
      </c>
      <c r="J16" s="52" t="str">
        <f t="shared" si="2"/>
        <v/>
      </c>
    </row>
    <row r="17" spans="2:10" x14ac:dyDescent="0.25">
      <c r="B17" s="50"/>
      <c r="C17" s="2"/>
      <c r="D17" s="2"/>
      <c r="E17" s="2"/>
      <c r="F17" s="2"/>
      <c r="H17" s="55" t="str">
        <f t="shared" si="0"/>
        <v/>
      </c>
      <c r="I17" s="52" t="str">
        <f t="shared" si="1"/>
        <v/>
      </c>
      <c r="J17" s="52" t="str">
        <f t="shared" si="2"/>
        <v/>
      </c>
    </row>
    <row r="18" spans="2:10" x14ac:dyDescent="0.25">
      <c r="B18" s="50"/>
      <c r="C18" s="2"/>
      <c r="D18" s="2"/>
      <c r="E18" s="2"/>
      <c r="F18" s="2"/>
      <c r="H18" s="55" t="str">
        <f t="shared" si="0"/>
        <v/>
      </c>
      <c r="I18" s="52" t="str">
        <f t="shared" si="1"/>
        <v/>
      </c>
      <c r="J18" s="52" t="str">
        <f t="shared" si="2"/>
        <v/>
      </c>
    </row>
    <row r="19" spans="2:10" x14ac:dyDescent="0.25">
      <c r="B19" s="50"/>
      <c r="C19" s="2"/>
      <c r="D19" s="2"/>
      <c r="E19" s="2"/>
      <c r="F19" s="2"/>
      <c r="H19" s="55" t="str">
        <f t="shared" si="0"/>
        <v/>
      </c>
      <c r="I19" s="52" t="str">
        <f t="shared" si="1"/>
        <v/>
      </c>
      <c r="J19" s="52" t="str">
        <f t="shared" si="2"/>
        <v/>
      </c>
    </row>
    <row r="20" spans="2:10" x14ac:dyDescent="0.25">
      <c r="B20" s="50"/>
      <c r="C20" s="2"/>
      <c r="D20" s="2"/>
      <c r="E20" s="2"/>
      <c r="F20" s="2"/>
      <c r="H20" s="55" t="str">
        <f t="shared" si="0"/>
        <v/>
      </c>
      <c r="I20" s="52" t="str">
        <f t="shared" si="1"/>
        <v/>
      </c>
      <c r="J20" s="52" t="str">
        <f t="shared" si="2"/>
        <v/>
      </c>
    </row>
    <row r="21" spans="2:10" x14ac:dyDescent="0.25">
      <c r="B21" s="50"/>
      <c r="C21" s="2"/>
      <c r="D21" s="2"/>
      <c r="E21" s="2"/>
      <c r="F21" s="2"/>
      <c r="H21" s="55" t="str">
        <f t="shared" si="0"/>
        <v/>
      </c>
      <c r="I21" s="52" t="str">
        <f t="shared" si="1"/>
        <v/>
      </c>
      <c r="J21" s="52" t="str">
        <f t="shared" si="2"/>
        <v/>
      </c>
    </row>
    <row r="22" spans="2:10" x14ac:dyDescent="0.25">
      <c r="B22" s="50"/>
      <c r="C22" s="2"/>
      <c r="D22" s="2"/>
      <c r="E22" s="2"/>
      <c r="F22" s="2"/>
      <c r="H22" s="55" t="str">
        <f t="shared" si="0"/>
        <v/>
      </c>
      <c r="I22" s="52" t="str">
        <f t="shared" si="1"/>
        <v/>
      </c>
      <c r="J22" s="52" t="str">
        <f t="shared" si="2"/>
        <v/>
      </c>
    </row>
    <row r="23" spans="2:10" x14ac:dyDescent="0.25">
      <c r="B23" s="50"/>
      <c r="C23" s="2"/>
      <c r="D23" s="2"/>
      <c r="E23" s="2"/>
      <c r="F23" s="2"/>
      <c r="H23" s="55" t="str">
        <f t="shared" si="0"/>
        <v/>
      </c>
      <c r="I23" s="52" t="str">
        <f t="shared" si="1"/>
        <v/>
      </c>
      <c r="J23" s="52" t="str">
        <f t="shared" si="2"/>
        <v/>
      </c>
    </row>
    <row r="24" spans="2:10" x14ac:dyDescent="0.25">
      <c r="B24" s="50"/>
      <c r="C24" s="2"/>
      <c r="D24" s="2"/>
      <c r="E24" s="2"/>
      <c r="F24" s="2"/>
      <c r="H24" s="55" t="str">
        <f t="shared" si="0"/>
        <v/>
      </c>
      <c r="I24" s="52" t="str">
        <f t="shared" si="1"/>
        <v/>
      </c>
      <c r="J24" s="52" t="str">
        <f t="shared" si="2"/>
        <v/>
      </c>
    </row>
    <row r="25" spans="2:10" x14ac:dyDescent="0.25">
      <c r="B25" s="50"/>
      <c r="C25" s="2"/>
      <c r="D25" s="2"/>
      <c r="E25" s="2"/>
      <c r="F25" s="2"/>
      <c r="H25" s="55" t="str">
        <f t="shared" si="0"/>
        <v/>
      </c>
      <c r="I25" s="52" t="str">
        <f t="shared" si="1"/>
        <v/>
      </c>
      <c r="J25" s="52" t="str">
        <f t="shared" si="2"/>
        <v/>
      </c>
    </row>
    <row r="26" spans="2:10" x14ac:dyDescent="0.25">
      <c r="B26" s="50"/>
      <c r="C26" s="2"/>
      <c r="D26" s="2"/>
      <c r="E26" s="2"/>
      <c r="F26" s="2"/>
      <c r="H26" s="55" t="str">
        <f t="shared" si="0"/>
        <v/>
      </c>
      <c r="I26" s="52" t="str">
        <f t="shared" si="1"/>
        <v/>
      </c>
      <c r="J26" s="52" t="str">
        <f t="shared" si="2"/>
        <v/>
      </c>
    </row>
  </sheetData>
  <mergeCells count="3">
    <mergeCell ref="C3:F3"/>
    <mergeCell ref="H3:J3"/>
    <mergeCell ref="L3:N3"/>
  </mergeCells>
  <pageMargins left="0.7" right="0.7" top="0.78740157499999996" bottom="0.78740157499999996"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
  <sheetViews>
    <sheetView workbookViewId="0">
      <selection activeCell="E18" sqref="E18"/>
    </sheetView>
  </sheetViews>
  <sheetFormatPr baseColWidth="10" defaultRowHeight="15" x14ac:dyDescent="0.25"/>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2:C22"/>
  <sheetViews>
    <sheetView topLeftCell="A7" workbookViewId="0">
      <selection activeCell="B25" sqref="B25"/>
    </sheetView>
  </sheetViews>
  <sheetFormatPr baseColWidth="10" defaultRowHeight="15" x14ac:dyDescent="0.25"/>
  <cols>
    <col min="1" max="1" width="3.7109375" customWidth="1"/>
    <col min="2" max="2" width="40.140625" customWidth="1"/>
    <col min="3" max="3" width="14.140625" customWidth="1"/>
  </cols>
  <sheetData>
    <row r="2" spans="2:3" ht="23.25" x14ac:dyDescent="0.35">
      <c r="B2" s="32" t="s">
        <v>87</v>
      </c>
    </row>
    <row r="3" spans="2:3" ht="18.75" x14ac:dyDescent="0.3">
      <c r="B3" s="1"/>
    </row>
    <row r="4" spans="2:3" ht="18.75" x14ac:dyDescent="0.3">
      <c r="B4" s="1" t="s">
        <v>88</v>
      </c>
    </row>
    <row r="5" spans="2:3" x14ac:dyDescent="0.25">
      <c r="B5" t="s">
        <v>89</v>
      </c>
      <c r="C5" t="s">
        <v>27</v>
      </c>
    </row>
    <row r="6" spans="2:3" x14ac:dyDescent="0.25">
      <c r="B6" t="s">
        <v>91</v>
      </c>
      <c r="C6">
        <f>COUNTIF(Comparison!W6:W1005,"x")</f>
        <v>0</v>
      </c>
    </row>
    <row r="7" spans="2:3" x14ac:dyDescent="0.25">
      <c r="B7" t="s">
        <v>92</v>
      </c>
      <c r="C7">
        <f>COUNTIF(Comparison!$X$6:$X$1005,"x")</f>
        <v>0</v>
      </c>
    </row>
    <row r="8" spans="2:3" x14ac:dyDescent="0.25">
      <c r="B8" t="s">
        <v>93</v>
      </c>
      <c r="C8">
        <f>SUBTOTAL(109,Tabelle1[Value])</f>
        <v>0</v>
      </c>
    </row>
    <row r="10" spans="2:3" ht="18.75" x14ac:dyDescent="0.3">
      <c r="B10" s="1" t="s">
        <v>114</v>
      </c>
    </row>
    <row r="11" spans="2:3" x14ac:dyDescent="0.25">
      <c r="B11" t="s">
        <v>89</v>
      </c>
      <c r="C11" t="s">
        <v>27</v>
      </c>
    </row>
    <row r="12" spans="2:3" x14ac:dyDescent="0.25">
      <c r="B12" t="s">
        <v>115</v>
      </c>
      <c r="C12" s="17" t="e">
        <f>SUM(Comparison!H6:H1005)</f>
        <v>#REF!</v>
      </c>
    </row>
    <row r="13" spans="2:3" x14ac:dyDescent="0.25">
      <c r="B13" t="s">
        <v>116</v>
      </c>
      <c r="C13" s="17">
        <f>SUM(Comparison!I6:I1005)</f>
        <v>7186</v>
      </c>
    </row>
    <row r="14" spans="2:3" x14ac:dyDescent="0.25">
      <c r="B14" t="s">
        <v>117</v>
      </c>
      <c r="C14" s="34" t="e">
        <f>C13/C12-100%</f>
        <v>#REF!</v>
      </c>
    </row>
    <row r="16" spans="2:3" ht="18.75" x14ac:dyDescent="0.3">
      <c r="B16" s="1" t="s">
        <v>94</v>
      </c>
    </row>
    <row r="17" spans="2:3" x14ac:dyDescent="0.25">
      <c r="B17" t="s">
        <v>89</v>
      </c>
      <c r="C17" t="s">
        <v>27</v>
      </c>
    </row>
    <row r="18" spans="2:3" x14ac:dyDescent="0.25">
      <c r="B18" t="s">
        <v>95</v>
      </c>
      <c r="C18">
        <f>COUNTIF(Comparison!Z6:Z1005,"x")</f>
        <v>6</v>
      </c>
    </row>
    <row r="19" spans="2:3" x14ac:dyDescent="0.25">
      <c r="B19" t="s">
        <v>96</v>
      </c>
      <c r="C19">
        <f>COUNTIF(Comparison!Y6:Y1006,"x")</f>
        <v>7</v>
      </c>
    </row>
    <row r="20" spans="2:3" x14ac:dyDescent="0.25">
      <c r="B20" t="s">
        <v>97</v>
      </c>
      <c r="C20">
        <f>COUNTIF(Comparison!AA6:AA1006,"x")</f>
        <v>8</v>
      </c>
    </row>
    <row r="21" spans="2:3" x14ac:dyDescent="0.25">
      <c r="B21" t="s">
        <v>98</v>
      </c>
      <c r="C21">
        <f>COUNTIF(Comparison!AB6:AB1006,"x")</f>
        <v>7</v>
      </c>
    </row>
    <row r="22" spans="2:3" x14ac:dyDescent="0.25">
      <c r="B22" t="s">
        <v>93</v>
      </c>
      <c r="C22">
        <f>SUBTOTAL(109,Tabelle3[Value])</f>
        <v>28</v>
      </c>
    </row>
  </sheetData>
  <pageMargins left="0.7" right="0.7" top="0.78740157499999996" bottom="0.78740157499999996" header="0.3" footer="0.3"/>
  <pageSetup orientation="portrait"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2:AG1005"/>
  <sheetViews>
    <sheetView topLeftCell="A2" zoomScaleNormal="100" workbookViewId="0">
      <pane xSplit="4" ySplit="4" topLeftCell="G6" activePane="bottomRight" state="frozen"/>
      <selection activeCell="A2" sqref="A2"/>
      <selection pane="topRight" activeCell="E2" sqref="E2"/>
      <selection pane="bottomLeft" activeCell="A5" sqref="A5"/>
      <selection pane="bottomRight" activeCell="H4" sqref="H4:J4"/>
    </sheetView>
  </sheetViews>
  <sheetFormatPr baseColWidth="10" defaultColWidth="9.140625" defaultRowHeight="15" x14ac:dyDescent="0.25"/>
  <cols>
    <col min="1" max="1" width="3.42578125" customWidth="1"/>
    <col min="2" max="2" width="26.7109375" hidden="1" customWidth="1"/>
    <col min="3" max="3" width="23.5703125" customWidth="1"/>
    <col min="4" max="4" width="27.140625" customWidth="1"/>
    <col min="5" max="5" width="13.7109375" style="4" customWidth="1"/>
    <col min="6" max="6" width="9.7109375" customWidth="1"/>
    <col min="7" max="7" width="3" customWidth="1"/>
    <col min="8" max="9" width="9.140625" style="17"/>
    <col min="10" max="10" width="11.85546875" style="3" customWidth="1"/>
    <col min="11" max="11" width="3" customWidth="1"/>
    <col min="12" max="12" width="10.5703125" style="17" bestFit="1" customWidth="1"/>
    <col min="13" max="13" width="13" style="17" bestFit="1" customWidth="1"/>
    <col min="14" max="14" width="11.85546875" style="3" customWidth="1"/>
    <col min="15" max="15" width="3" customWidth="1"/>
    <col min="16" max="16" width="10.7109375" customWidth="1"/>
    <col min="17" max="17" width="13" bestFit="1" customWidth="1"/>
    <col min="18" max="18" width="10.5703125" customWidth="1"/>
    <col min="19" max="19" width="11.7109375" customWidth="1"/>
    <col min="20" max="20" width="12.85546875" customWidth="1"/>
    <col min="21" max="21" width="13.5703125" customWidth="1"/>
    <col min="22" max="22" width="3.5703125" customWidth="1"/>
    <col min="23" max="24" width="12.7109375" style="30" bestFit="1" customWidth="1"/>
    <col min="25" max="25" width="11" bestFit="1" customWidth="1"/>
    <col min="26" max="26" width="10.42578125" bestFit="1" customWidth="1"/>
    <col min="27" max="27" width="12.140625" bestFit="1" customWidth="1"/>
    <col min="28" max="28" width="15" style="30" bestFit="1" customWidth="1"/>
    <col min="29" max="29" width="3.5703125" customWidth="1"/>
    <col min="30" max="30" width="39.5703125" customWidth="1"/>
    <col min="31" max="31" width="36.7109375" customWidth="1"/>
    <col min="32" max="32" width="37.140625" customWidth="1"/>
  </cols>
  <sheetData>
    <row r="2" spans="2:33" ht="6.75" customHeight="1" x14ac:dyDescent="0.25"/>
    <row r="3" spans="2:33" ht="18.75" customHeight="1" x14ac:dyDescent="0.3">
      <c r="C3" s="1" t="s">
        <v>21</v>
      </c>
    </row>
    <row r="4" spans="2:33" ht="15" customHeight="1" x14ac:dyDescent="0.25">
      <c r="H4" s="67" t="s">
        <v>104</v>
      </c>
      <c r="I4" s="67"/>
      <c r="J4" s="67"/>
      <c r="L4" s="67" t="s">
        <v>105</v>
      </c>
      <c r="M4" s="67"/>
      <c r="N4" s="67"/>
      <c r="P4" s="67" t="s">
        <v>108</v>
      </c>
      <c r="Q4" s="67"/>
      <c r="R4" s="67"/>
      <c r="S4" s="67"/>
      <c r="T4" s="67"/>
      <c r="U4" s="67"/>
      <c r="W4" s="67" t="s">
        <v>109</v>
      </c>
      <c r="X4" s="67"/>
      <c r="Y4" s="67"/>
      <c r="Z4" s="67"/>
      <c r="AA4" s="67"/>
      <c r="AB4" s="67"/>
      <c r="AD4" s="68" t="s">
        <v>151</v>
      </c>
      <c r="AE4" s="69"/>
      <c r="AF4" s="69"/>
    </row>
    <row r="5" spans="2:33" ht="30" x14ac:dyDescent="0.25">
      <c r="B5" s="6" t="s">
        <v>30</v>
      </c>
      <c r="C5" s="6" t="s">
        <v>4</v>
      </c>
      <c r="D5" s="7" t="s">
        <v>2</v>
      </c>
      <c r="E5" s="8" t="s">
        <v>23</v>
      </c>
      <c r="F5" s="9" t="s">
        <v>3</v>
      </c>
      <c r="H5" s="35" t="s">
        <v>31</v>
      </c>
      <c r="I5" s="36" t="s">
        <v>32</v>
      </c>
      <c r="J5" s="37" t="s">
        <v>33</v>
      </c>
      <c r="L5" s="35" t="s">
        <v>107</v>
      </c>
      <c r="M5" s="36" t="s">
        <v>106</v>
      </c>
      <c r="N5" s="37" t="s">
        <v>33</v>
      </c>
      <c r="P5" s="38" t="s">
        <v>39</v>
      </c>
      <c r="Q5" s="38" t="s">
        <v>40</v>
      </c>
      <c r="R5" s="38" t="s">
        <v>41</v>
      </c>
      <c r="S5" s="38" t="s">
        <v>42</v>
      </c>
      <c r="T5" s="38" t="s">
        <v>43</v>
      </c>
      <c r="U5" s="38" t="s">
        <v>44</v>
      </c>
      <c r="W5" s="39" t="s">
        <v>64</v>
      </c>
      <c r="X5" s="39" t="s">
        <v>90</v>
      </c>
      <c r="Y5" s="39" t="s">
        <v>62</v>
      </c>
      <c r="Z5" s="39" t="s">
        <v>61</v>
      </c>
      <c r="AA5" s="39" t="s">
        <v>63</v>
      </c>
      <c r="AB5" s="39" t="s">
        <v>110</v>
      </c>
      <c r="AD5" s="39" t="s">
        <v>148</v>
      </c>
      <c r="AE5" s="39" t="s">
        <v>149</v>
      </c>
      <c r="AF5" s="39" t="s">
        <v>150</v>
      </c>
    </row>
    <row r="6" spans="2:33" x14ac:dyDescent="0.25">
      <c r="B6" s="13" t="str">
        <f>IF(Transactions!B5 &lt;&gt; "", Transactions!B5, "")</f>
        <v>01_01_Login</v>
      </c>
      <c r="C6" s="28" t="str">
        <f>IF(Transactions!C5 &lt;&gt; "", Transactions!C5, "")</f>
        <v>MyScript</v>
      </c>
      <c r="D6" s="28" t="str">
        <f>IF(Transactions!D5 &lt;&gt; "", Transactions!D5, "")</f>
        <v>01_01_Login</v>
      </c>
      <c r="E6" s="14">
        <f>IF(Transactions!E5 &lt;&gt; "", Transactions!E5, "")</f>
        <v>1</v>
      </c>
      <c r="F6" s="15">
        <f>IF(Transactions!F5 &lt;&gt; "", Transactions!F5, "")</f>
        <v>1</v>
      </c>
      <c r="G6" s="16"/>
      <c r="H6" s="18" t="e">
        <f>IF(Transactions!#REF! &lt;&gt; "", Transactions!#REF!, "")</f>
        <v>#REF!</v>
      </c>
      <c r="I6" s="33">
        <f t="shared" ref="I6:I69" si="0">IF(NOT(ISERROR(VLOOKUP($B6,YoungerResult_Range,5,FALSE))),
      VLOOKUP($B6,YoungerResult_Range,5,FALSE)/timeYounger/loadYounger,"")</f>
        <v>123</v>
      </c>
      <c r="J6" s="34" t="str">
        <f>IF($B6&lt;&gt;"",
IF(ISERROR(I6/H6-100%),"-",I6/H6-100%),
"")</f>
        <v>-</v>
      </c>
      <c r="K6" s="16"/>
      <c r="L6" s="18">
        <f t="shared" ref="L6:L69" si="1">IF(NOT(ISERROR(VLOOKUP($B6,OlderResult_Range,5,FALSE))),
      VLOOKUP($B6,OlderResult_Range,5,FALSE)/timeOlder/loadOlder,"")</f>
        <v>67</v>
      </c>
      <c r="M6" s="33">
        <f t="shared" ref="M6:M69" si="2">IF(NOT(ISERROR(VLOOKUP($B6,YoungerResult_Range,5,FALSE))),
      VLOOKUP($B6,YoungerResult_Range,5,FALSE)/timeYounger/loadYounger,"")</f>
        <v>123</v>
      </c>
      <c r="N6" s="34">
        <f>IF($B6&lt;&gt;"",
IF(ISERROR(M6/L6-100%),"-",M6/L6-100%),
"")</f>
        <v>0.83582089552238803</v>
      </c>
      <c r="O6" s="16"/>
      <c r="P6" s="29">
        <f t="shared" ref="P6:P69" si="3">IF(NOT(ISERROR(VLOOKUP($B6,OlderResult_Range,7,FALSE))),
   VLOOKUP($B6,OlderResult_Range,7,FALSE),"")</f>
        <v>2.145</v>
      </c>
      <c r="Q6" s="29">
        <f t="shared" ref="Q6:Q69" si="4">IF(NOT(ISERROR(VLOOKUP($B6,YoungerResult_Range,7,FALSE))),
   VLOOKUP($B6,YoungerResult_Range,7,FALSE),"")</f>
        <v>2.145</v>
      </c>
      <c r="R6" s="26">
        <f>IF($B6&lt;&gt;"",
   IF(ISERROR(Q6/P6-100%),"-",Q6/P6-100%),
   "")</f>
        <v>0</v>
      </c>
      <c r="S6" s="29">
        <f t="shared" ref="S6:S69" si="5">IF(NOT(ISERROR(VLOOKUP($B6,OlderResult_Range,8,FALSE))),
    VLOOKUP($B6,OlderResult_Range,8,FALSE),"")</f>
        <v>4.1449999999999996</v>
      </c>
      <c r="T6" s="29">
        <f t="shared" ref="T6:T69" si="6">IF(NOT(ISERROR(VLOOKUP($B6,YoungerResult_Range,8,FALSE))),
VLOOKUP($B6,YoungerResult_Range,8,FALSE),"")</f>
        <v>4.1449999999999996</v>
      </c>
      <c r="U6" s="27">
        <f>IF($B6&lt;&gt;"",
  IF(ISERROR(T6/S6-100%),"-",T6/S6-100%),
"")</f>
        <v>0</v>
      </c>
      <c r="W6" s="25" t="str">
        <f t="shared" ref="W6:W69" si="7">IF($B6&lt;&gt;"",
       IF(J6&lt;&gt;"-",
           IF(OR(H6-(H6*deltaTxPerc)&lt;= I6,H6-I6&lt;=deltaTxMin),"x",""),
           ""),
   "")</f>
        <v/>
      </c>
      <c r="X6" s="25" t="e">
        <f t="shared" ref="X6:X69" si="8">IF($B6&lt;&gt;"",
       IF(J6&lt;&gt;"-",
           IF(AND(H6-(H6*deltaTxPerc)&gt; I6,H6-I6&gt;deltaTxMin),"x",""),
           IF(AND(H6&lt;&gt;"",I6=""),"x","")
       ),
   "")</f>
        <v>#REF!</v>
      </c>
      <c r="Y6" s="25" t="str">
        <f t="shared" ref="Y6:Y69" si="9">IF($B6&lt;&gt;"",
IF(R6&lt;&gt;"-",
IF(AND((Q6-P6)&gt;deltaRTMin,P6+(P6*deltaRTPerc)&lt;Q6),"x",""),
""),"")</f>
        <v/>
      </c>
      <c r="Z6" s="25" t="str">
        <f t="shared" ref="Z6:Z69" si="10">IF($B6&lt;&gt;"",
IF(R6&lt;&gt;"-",
IF(AND((Q6-P6)&lt;-deltaRTMin,P6-(P6*deltaRTPerc)&gt;Q6),"x",""),
""),"")</f>
        <v/>
      </c>
      <c r="AA6" s="25" t="str">
        <f t="shared" ref="AA6:AA69" si="11">IF($B6&lt;&gt;"",
IF(R6&lt;&gt;"-",
   IF(OR(
     AND(
       (Q6-P6)&lt;=deltaRTMin,
       (Q6-P6)&gt;=-deltaRTMin),
    AND(
       P6+(P6*deltaRTPerc)&gt;=Q6,
        P6-(P6*deltaRTPerc)&lt;=Q6)),"x",""),
""),"")</f>
        <v>x</v>
      </c>
      <c r="AB6" s="25" t="str">
        <f>IF(AND($B6&lt;&gt;"",Y6&lt;&gt;"x",Z6&lt;&gt;"x",AA6&lt;&gt;"x"), "x",
"")</f>
        <v/>
      </c>
      <c r="AD6" s="2" t="e">
        <f>IF(X6="x",CONCATENATE(B6," missed the target transaction rate of ",H6," tx/h with ",I6," tx/h by ",ROUND(J6*100,1),"%"),"")</f>
        <v>#REF!</v>
      </c>
      <c r="AE6" s="2" t="str">
        <f>IF(Y6="x",CONCATENATE(B6," response time increased from ",ROUND(P6,1),"sec to ",ROUND(Q6,1),"sec by ",ROUND(R6*100,1),"%(Avg, ",M6," calls)"),"")</f>
        <v/>
      </c>
      <c r="AF6" s="2" t="str">
        <f>IF(Z6="x",CONCATENATE(B6," response time decreased from ",ROUND(P6,1),"sec to ",ROUND(Q6,1),"sec by ",ROUND(R6*100,1),"%(Avg, ",M6," calls)"),"")</f>
        <v/>
      </c>
      <c r="AG6" t="s">
        <v>74</v>
      </c>
    </row>
    <row r="7" spans="2:33" x14ac:dyDescent="0.25">
      <c r="B7" s="13" t="str">
        <f>IF(Transactions!B6 &lt;&gt; "", Transactions!B6, "")</f>
        <v>01_02_Report</v>
      </c>
      <c r="C7" s="28" t="str">
        <f>IF(Transactions!C6 &lt;&gt; "", Transactions!C6, "")</f>
        <v>MyScript</v>
      </c>
      <c r="D7" s="28" t="str">
        <f>IF(Transactions!D6 &lt;&gt; "", Transactions!D6, "")</f>
        <v>01_02_Report</v>
      </c>
      <c r="E7" s="14">
        <f>IF(Transactions!E6 &lt;&gt; "", Transactions!E6, "")</f>
        <v>2</v>
      </c>
      <c r="F7" s="15">
        <f>IF(Transactions!F6 &lt;&gt; "", Transactions!F6, "")</f>
        <v>1</v>
      </c>
      <c r="G7" s="16"/>
      <c r="H7" s="18" t="e">
        <f>IF(Transactions!#REF! &lt;&gt; "", Transactions!#REF!, "")</f>
        <v>#REF!</v>
      </c>
      <c r="I7" s="33">
        <f t="shared" si="0"/>
        <v>345</v>
      </c>
      <c r="J7" s="34" t="str">
        <f t="shared" ref="J7:J70" si="12">IF($B7&lt;&gt;"",
IF(ISERROR(I7/H7-100%),"-",I7/H7-100%),
"")</f>
        <v>-</v>
      </c>
      <c r="K7" s="16"/>
      <c r="L7" s="18">
        <f t="shared" si="1"/>
        <v>600</v>
      </c>
      <c r="M7" s="33">
        <f t="shared" si="2"/>
        <v>345</v>
      </c>
      <c r="N7" s="34">
        <f t="shared" ref="N7:N70" si="13">IF($B7&lt;&gt;"",
IF(ISERROR(M7/L7-100%),"-",M7/L7-100%),
"")</f>
        <v>-0.42500000000000004</v>
      </c>
      <c r="O7" s="16"/>
      <c r="P7" s="29">
        <f t="shared" si="3"/>
        <v>2.1459999999999999</v>
      </c>
      <c r="Q7" s="29">
        <f t="shared" si="4"/>
        <v>3.6</v>
      </c>
      <c r="R7" s="26">
        <f t="shared" ref="R7:R70" si="14">IF($B7&lt;&gt;"",
   IF(ISERROR(Q7/P7-100%),"-",Q7/P7-100%),
   "")</f>
        <v>0.67753960857409146</v>
      </c>
      <c r="S7" s="29">
        <f t="shared" si="5"/>
        <v>5</v>
      </c>
      <c r="T7" s="29">
        <f t="shared" si="6"/>
        <v>4.1459999999999999</v>
      </c>
      <c r="U7" s="27">
        <f t="shared" ref="U7:U70" si="15">IF($B7&lt;&gt;"",
  IF(ISERROR(T7/S7-100%),"-",T7/S7-100%),
"")</f>
        <v>-0.17080000000000006</v>
      </c>
      <c r="W7" s="25" t="str">
        <f t="shared" si="7"/>
        <v/>
      </c>
      <c r="X7" s="25" t="e">
        <f t="shared" si="8"/>
        <v>#REF!</v>
      </c>
      <c r="Y7" s="25" t="str">
        <f t="shared" si="9"/>
        <v>x</v>
      </c>
      <c r="Z7" s="25" t="str">
        <f t="shared" si="10"/>
        <v/>
      </c>
      <c r="AA7" s="25" t="str">
        <f t="shared" si="11"/>
        <v/>
      </c>
      <c r="AB7" s="25" t="str">
        <f t="shared" ref="AB7:AB70" si="16">IF(AND($B7&lt;&gt;"",Y7&lt;&gt;"x",Z7&lt;&gt;"x",AA7&lt;&gt;"x"), "x",
"")</f>
        <v/>
      </c>
      <c r="AD7" s="2" t="e">
        <f t="shared" ref="AD7:AD70" si="17">IF(X7="x",CONCATENATE(B7," missed the target transaction rate of ",H7," tx/h with ",I7," tx/h by ",ROUND(J7*100,1),"%"),"")</f>
        <v>#REF!</v>
      </c>
      <c r="AE7" s="2" t="str">
        <f t="shared" ref="AE7:AE70" si="18">IF(Y7="x",CONCATENATE(B7," response time increased from ",ROUND(P7,1),"sec to ",ROUND(Q7,1),"sec by ",ROUND(R7*100,1),"%(Avg, ",M7," calls)"),"")</f>
        <v>01_02_Report response time increased from 2,1sec to 3,6sec by 67,8%(Avg, 345 calls)</v>
      </c>
      <c r="AF7" s="2" t="str">
        <f t="shared" ref="AF7:AF70" si="19">IF(Z7="x",CONCATENATE(B7," response time decreased from ",ROUND(P7,1),"sec to ",ROUND(Q7,1),"sec by ",ROUND(R7*100,1),"%(Avg, ",M7," calls)"),"")</f>
        <v/>
      </c>
      <c r="AG7" t="s">
        <v>74</v>
      </c>
    </row>
    <row r="8" spans="2:33" x14ac:dyDescent="0.25">
      <c r="B8" s="13" t="str">
        <f>IF(Transactions!B7 &lt;&gt; "", Transactions!B7, "")</f>
        <v>01_03_Foo</v>
      </c>
      <c r="C8" s="28" t="str">
        <f>IF(Transactions!C7 &lt;&gt; "", Transactions!C7, "")</f>
        <v>MyScript</v>
      </c>
      <c r="D8" s="28" t="str">
        <f>IF(Transactions!D7 &lt;&gt; "", Transactions!D7, "")</f>
        <v>01_03_Foo</v>
      </c>
      <c r="E8" s="14">
        <f>IF(Transactions!E7 &lt;&gt; "", Transactions!E7, "")</f>
        <v>3</v>
      </c>
      <c r="F8" s="15">
        <f>IF(Transactions!F7 &lt;&gt; "", Transactions!F7, "")</f>
        <v>1</v>
      </c>
      <c r="G8" s="16"/>
      <c r="H8" s="18" t="e">
        <f>IF(Transactions!#REF! &lt;&gt; "", Transactions!#REF!, "")</f>
        <v>#REF!</v>
      </c>
      <c r="I8" s="33">
        <f t="shared" si="0"/>
        <v>89</v>
      </c>
      <c r="J8" s="34" t="str">
        <f t="shared" si="12"/>
        <v>-</v>
      </c>
      <c r="K8" s="16"/>
      <c r="L8" s="18">
        <f t="shared" si="1"/>
        <v>900</v>
      </c>
      <c r="M8" s="33">
        <f t="shared" si="2"/>
        <v>89</v>
      </c>
      <c r="N8" s="34">
        <f t="shared" si="13"/>
        <v>-0.90111111111111108</v>
      </c>
      <c r="O8" s="16"/>
      <c r="P8" s="29">
        <f t="shared" si="3"/>
        <v>2.1469999999999998</v>
      </c>
      <c r="Q8" s="29">
        <f t="shared" si="4"/>
        <v>5</v>
      </c>
      <c r="R8" s="26">
        <f t="shared" si="14"/>
        <v>1.3288309268747089</v>
      </c>
      <c r="S8" s="29">
        <f t="shared" si="5"/>
        <v>4.1470000000000002</v>
      </c>
      <c r="T8" s="29">
        <f t="shared" si="6"/>
        <v>4.1470000000000002</v>
      </c>
      <c r="U8" s="27">
        <f t="shared" si="15"/>
        <v>0</v>
      </c>
      <c r="W8" s="25" t="str">
        <f t="shared" si="7"/>
        <v/>
      </c>
      <c r="X8" s="25" t="e">
        <f t="shared" si="8"/>
        <v>#REF!</v>
      </c>
      <c r="Y8" s="25" t="str">
        <f t="shared" si="9"/>
        <v>x</v>
      </c>
      <c r="Z8" s="25" t="str">
        <f t="shared" si="10"/>
        <v/>
      </c>
      <c r="AA8" s="25" t="str">
        <f t="shared" si="11"/>
        <v/>
      </c>
      <c r="AB8" s="25" t="str">
        <f t="shared" si="16"/>
        <v/>
      </c>
      <c r="AD8" s="2" t="e">
        <f t="shared" si="17"/>
        <v>#REF!</v>
      </c>
      <c r="AE8" s="2" t="str">
        <f t="shared" si="18"/>
        <v>01_03_Foo response time increased from 2,1sec to 5sec by 132,9%(Avg, 89 calls)</v>
      </c>
      <c r="AF8" s="2" t="str">
        <f t="shared" si="19"/>
        <v/>
      </c>
      <c r="AG8" t="s">
        <v>74</v>
      </c>
    </row>
    <row r="9" spans="2:33" x14ac:dyDescent="0.25">
      <c r="B9" s="13" t="str">
        <f>IF(Transactions!B8 &lt;&gt; "", Transactions!B8, "")</f>
        <v>01_04_Bar</v>
      </c>
      <c r="C9" s="28" t="str">
        <f>IF(Transactions!C8 &lt;&gt; "", Transactions!C8, "")</f>
        <v>MyScript</v>
      </c>
      <c r="D9" s="28" t="str">
        <f>IF(Transactions!D8 &lt;&gt; "", Transactions!D8, "")</f>
        <v>01_04_Bar</v>
      </c>
      <c r="E9" s="14">
        <f>IF(Transactions!E8 &lt;&gt; "", Transactions!E8, "")</f>
        <v>4</v>
      </c>
      <c r="F9" s="15">
        <f>IF(Transactions!F8 &lt;&gt; "", Transactions!F8, "")</f>
        <v>1</v>
      </c>
      <c r="G9" s="16"/>
      <c r="H9" s="18" t="e">
        <f>IF(Transactions!#REF! &lt;&gt; "", Transactions!#REF!, "")</f>
        <v>#REF!</v>
      </c>
      <c r="I9" s="33">
        <f t="shared" si="0"/>
        <v>56</v>
      </c>
      <c r="J9" s="34" t="str">
        <f t="shared" si="12"/>
        <v>-</v>
      </c>
      <c r="K9" s="16"/>
      <c r="L9" s="18">
        <f t="shared" si="1"/>
        <v>45</v>
      </c>
      <c r="M9" s="33">
        <f t="shared" si="2"/>
        <v>56</v>
      </c>
      <c r="N9" s="34">
        <f t="shared" si="13"/>
        <v>0.24444444444444446</v>
      </c>
      <c r="O9" s="16"/>
      <c r="P9" s="29">
        <f t="shared" si="3"/>
        <v>10.888</v>
      </c>
      <c r="Q9" s="29">
        <f t="shared" si="4"/>
        <v>3</v>
      </c>
      <c r="R9" s="26">
        <f t="shared" si="14"/>
        <v>-0.72446730345334309</v>
      </c>
      <c r="S9" s="29">
        <f t="shared" si="5"/>
        <v>12.888</v>
      </c>
      <c r="T9" s="29">
        <f t="shared" si="6"/>
        <v>12.888</v>
      </c>
      <c r="U9" s="27">
        <f t="shared" si="15"/>
        <v>0</v>
      </c>
      <c r="W9" s="25" t="str">
        <f t="shared" si="7"/>
        <v/>
      </c>
      <c r="X9" s="25" t="e">
        <f t="shared" si="8"/>
        <v>#REF!</v>
      </c>
      <c r="Y9" s="25" t="str">
        <f t="shared" si="9"/>
        <v/>
      </c>
      <c r="Z9" s="25" t="str">
        <f t="shared" si="10"/>
        <v>x</v>
      </c>
      <c r="AA9" s="25" t="str">
        <f t="shared" si="11"/>
        <v/>
      </c>
      <c r="AB9" s="25" t="str">
        <f t="shared" si="16"/>
        <v/>
      </c>
      <c r="AD9" s="2" t="e">
        <f t="shared" si="17"/>
        <v>#REF!</v>
      </c>
      <c r="AE9" s="2" t="str">
        <f t="shared" si="18"/>
        <v/>
      </c>
      <c r="AF9" s="2" t="str">
        <f t="shared" si="19"/>
        <v>01_04_Bar response time decreased from 10,9sec to 3sec by -72,4%(Avg, 56 calls)</v>
      </c>
      <c r="AG9" t="s">
        <v>74</v>
      </c>
    </row>
    <row r="10" spans="2:33" x14ac:dyDescent="0.25">
      <c r="B10" s="13" t="str">
        <f>IF(Transactions!B9 &lt;&gt; "", Transactions!B9, "")</f>
        <v>01_05_HelloWorld</v>
      </c>
      <c r="C10" s="28" t="str">
        <f>IF(Transactions!C9 &lt;&gt; "", Transactions!C9, "")</f>
        <v>MyScript</v>
      </c>
      <c r="D10" s="28" t="str">
        <f>IF(Transactions!D9 &lt;&gt; "", Transactions!D9, "")</f>
        <v>01_05_HelloWorld</v>
      </c>
      <c r="E10" s="14">
        <f>IF(Transactions!E9 &lt;&gt; "", Transactions!E9, "")</f>
        <v>2</v>
      </c>
      <c r="F10" s="15">
        <f>IF(Transactions!F9 &lt;&gt; "", Transactions!F9, "")</f>
        <v>1</v>
      </c>
      <c r="G10" s="16"/>
      <c r="H10" s="18" t="e">
        <f>IF(Transactions!#REF! &lt;&gt; "", Transactions!#REF!, "")</f>
        <v>#REF!</v>
      </c>
      <c r="I10" s="33">
        <f t="shared" si="0"/>
        <v>7</v>
      </c>
      <c r="J10" s="34" t="str">
        <f t="shared" si="12"/>
        <v>-</v>
      </c>
      <c r="K10" s="16"/>
      <c r="L10" s="18">
        <f t="shared" si="1"/>
        <v>5</v>
      </c>
      <c r="M10" s="33">
        <f t="shared" si="2"/>
        <v>7</v>
      </c>
      <c r="N10" s="34">
        <f t="shared" si="13"/>
        <v>0.39999999999999991</v>
      </c>
      <c r="O10" s="16"/>
      <c r="P10" s="29">
        <f t="shared" si="3"/>
        <v>5.8879999999999999</v>
      </c>
      <c r="Q10" s="29">
        <f t="shared" si="4"/>
        <v>22</v>
      </c>
      <c r="R10" s="26">
        <f t="shared" si="14"/>
        <v>2.7364130434782608</v>
      </c>
      <c r="S10" s="29">
        <f t="shared" si="5"/>
        <v>2</v>
      </c>
      <c r="T10" s="29">
        <f t="shared" si="6"/>
        <v>7.8879999999999999</v>
      </c>
      <c r="U10" s="27">
        <f t="shared" si="15"/>
        <v>2.944</v>
      </c>
      <c r="W10" s="25" t="str">
        <f t="shared" si="7"/>
        <v/>
      </c>
      <c r="X10" s="25" t="e">
        <f t="shared" si="8"/>
        <v>#REF!</v>
      </c>
      <c r="Y10" s="25" t="str">
        <f t="shared" si="9"/>
        <v>x</v>
      </c>
      <c r="Z10" s="25" t="str">
        <f t="shared" si="10"/>
        <v/>
      </c>
      <c r="AA10" s="25" t="str">
        <f t="shared" si="11"/>
        <v/>
      </c>
      <c r="AB10" s="25" t="str">
        <f t="shared" si="16"/>
        <v/>
      </c>
      <c r="AD10" s="2" t="e">
        <f t="shared" si="17"/>
        <v>#REF!</v>
      </c>
      <c r="AE10" s="2" t="str">
        <f t="shared" si="18"/>
        <v>01_05_HelloWorld response time increased from 5,9sec to 22sec by 273,6%(Avg, 7 calls)</v>
      </c>
      <c r="AF10" s="2" t="str">
        <f t="shared" si="19"/>
        <v/>
      </c>
      <c r="AG10" t="s">
        <v>74</v>
      </c>
    </row>
    <row r="11" spans="2:33" x14ac:dyDescent="0.25">
      <c r="B11" s="13" t="str">
        <f>IF(Transactions!B10 &lt;&gt; "", Transactions!B10, "")</f>
        <v>01_06_Test Blank</v>
      </c>
      <c r="C11" s="28" t="str">
        <f>IF(Transactions!C10 &lt;&gt; "", Transactions!C10, "")</f>
        <v>MyScript</v>
      </c>
      <c r="D11" s="28" t="str">
        <f>IF(Transactions!D10 &lt;&gt; "", Transactions!D10, "")</f>
        <v>01_06_Test Blank</v>
      </c>
      <c r="E11" s="14">
        <f>IF(Transactions!E10 &lt;&gt; "", Transactions!E10, "")</f>
        <v>2</v>
      </c>
      <c r="F11" s="15">
        <f>IF(Transactions!F10 &lt;&gt; "", Transactions!F10, "")</f>
        <v>1</v>
      </c>
      <c r="G11" s="16"/>
      <c r="H11" s="18" t="e">
        <f>IF(Transactions!#REF! &lt;&gt; "", Transactions!#REF!, "")</f>
        <v>#REF!</v>
      </c>
      <c r="I11" s="33">
        <f t="shared" si="0"/>
        <v>6465</v>
      </c>
      <c r="J11" s="34" t="str">
        <f t="shared" si="12"/>
        <v>-</v>
      </c>
      <c r="K11" s="16"/>
      <c r="L11" s="18">
        <f t="shared" si="1"/>
        <v>5768</v>
      </c>
      <c r="M11" s="33">
        <f t="shared" si="2"/>
        <v>6465</v>
      </c>
      <c r="N11" s="34">
        <f t="shared" si="13"/>
        <v>0.12083911234396671</v>
      </c>
      <c r="O11" s="16"/>
      <c r="P11" s="29">
        <f t="shared" si="3"/>
        <v>2.15</v>
      </c>
      <c r="Q11" s="29">
        <f t="shared" si="4"/>
        <v>2.15</v>
      </c>
      <c r="R11" s="26">
        <f t="shared" si="14"/>
        <v>0</v>
      </c>
      <c r="S11" s="29">
        <f t="shared" si="5"/>
        <v>5</v>
      </c>
      <c r="T11" s="29">
        <f t="shared" si="6"/>
        <v>4.1500000000000004</v>
      </c>
      <c r="U11" s="27">
        <f t="shared" si="15"/>
        <v>-0.16999999999999993</v>
      </c>
      <c r="W11" s="25" t="str">
        <f t="shared" si="7"/>
        <v/>
      </c>
      <c r="X11" s="25" t="e">
        <f t="shared" si="8"/>
        <v>#REF!</v>
      </c>
      <c r="Y11" s="25" t="str">
        <f t="shared" si="9"/>
        <v/>
      </c>
      <c r="Z11" s="25" t="str">
        <f t="shared" si="10"/>
        <v/>
      </c>
      <c r="AA11" s="25" t="str">
        <f t="shared" si="11"/>
        <v>x</v>
      </c>
      <c r="AB11" s="25" t="str">
        <f t="shared" si="16"/>
        <v/>
      </c>
      <c r="AD11" s="2" t="e">
        <f t="shared" si="17"/>
        <v>#REF!</v>
      </c>
      <c r="AE11" s="2" t="str">
        <f t="shared" si="18"/>
        <v/>
      </c>
      <c r="AF11" s="2" t="str">
        <f t="shared" si="19"/>
        <v/>
      </c>
      <c r="AG11" t="s">
        <v>74</v>
      </c>
    </row>
    <row r="12" spans="2:33" x14ac:dyDescent="0.25">
      <c r="B12" s="13" t="str">
        <f>IF(Transactions!B11 &lt;&gt; "", Transactions!B11, "")</f>
        <v>01_07_Bla</v>
      </c>
      <c r="C12" s="28" t="str">
        <f>IF(Transactions!C11 &lt;&gt; "", Transactions!C11, "")</f>
        <v>MyScript</v>
      </c>
      <c r="D12" s="28" t="str">
        <f>IF(Transactions!D11 &lt;&gt; "", Transactions!D11, "")</f>
        <v>01_07_Bla</v>
      </c>
      <c r="E12" s="14">
        <f>IF(Transactions!E11 &lt;&gt; "", Transactions!E11, "")</f>
        <v>2</v>
      </c>
      <c r="F12" s="15">
        <f>IF(Transactions!F11 &lt;&gt; "", Transactions!F11, "")</f>
        <v>1</v>
      </c>
      <c r="G12" s="16"/>
      <c r="H12" s="18" t="e">
        <f>IF(Transactions!#REF! &lt;&gt; "", Transactions!#REF!, "")</f>
        <v>#REF!</v>
      </c>
      <c r="I12" s="33">
        <f t="shared" si="0"/>
        <v>8</v>
      </c>
      <c r="J12" s="34" t="str">
        <f t="shared" si="12"/>
        <v>-</v>
      </c>
      <c r="K12" s="16"/>
      <c r="L12" s="18">
        <f t="shared" si="1"/>
        <v>9</v>
      </c>
      <c r="M12" s="33">
        <f t="shared" si="2"/>
        <v>8</v>
      </c>
      <c r="N12" s="34">
        <f t="shared" si="13"/>
        <v>-0.11111111111111116</v>
      </c>
      <c r="O12" s="16"/>
      <c r="P12" s="29">
        <f t="shared" si="3"/>
        <v>2.1509999999999998</v>
      </c>
      <c r="Q12" s="29">
        <f t="shared" si="4"/>
        <v>1</v>
      </c>
      <c r="R12" s="26">
        <f t="shared" si="14"/>
        <v>-0.53509995350999529</v>
      </c>
      <c r="S12" s="29">
        <f t="shared" si="5"/>
        <v>1</v>
      </c>
      <c r="T12" s="29">
        <f t="shared" si="6"/>
        <v>4.1509999999999998</v>
      </c>
      <c r="U12" s="27">
        <f t="shared" si="15"/>
        <v>3.1509999999999998</v>
      </c>
      <c r="W12" s="25" t="str">
        <f t="shared" si="7"/>
        <v/>
      </c>
      <c r="X12" s="25" t="e">
        <f t="shared" si="8"/>
        <v>#REF!</v>
      </c>
      <c r="Y12" s="25" t="str">
        <f t="shared" si="9"/>
        <v/>
      </c>
      <c r="Z12" s="25" t="str">
        <f t="shared" si="10"/>
        <v>x</v>
      </c>
      <c r="AA12" s="25" t="str">
        <f t="shared" si="11"/>
        <v/>
      </c>
      <c r="AB12" s="25" t="str">
        <f t="shared" si="16"/>
        <v/>
      </c>
      <c r="AD12" s="2" t="e">
        <f t="shared" si="17"/>
        <v>#REF!</v>
      </c>
      <c r="AE12" s="2" t="str">
        <f t="shared" si="18"/>
        <v/>
      </c>
      <c r="AF12" s="2" t="str">
        <f t="shared" si="19"/>
        <v>01_07_Bla response time decreased from 2,2sec to 1sec by -53,5%(Avg, 8 calls)</v>
      </c>
      <c r="AG12" t="s">
        <v>74</v>
      </c>
    </row>
    <row r="13" spans="2:33" x14ac:dyDescent="0.25">
      <c r="B13" s="13" t="str">
        <f>IF(Transactions!B12 &lt;&gt; "", Transactions!B12, "")</f>
        <v>01_08_Blubb</v>
      </c>
      <c r="C13" s="28" t="str">
        <f>IF(Transactions!C12 &lt;&gt; "", Transactions!C12, "")</f>
        <v>MyScript</v>
      </c>
      <c r="D13" s="28" t="str">
        <f>IF(Transactions!D12 &lt;&gt; "", Transactions!D12, "")</f>
        <v>01_08_Blubb</v>
      </c>
      <c r="E13" s="14">
        <f>IF(Transactions!E12 &lt;&gt; "", Transactions!E12, "")</f>
        <v>2</v>
      </c>
      <c r="F13" s="15">
        <f>IF(Transactions!F12 &lt;&gt; "", Transactions!F12, "")</f>
        <v>1</v>
      </c>
      <c r="G13" s="16"/>
      <c r="H13" s="18" t="e">
        <f>IF(Transactions!#REF! &lt;&gt; "", Transactions!#REF!, "")</f>
        <v>#REF!</v>
      </c>
      <c r="I13" s="33">
        <f t="shared" si="0"/>
        <v>7</v>
      </c>
      <c r="J13" s="34" t="str">
        <f t="shared" si="12"/>
        <v>-</v>
      </c>
      <c r="K13" s="16"/>
      <c r="L13" s="18">
        <f t="shared" si="1"/>
        <v>1</v>
      </c>
      <c r="M13" s="33">
        <f t="shared" si="2"/>
        <v>7</v>
      </c>
      <c r="N13" s="34">
        <f t="shared" si="13"/>
        <v>6</v>
      </c>
      <c r="O13" s="16"/>
      <c r="P13" s="29">
        <f t="shared" si="3"/>
        <v>3.657</v>
      </c>
      <c r="Q13" s="29">
        <f t="shared" si="4"/>
        <v>3</v>
      </c>
      <c r="R13" s="26">
        <f t="shared" si="14"/>
        <v>-0.17965545529122229</v>
      </c>
      <c r="S13" s="29">
        <f t="shared" si="5"/>
        <v>5.657</v>
      </c>
      <c r="T13" s="29">
        <f t="shared" si="6"/>
        <v>5.657</v>
      </c>
      <c r="U13" s="27">
        <f t="shared" si="15"/>
        <v>0</v>
      </c>
      <c r="W13" s="25" t="str">
        <f t="shared" si="7"/>
        <v/>
      </c>
      <c r="X13" s="25" t="e">
        <f t="shared" si="8"/>
        <v>#REF!</v>
      </c>
      <c r="Y13" s="25" t="str">
        <f t="shared" si="9"/>
        <v/>
      </c>
      <c r="Z13" s="25" t="str">
        <f t="shared" si="10"/>
        <v>x</v>
      </c>
      <c r="AA13" s="25" t="str">
        <f t="shared" si="11"/>
        <v/>
      </c>
      <c r="AB13" s="25" t="str">
        <f t="shared" si="16"/>
        <v/>
      </c>
      <c r="AD13" s="2" t="e">
        <f t="shared" si="17"/>
        <v>#REF!</v>
      </c>
      <c r="AE13" s="2" t="str">
        <f t="shared" si="18"/>
        <v/>
      </c>
      <c r="AF13" s="2" t="str">
        <f t="shared" si="19"/>
        <v>01_08_Blubb response time decreased from 3,7sec to 3sec by -18%(Avg, 7 calls)</v>
      </c>
      <c r="AG13" t="s">
        <v>74</v>
      </c>
    </row>
    <row r="14" spans="2:33" x14ac:dyDescent="0.25">
      <c r="B14" s="13" t="str">
        <f>IF(Transactions!B13 &lt;&gt; "", Transactions!B13, "")</f>
        <v>01_09_400</v>
      </c>
      <c r="C14" s="28" t="str">
        <f>IF(Transactions!C13 &lt;&gt; "", Transactions!C13, "")</f>
        <v>MyScript</v>
      </c>
      <c r="D14" s="28" t="str">
        <f>IF(Transactions!D13 &lt;&gt; "", Transactions!D13, "")</f>
        <v>01_09_400</v>
      </c>
      <c r="E14" s="14">
        <f>IF(Transactions!E13 &lt;&gt; "", Transactions!E13, "")</f>
        <v>5</v>
      </c>
      <c r="F14" s="15">
        <f>IF(Transactions!F13 &lt;&gt; "", Transactions!F13, "")</f>
        <v>1</v>
      </c>
      <c r="G14" s="16"/>
      <c r="H14" s="18" t="e">
        <f>IF(Transactions!#REF! &lt;&gt; "", Transactions!#REF!, "")</f>
        <v>#REF!</v>
      </c>
      <c r="I14" s="33">
        <f t="shared" si="0"/>
        <v>9</v>
      </c>
      <c r="J14" s="34" t="str">
        <f t="shared" si="12"/>
        <v>-</v>
      </c>
      <c r="K14" s="16"/>
      <c r="L14" s="18">
        <f t="shared" si="1"/>
        <v>6</v>
      </c>
      <c r="M14" s="33">
        <f t="shared" si="2"/>
        <v>9</v>
      </c>
      <c r="N14" s="34">
        <f t="shared" si="13"/>
        <v>0.5</v>
      </c>
      <c r="O14" s="16"/>
      <c r="P14" s="29">
        <f t="shared" si="3"/>
        <v>0.23</v>
      </c>
      <c r="Q14" s="29">
        <f t="shared" si="4"/>
        <v>6</v>
      </c>
      <c r="R14" s="26">
        <f t="shared" si="14"/>
        <v>25.086956521739129</v>
      </c>
      <c r="S14" s="29">
        <f t="shared" si="5"/>
        <v>2.23</v>
      </c>
      <c r="T14" s="29">
        <f t="shared" si="6"/>
        <v>2.23</v>
      </c>
      <c r="U14" s="27">
        <f t="shared" si="15"/>
        <v>0</v>
      </c>
      <c r="W14" s="25" t="str">
        <f t="shared" si="7"/>
        <v/>
      </c>
      <c r="X14" s="25" t="e">
        <f t="shared" si="8"/>
        <v>#REF!</v>
      </c>
      <c r="Y14" s="25" t="str">
        <f t="shared" si="9"/>
        <v>x</v>
      </c>
      <c r="Z14" s="25" t="str">
        <f t="shared" si="10"/>
        <v/>
      </c>
      <c r="AA14" s="25" t="str">
        <f t="shared" si="11"/>
        <v/>
      </c>
      <c r="AB14" s="25" t="str">
        <f t="shared" si="16"/>
        <v/>
      </c>
      <c r="AD14" s="2" t="e">
        <f t="shared" si="17"/>
        <v>#REF!</v>
      </c>
      <c r="AE14" s="2" t="str">
        <f t="shared" si="18"/>
        <v>01_09_400 response time increased from 0,2sec to 6sec by 2508,7%(Avg, 9 calls)</v>
      </c>
      <c r="AF14" s="2" t="str">
        <f t="shared" si="19"/>
        <v/>
      </c>
      <c r="AG14" t="s">
        <v>74</v>
      </c>
    </row>
    <row r="15" spans="2:33" x14ac:dyDescent="0.25">
      <c r="B15" s="13" t="str">
        <f>IF(Transactions!B14 &lt;&gt; "", Transactions!B14, "")</f>
        <v>01_10_Logout</v>
      </c>
      <c r="C15" s="28" t="str">
        <f>IF(Transactions!C14 &lt;&gt; "", Transactions!C14, "")</f>
        <v>MyScript</v>
      </c>
      <c r="D15" s="28" t="str">
        <f>IF(Transactions!D14 &lt;&gt; "", Transactions!D14, "")</f>
        <v>01_10_Logout</v>
      </c>
      <c r="E15" s="14">
        <f>IF(Transactions!E14 &lt;&gt; "", Transactions!E14, "")</f>
        <v>1</v>
      </c>
      <c r="F15" s="15">
        <f>IF(Transactions!F14 &lt;&gt; "", Transactions!F14, "")</f>
        <v>1</v>
      </c>
      <c r="G15" s="16"/>
      <c r="H15" s="18" t="e">
        <f>IF(Transactions!#REF! &lt;&gt; "", Transactions!#REF!, "")</f>
        <v>#REF!</v>
      </c>
      <c r="I15" s="33">
        <f t="shared" si="0"/>
        <v>9</v>
      </c>
      <c r="J15" s="34" t="str">
        <f t="shared" si="12"/>
        <v>-</v>
      </c>
      <c r="K15" s="16"/>
      <c r="L15" s="18">
        <f t="shared" si="1"/>
        <v>8</v>
      </c>
      <c r="M15" s="33">
        <f t="shared" si="2"/>
        <v>9</v>
      </c>
      <c r="N15" s="34">
        <f t="shared" si="13"/>
        <v>0.125</v>
      </c>
      <c r="O15" s="16"/>
      <c r="P15" s="29">
        <f t="shared" si="3"/>
        <v>2.1539999999999999</v>
      </c>
      <c r="Q15" s="29">
        <f t="shared" si="4"/>
        <v>8</v>
      </c>
      <c r="R15" s="26">
        <f t="shared" si="14"/>
        <v>2.7140204271123491</v>
      </c>
      <c r="S15" s="29">
        <f t="shared" si="5"/>
        <v>4.1539999999999999</v>
      </c>
      <c r="T15" s="29">
        <f t="shared" si="6"/>
        <v>4.1539999999999999</v>
      </c>
      <c r="U15" s="27">
        <f t="shared" si="15"/>
        <v>0</v>
      </c>
      <c r="W15" s="25" t="str">
        <f t="shared" si="7"/>
        <v/>
      </c>
      <c r="X15" s="25" t="e">
        <f t="shared" si="8"/>
        <v>#REF!</v>
      </c>
      <c r="Y15" s="25" t="str">
        <f t="shared" si="9"/>
        <v>x</v>
      </c>
      <c r="Z15" s="25" t="str">
        <f t="shared" si="10"/>
        <v/>
      </c>
      <c r="AA15" s="25" t="str">
        <f t="shared" si="11"/>
        <v/>
      </c>
      <c r="AB15" s="25" t="str">
        <f t="shared" si="16"/>
        <v/>
      </c>
      <c r="AD15" s="2" t="e">
        <f t="shared" si="17"/>
        <v>#REF!</v>
      </c>
      <c r="AE15" s="2" t="str">
        <f t="shared" si="18"/>
        <v>01_10_Logout response time increased from 2,2sec to 8sec by 271,4%(Avg, 9 calls)</v>
      </c>
      <c r="AF15" s="2" t="str">
        <f t="shared" si="19"/>
        <v/>
      </c>
      <c r="AG15" t="s">
        <v>74</v>
      </c>
    </row>
    <row r="16" spans="2:33" x14ac:dyDescent="0.25">
      <c r="B16" s="13" t="str">
        <f>IF(Transactions!B15 &lt;&gt; "", Transactions!B15, "")</f>
        <v>99_FasterTest</v>
      </c>
      <c r="C16" s="28" t="str">
        <f>IF(Transactions!C15 &lt;&gt; "", Transactions!C15, "")</f>
        <v>SheetTests</v>
      </c>
      <c r="D16" s="28" t="str">
        <f>IF(Transactions!D15 &lt;&gt; "", Transactions!D15, "")</f>
        <v>99_FasterTest</v>
      </c>
      <c r="E16" s="14">
        <f>IF(Transactions!E15 &lt;&gt; "", Transactions!E15, "")</f>
        <v>1</v>
      </c>
      <c r="F16" s="15">
        <f>IF(Transactions!F15 &lt;&gt; "", Transactions!F15, "")</f>
        <v>1</v>
      </c>
      <c r="G16" s="16"/>
      <c r="H16" s="18" t="e">
        <f>IF(Transactions!#REF! &lt;&gt; "", Transactions!#REF!, "")</f>
        <v>#REF!</v>
      </c>
      <c r="I16" s="33">
        <f t="shared" si="0"/>
        <v>1</v>
      </c>
      <c r="J16" s="34" t="str">
        <f t="shared" si="12"/>
        <v>-</v>
      </c>
      <c r="K16" s="16"/>
      <c r="L16" s="18">
        <f t="shared" si="1"/>
        <v>4</v>
      </c>
      <c r="M16" s="33">
        <f t="shared" si="2"/>
        <v>1</v>
      </c>
      <c r="N16" s="34">
        <f t="shared" si="13"/>
        <v>-0.75</v>
      </c>
      <c r="O16" s="16"/>
      <c r="P16" s="29">
        <f t="shared" si="3"/>
        <v>100</v>
      </c>
      <c r="Q16" s="29">
        <f t="shared" si="4"/>
        <v>89</v>
      </c>
      <c r="R16" s="26">
        <f t="shared" si="14"/>
        <v>-0.10999999999999999</v>
      </c>
      <c r="S16" s="29">
        <f t="shared" si="5"/>
        <v>100</v>
      </c>
      <c r="T16" s="29">
        <f t="shared" si="6"/>
        <v>100</v>
      </c>
      <c r="U16" s="27">
        <f t="shared" si="15"/>
        <v>0</v>
      </c>
      <c r="W16" s="25" t="str">
        <f t="shared" si="7"/>
        <v/>
      </c>
      <c r="X16" s="25" t="e">
        <f t="shared" si="8"/>
        <v>#REF!</v>
      </c>
      <c r="Y16" s="25" t="str">
        <f t="shared" si="9"/>
        <v/>
      </c>
      <c r="Z16" s="25" t="str">
        <f t="shared" si="10"/>
        <v>x</v>
      </c>
      <c r="AA16" s="25" t="str">
        <f t="shared" si="11"/>
        <v/>
      </c>
      <c r="AB16" s="25" t="str">
        <f t="shared" si="16"/>
        <v/>
      </c>
      <c r="AD16" s="2" t="e">
        <f t="shared" si="17"/>
        <v>#REF!</v>
      </c>
      <c r="AE16" s="2" t="str">
        <f t="shared" si="18"/>
        <v/>
      </c>
      <c r="AF16" s="2" t="str">
        <f t="shared" si="19"/>
        <v>99_FasterTest response time decreased from 100sec to 89sec by -11%(Avg, 1 calls)</v>
      </c>
      <c r="AG16" t="s">
        <v>74</v>
      </c>
    </row>
    <row r="17" spans="2:33" x14ac:dyDescent="0.25">
      <c r="B17" s="13" t="str">
        <f>IF(Transactions!B16 &lt;&gt; "", Transactions!B16, "")</f>
        <v>99_SlowerTest</v>
      </c>
      <c r="C17" s="28" t="str">
        <f>IF(Transactions!C16 &lt;&gt; "", Transactions!C16, "")</f>
        <v>SheetTests</v>
      </c>
      <c r="D17" s="28" t="str">
        <f>IF(Transactions!D16 &lt;&gt; "", Transactions!D16, "")</f>
        <v>99_SlowerTest</v>
      </c>
      <c r="E17" s="14">
        <f>IF(Transactions!E16 &lt;&gt; "", Transactions!E16, "")</f>
        <v>1</v>
      </c>
      <c r="F17" s="15">
        <f>IF(Transactions!F16 &lt;&gt; "", Transactions!F16, "")</f>
        <v>1</v>
      </c>
      <c r="G17" s="16"/>
      <c r="H17" s="18" t="e">
        <f>IF(Transactions!#REF! &lt;&gt; "", Transactions!#REF!, "")</f>
        <v>#REF!</v>
      </c>
      <c r="I17" s="33">
        <f t="shared" si="0"/>
        <v>1</v>
      </c>
      <c r="J17" s="34" t="str">
        <f t="shared" si="12"/>
        <v>-</v>
      </c>
      <c r="K17" s="16"/>
      <c r="L17" s="18">
        <f t="shared" si="1"/>
        <v>2</v>
      </c>
      <c r="M17" s="33">
        <f t="shared" si="2"/>
        <v>1</v>
      </c>
      <c r="N17" s="34">
        <f t="shared" si="13"/>
        <v>-0.5</v>
      </c>
      <c r="O17" s="16"/>
      <c r="P17" s="29">
        <f t="shared" si="3"/>
        <v>100</v>
      </c>
      <c r="Q17" s="29">
        <f t="shared" si="4"/>
        <v>111</v>
      </c>
      <c r="R17" s="26">
        <f t="shared" si="14"/>
        <v>0.1100000000000001</v>
      </c>
      <c r="S17" s="29">
        <f t="shared" si="5"/>
        <v>100</v>
      </c>
      <c r="T17" s="29">
        <f t="shared" si="6"/>
        <v>100</v>
      </c>
      <c r="U17" s="27">
        <f t="shared" si="15"/>
        <v>0</v>
      </c>
      <c r="W17" s="25" t="str">
        <f t="shared" si="7"/>
        <v/>
      </c>
      <c r="X17" s="25" t="e">
        <f t="shared" si="8"/>
        <v>#REF!</v>
      </c>
      <c r="Y17" s="25" t="str">
        <f t="shared" si="9"/>
        <v>x</v>
      </c>
      <c r="Z17" s="25" t="str">
        <f t="shared" si="10"/>
        <v/>
      </c>
      <c r="AA17" s="25" t="str">
        <f t="shared" si="11"/>
        <v/>
      </c>
      <c r="AB17" s="25" t="str">
        <f t="shared" si="16"/>
        <v/>
      </c>
      <c r="AD17" s="2" t="e">
        <f t="shared" si="17"/>
        <v>#REF!</v>
      </c>
      <c r="AE17" s="2" t="str">
        <f t="shared" si="18"/>
        <v>99_SlowerTest response time increased from 100sec to 111sec by 11%(Avg, 1 calls)</v>
      </c>
      <c r="AF17" s="2" t="str">
        <f t="shared" si="19"/>
        <v/>
      </c>
      <c r="AG17" t="s">
        <v>74</v>
      </c>
    </row>
    <row r="18" spans="2:33" x14ac:dyDescent="0.25">
      <c r="B18" s="13" t="str">
        <f>IF(Transactions!B17 &lt;&gt; "", Transactions!B17, "")</f>
        <v>99_IdenticalTestLowerBound</v>
      </c>
      <c r="C18" s="28" t="str">
        <f>IF(Transactions!C17 &lt;&gt; "", Transactions!C17, "")</f>
        <v>SheetTests</v>
      </c>
      <c r="D18" s="28" t="str">
        <f>IF(Transactions!D17 &lt;&gt; "", Transactions!D17, "")</f>
        <v>99_IdenticalTestLowerBound</v>
      </c>
      <c r="E18" s="14">
        <f>IF(Transactions!E17 &lt;&gt; "", Transactions!E17, "")</f>
        <v>1</v>
      </c>
      <c r="F18" s="15">
        <f>IF(Transactions!F17 &lt;&gt; "", Transactions!F17, "")</f>
        <v>1</v>
      </c>
      <c r="G18" s="16"/>
      <c r="H18" s="18" t="e">
        <f>IF(Transactions!#REF! &lt;&gt; "", Transactions!#REF!, "")</f>
        <v>#REF!</v>
      </c>
      <c r="I18" s="33">
        <f t="shared" si="0"/>
        <v>1</v>
      </c>
      <c r="J18" s="34" t="str">
        <f t="shared" si="12"/>
        <v>-</v>
      </c>
      <c r="K18" s="16"/>
      <c r="L18" s="18">
        <f t="shared" si="1"/>
        <v>0</v>
      </c>
      <c r="M18" s="33">
        <f t="shared" si="2"/>
        <v>1</v>
      </c>
      <c r="N18" s="34" t="str">
        <f t="shared" si="13"/>
        <v>-</v>
      </c>
      <c r="O18" s="16"/>
      <c r="P18" s="29">
        <f t="shared" si="3"/>
        <v>100</v>
      </c>
      <c r="Q18" s="29">
        <f t="shared" si="4"/>
        <v>90</v>
      </c>
      <c r="R18" s="26">
        <f t="shared" si="14"/>
        <v>-9.9999999999999978E-2</v>
      </c>
      <c r="S18" s="29">
        <f t="shared" si="5"/>
        <v>100</v>
      </c>
      <c r="T18" s="29">
        <f t="shared" si="6"/>
        <v>100</v>
      </c>
      <c r="U18" s="27">
        <f t="shared" si="15"/>
        <v>0</v>
      </c>
      <c r="W18" s="25" t="str">
        <f t="shared" si="7"/>
        <v/>
      </c>
      <c r="X18" s="25" t="e">
        <f t="shared" si="8"/>
        <v>#REF!</v>
      </c>
      <c r="Y18" s="25" t="str">
        <f t="shared" si="9"/>
        <v/>
      </c>
      <c r="Z18" s="25" t="str">
        <f t="shared" si="10"/>
        <v/>
      </c>
      <c r="AA18" s="25" t="str">
        <f t="shared" si="11"/>
        <v>x</v>
      </c>
      <c r="AB18" s="25" t="str">
        <f t="shared" si="16"/>
        <v/>
      </c>
      <c r="AD18" s="2" t="e">
        <f t="shared" si="17"/>
        <v>#REF!</v>
      </c>
      <c r="AE18" s="2" t="str">
        <f t="shared" si="18"/>
        <v/>
      </c>
      <c r="AF18" s="2" t="str">
        <f t="shared" si="19"/>
        <v/>
      </c>
      <c r="AG18" t="s">
        <v>74</v>
      </c>
    </row>
    <row r="19" spans="2:33" x14ac:dyDescent="0.25">
      <c r="B19" s="13" t="str">
        <f>IF(Transactions!B18 &lt;&gt; "", Transactions!B18, "")</f>
        <v>99_IdenticalTestUpperBound</v>
      </c>
      <c r="C19" s="28" t="str">
        <f>IF(Transactions!C18 &lt;&gt; "", Transactions!C18, "")</f>
        <v>SheetTests</v>
      </c>
      <c r="D19" s="28" t="str">
        <f>IF(Transactions!D18 &lt;&gt; "", Transactions!D18, "")</f>
        <v>99_IdenticalTestUpperBound</v>
      </c>
      <c r="E19" s="14">
        <f>IF(Transactions!E18 &lt;&gt; "", Transactions!E18, "")</f>
        <v>1</v>
      </c>
      <c r="F19" s="15">
        <f>IF(Transactions!F18 &lt;&gt; "", Transactions!F18, "")</f>
        <v>1</v>
      </c>
      <c r="G19" s="16"/>
      <c r="H19" s="18" t="e">
        <f>IF(Transactions!#REF! &lt;&gt; "", Transactions!#REF!, "")</f>
        <v>#REF!</v>
      </c>
      <c r="I19" s="33">
        <f t="shared" si="0"/>
        <v>1</v>
      </c>
      <c r="J19" s="34" t="str">
        <f t="shared" si="12"/>
        <v>-</v>
      </c>
      <c r="K19" s="16"/>
      <c r="L19" s="18">
        <f t="shared" si="1"/>
        <v>2</v>
      </c>
      <c r="M19" s="33">
        <f t="shared" si="2"/>
        <v>1</v>
      </c>
      <c r="N19" s="34">
        <f t="shared" si="13"/>
        <v>-0.5</v>
      </c>
      <c r="O19" s="16"/>
      <c r="P19" s="29">
        <f t="shared" si="3"/>
        <v>100</v>
      </c>
      <c r="Q19" s="29">
        <f t="shared" si="4"/>
        <v>110</v>
      </c>
      <c r="R19" s="26">
        <f t="shared" si="14"/>
        <v>0.10000000000000009</v>
      </c>
      <c r="S19" s="29">
        <f t="shared" si="5"/>
        <v>100</v>
      </c>
      <c r="T19" s="29">
        <f t="shared" si="6"/>
        <v>100</v>
      </c>
      <c r="U19" s="27">
        <f t="shared" si="15"/>
        <v>0</v>
      </c>
      <c r="W19" s="25" t="str">
        <f t="shared" si="7"/>
        <v/>
      </c>
      <c r="X19" s="25" t="e">
        <f t="shared" si="8"/>
        <v>#REF!</v>
      </c>
      <c r="Y19" s="25" t="str">
        <f t="shared" si="9"/>
        <v/>
      </c>
      <c r="Z19" s="25" t="str">
        <f t="shared" si="10"/>
        <v/>
      </c>
      <c r="AA19" s="25" t="str">
        <f t="shared" si="11"/>
        <v>x</v>
      </c>
      <c r="AB19" s="25" t="str">
        <f t="shared" si="16"/>
        <v/>
      </c>
      <c r="AD19" s="2" t="e">
        <f t="shared" si="17"/>
        <v>#REF!</v>
      </c>
      <c r="AE19" s="2" t="str">
        <f t="shared" si="18"/>
        <v/>
      </c>
      <c r="AF19" s="2" t="str">
        <f t="shared" si="19"/>
        <v/>
      </c>
      <c r="AG19" t="s">
        <v>74</v>
      </c>
    </row>
    <row r="20" spans="2:33" x14ac:dyDescent="0.25">
      <c r="B20" s="13" t="str">
        <f>IF(Transactions!B19 &lt;&gt; "", Transactions!B19, "")</f>
        <v>99_ZeroTest</v>
      </c>
      <c r="C20" s="28" t="str">
        <f>IF(Transactions!C19 &lt;&gt; "", Transactions!C19, "")</f>
        <v>SheetTests</v>
      </c>
      <c r="D20" s="28" t="str">
        <f>IF(Transactions!D19 &lt;&gt; "", Transactions!D19, "")</f>
        <v>99_ZeroTest</v>
      </c>
      <c r="E20" s="14">
        <f>IF(Transactions!E19 &lt;&gt; "", Transactions!E19, "")</f>
        <v>1</v>
      </c>
      <c r="F20" s="15">
        <f>IF(Transactions!F19 &lt;&gt; "", Transactions!F19, "")</f>
        <v>1</v>
      </c>
      <c r="G20" s="16"/>
      <c r="H20" s="18" t="e">
        <f>IF(Transactions!#REF! &lt;&gt; "", Transactions!#REF!, "")</f>
        <v>#REF!</v>
      </c>
      <c r="I20" s="33">
        <f t="shared" si="0"/>
        <v>1</v>
      </c>
      <c r="J20" s="34" t="str">
        <f t="shared" si="12"/>
        <v>-</v>
      </c>
      <c r="K20" s="16"/>
      <c r="L20" s="18">
        <f t="shared" si="1"/>
        <v>4</v>
      </c>
      <c r="M20" s="33">
        <f t="shared" si="2"/>
        <v>1</v>
      </c>
      <c r="N20" s="34">
        <f t="shared" si="13"/>
        <v>-0.75</v>
      </c>
      <c r="O20" s="16"/>
      <c r="P20" s="29">
        <f t="shared" si="3"/>
        <v>100</v>
      </c>
      <c r="Q20" s="29">
        <f t="shared" si="4"/>
        <v>0</v>
      </c>
      <c r="R20" s="26">
        <f t="shared" si="14"/>
        <v>-1</v>
      </c>
      <c r="S20" s="29">
        <f t="shared" si="5"/>
        <v>100</v>
      </c>
      <c r="T20" s="29">
        <f t="shared" si="6"/>
        <v>100</v>
      </c>
      <c r="U20" s="27">
        <f t="shared" si="15"/>
        <v>0</v>
      </c>
      <c r="W20" s="25" t="str">
        <f t="shared" si="7"/>
        <v/>
      </c>
      <c r="X20" s="25" t="e">
        <f t="shared" si="8"/>
        <v>#REF!</v>
      </c>
      <c r="Y20" s="25" t="str">
        <f t="shared" si="9"/>
        <v/>
      </c>
      <c r="Z20" s="25" t="str">
        <f t="shared" si="10"/>
        <v>x</v>
      </c>
      <c r="AA20" s="25" t="str">
        <f t="shared" si="11"/>
        <v/>
      </c>
      <c r="AB20" s="25" t="str">
        <f t="shared" si="16"/>
        <v/>
      </c>
      <c r="AD20" s="2" t="e">
        <f t="shared" si="17"/>
        <v>#REF!</v>
      </c>
      <c r="AE20" s="2" t="str">
        <f t="shared" si="18"/>
        <v/>
      </c>
      <c r="AF20" s="2" t="str">
        <f t="shared" si="19"/>
        <v>99_ZeroTest response time decreased from 100sec to 0sec by -100%(Avg, 1 calls)</v>
      </c>
      <c r="AG20" t="s">
        <v>74</v>
      </c>
    </row>
    <row r="21" spans="2:33" x14ac:dyDescent="0.25">
      <c r="B21" s="13" t="str">
        <f>IF(Transactions!B20 &lt;&gt; "", Transactions!B20, "")</f>
        <v>99_NotComparableTest_01</v>
      </c>
      <c r="C21" s="28" t="str">
        <f>IF(Transactions!C20 &lt;&gt; "", Transactions!C20, "")</f>
        <v>SheetTests</v>
      </c>
      <c r="D21" s="28" t="str">
        <f>IF(Transactions!D20 &lt;&gt; "", Transactions!D20, "")</f>
        <v>99_NotComparableTest_01</v>
      </c>
      <c r="E21" s="14">
        <f>IF(Transactions!E20 &lt;&gt; "", Transactions!E20, "")</f>
        <v>1</v>
      </c>
      <c r="F21" s="15">
        <f>IF(Transactions!F20 &lt;&gt; "", Transactions!F20, "")</f>
        <v>1</v>
      </c>
      <c r="G21" s="16"/>
      <c r="H21" s="18" t="e">
        <f>IF(Transactions!#REF! &lt;&gt; "", Transactions!#REF!, "")</f>
        <v>#REF!</v>
      </c>
      <c r="I21" s="33">
        <f t="shared" si="0"/>
        <v>1</v>
      </c>
      <c r="J21" s="34" t="str">
        <f t="shared" si="12"/>
        <v>-</v>
      </c>
      <c r="K21" s="16"/>
      <c r="L21" s="18">
        <f t="shared" si="1"/>
        <v>1</v>
      </c>
      <c r="M21" s="33">
        <f t="shared" si="2"/>
        <v>1</v>
      </c>
      <c r="N21" s="34">
        <f t="shared" si="13"/>
        <v>0</v>
      </c>
      <c r="O21" s="16"/>
      <c r="P21" s="29">
        <f t="shared" si="3"/>
        <v>0</v>
      </c>
      <c r="Q21" s="29">
        <f t="shared" si="4"/>
        <v>100</v>
      </c>
      <c r="R21" s="26" t="str">
        <f t="shared" si="14"/>
        <v>-</v>
      </c>
      <c r="S21" s="29">
        <f t="shared" si="5"/>
        <v>100</v>
      </c>
      <c r="T21" s="29">
        <f t="shared" si="6"/>
        <v>100</v>
      </c>
      <c r="U21" s="27">
        <f t="shared" si="15"/>
        <v>0</v>
      </c>
      <c r="W21" s="25" t="str">
        <f t="shared" si="7"/>
        <v/>
      </c>
      <c r="X21" s="25" t="e">
        <f t="shared" si="8"/>
        <v>#REF!</v>
      </c>
      <c r="Y21" s="25" t="str">
        <f t="shared" si="9"/>
        <v/>
      </c>
      <c r="Z21" s="25" t="str">
        <f t="shared" si="10"/>
        <v/>
      </c>
      <c r="AA21" s="25" t="str">
        <f t="shared" si="11"/>
        <v/>
      </c>
      <c r="AB21" s="25" t="str">
        <f t="shared" si="16"/>
        <v>x</v>
      </c>
      <c r="AD21" s="2" t="e">
        <f t="shared" si="17"/>
        <v>#REF!</v>
      </c>
      <c r="AE21" s="2" t="str">
        <f t="shared" si="18"/>
        <v/>
      </c>
      <c r="AF21" s="2" t="str">
        <f t="shared" si="19"/>
        <v/>
      </c>
      <c r="AG21" t="s">
        <v>74</v>
      </c>
    </row>
    <row r="22" spans="2:33" x14ac:dyDescent="0.25">
      <c r="B22" s="13" t="str">
        <f>IF(Transactions!B21 &lt;&gt; "", Transactions!B21, "")</f>
        <v>99_NotComparableTest_03</v>
      </c>
      <c r="C22" s="28" t="str">
        <f>IF(Transactions!C21 &lt;&gt; "", Transactions!C21, "")</f>
        <v>SheetTests</v>
      </c>
      <c r="D22" s="28" t="str">
        <f>IF(Transactions!D21 &lt;&gt; "", Transactions!D21, "")</f>
        <v>99_NotComparableTest_03</v>
      </c>
      <c r="E22" s="14">
        <f>IF(Transactions!E21 &lt;&gt; "", Transactions!E21, "")</f>
        <v>1</v>
      </c>
      <c r="F22" s="15">
        <f>IF(Transactions!F21 &lt;&gt; "", Transactions!F21, "")</f>
        <v>1</v>
      </c>
      <c r="G22" s="16"/>
      <c r="H22" s="18" t="e">
        <f>IF(Transactions!#REF! &lt;&gt; "", Transactions!#REF!, "")</f>
        <v>#REF!</v>
      </c>
      <c r="I22" s="33">
        <f t="shared" si="0"/>
        <v>1</v>
      </c>
      <c r="J22" s="34" t="str">
        <f t="shared" si="12"/>
        <v>-</v>
      </c>
      <c r="K22" s="16"/>
      <c r="L22" s="18">
        <f t="shared" si="1"/>
        <v>5</v>
      </c>
      <c r="M22" s="33">
        <f t="shared" si="2"/>
        <v>1</v>
      </c>
      <c r="N22" s="34">
        <f t="shared" si="13"/>
        <v>-0.8</v>
      </c>
      <c r="O22" s="16"/>
      <c r="P22" s="29">
        <f t="shared" si="3"/>
        <v>0</v>
      </c>
      <c r="Q22" s="29">
        <f t="shared" si="4"/>
        <v>100</v>
      </c>
      <c r="R22" s="26" t="str">
        <f t="shared" si="14"/>
        <v>-</v>
      </c>
      <c r="S22" s="29">
        <f t="shared" si="5"/>
        <v>100</v>
      </c>
      <c r="T22" s="29">
        <f t="shared" si="6"/>
        <v>100</v>
      </c>
      <c r="U22" s="27">
        <f t="shared" si="15"/>
        <v>0</v>
      </c>
      <c r="W22" s="25" t="str">
        <f t="shared" si="7"/>
        <v/>
      </c>
      <c r="X22" s="25" t="e">
        <f t="shared" si="8"/>
        <v>#REF!</v>
      </c>
      <c r="Y22" s="25" t="str">
        <f t="shared" si="9"/>
        <v/>
      </c>
      <c r="Z22" s="25" t="str">
        <f t="shared" si="10"/>
        <v/>
      </c>
      <c r="AA22" s="25" t="str">
        <f t="shared" si="11"/>
        <v/>
      </c>
      <c r="AB22" s="25" t="str">
        <f t="shared" si="16"/>
        <v>x</v>
      </c>
      <c r="AD22" s="2" t="e">
        <f t="shared" si="17"/>
        <v>#REF!</v>
      </c>
      <c r="AE22" s="2" t="str">
        <f t="shared" si="18"/>
        <v/>
      </c>
      <c r="AF22" s="2" t="str">
        <f t="shared" si="19"/>
        <v/>
      </c>
      <c r="AG22" t="s">
        <v>74</v>
      </c>
    </row>
    <row r="23" spans="2:33" x14ac:dyDescent="0.25">
      <c r="B23" s="13" t="str">
        <f>IF(Transactions!B22 &lt;&gt; "", Transactions!B22, "")</f>
        <v>99_NotComparableTest_04</v>
      </c>
      <c r="C23" s="28" t="str">
        <f>IF(Transactions!C22 &lt;&gt; "", Transactions!C22, "")</f>
        <v>SheetTests</v>
      </c>
      <c r="D23" s="28" t="str">
        <f>IF(Transactions!D22 &lt;&gt; "", Transactions!D22, "")</f>
        <v>99_NotComparableTest_04</v>
      </c>
      <c r="E23" s="14">
        <f>IF(Transactions!E22 &lt;&gt; "", Transactions!E22, "")</f>
        <v>1</v>
      </c>
      <c r="F23" s="15">
        <f>IF(Transactions!F22 &lt;&gt; "", Transactions!F22, "")</f>
        <v>1</v>
      </c>
      <c r="G23" s="16"/>
      <c r="H23" s="18" t="e">
        <f>IF(Transactions!#REF! &lt;&gt; "", Transactions!#REF!, "")</f>
        <v>#REF!</v>
      </c>
      <c r="I23" s="33">
        <f t="shared" si="0"/>
        <v>1</v>
      </c>
      <c r="J23" s="34" t="str">
        <f t="shared" si="12"/>
        <v>-</v>
      </c>
      <c r="K23" s="16"/>
      <c r="L23" s="18">
        <f t="shared" si="1"/>
        <v>9</v>
      </c>
      <c r="M23" s="33">
        <f t="shared" si="2"/>
        <v>1</v>
      </c>
      <c r="N23" s="34">
        <f t="shared" si="13"/>
        <v>-0.88888888888888884</v>
      </c>
      <c r="O23" s="16"/>
      <c r="P23" s="29">
        <f t="shared" si="3"/>
        <v>100</v>
      </c>
      <c r="Q23" s="29" t="str">
        <f t="shared" si="4"/>
        <v xml:space="preserve"> </v>
      </c>
      <c r="R23" s="26" t="str">
        <f t="shared" si="14"/>
        <v>-</v>
      </c>
      <c r="S23" s="29">
        <f t="shared" si="5"/>
        <v>100</v>
      </c>
      <c r="T23" s="29">
        <f t="shared" si="6"/>
        <v>100</v>
      </c>
      <c r="U23" s="27">
        <f t="shared" si="15"/>
        <v>0</v>
      </c>
      <c r="W23" s="25" t="str">
        <f t="shared" si="7"/>
        <v/>
      </c>
      <c r="X23" s="25" t="e">
        <f t="shared" si="8"/>
        <v>#REF!</v>
      </c>
      <c r="Y23" s="25" t="str">
        <f t="shared" si="9"/>
        <v/>
      </c>
      <c r="Z23" s="25" t="str">
        <f t="shared" si="10"/>
        <v/>
      </c>
      <c r="AA23" s="25" t="str">
        <f t="shared" si="11"/>
        <v/>
      </c>
      <c r="AB23" s="25" t="str">
        <f t="shared" si="16"/>
        <v>x</v>
      </c>
      <c r="AD23" s="2" t="e">
        <f t="shared" si="17"/>
        <v>#REF!</v>
      </c>
      <c r="AE23" s="2" t="str">
        <f t="shared" si="18"/>
        <v/>
      </c>
      <c r="AF23" s="2" t="str">
        <f t="shared" si="19"/>
        <v/>
      </c>
      <c r="AG23" t="s">
        <v>74</v>
      </c>
    </row>
    <row r="24" spans="2:33" x14ac:dyDescent="0.25">
      <c r="B24" s="13" t="str">
        <f>IF(Transactions!B23 &lt;&gt; "", Transactions!B23, "")</f>
        <v>99_NotComparableTest_05</v>
      </c>
      <c r="C24" s="28" t="str">
        <f>IF(Transactions!C23 &lt;&gt; "", Transactions!C23, "")</f>
        <v>SheetTests</v>
      </c>
      <c r="D24" s="28" t="str">
        <f>IF(Transactions!D23 &lt;&gt; "", Transactions!D23, "")</f>
        <v>99_NotComparableTest_05</v>
      </c>
      <c r="E24" s="14">
        <f>IF(Transactions!E23 &lt;&gt; "", Transactions!E23, "")</f>
        <v>1</v>
      </c>
      <c r="F24" s="15">
        <f>IF(Transactions!F23 &lt;&gt; "", Transactions!F23, "")</f>
        <v>1</v>
      </c>
      <c r="G24" s="16"/>
      <c r="H24" s="18" t="e">
        <f>IF(Transactions!#REF! &lt;&gt; "", Transactions!#REF!, "")</f>
        <v>#REF!</v>
      </c>
      <c r="I24" s="33">
        <f t="shared" si="0"/>
        <v>1</v>
      </c>
      <c r="J24" s="34" t="str">
        <f t="shared" si="12"/>
        <v>-</v>
      </c>
      <c r="K24" s="16"/>
      <c r="L24" s="18">
        <f t="shared" si="1"/>
        <v>4</v>
      </c>
      <c r="M24" s="33">
        <f t="shared" si="2"/>
        <v>1</v>
      </c>
      <c r="N24" s="34">
        <f t="shared" si="13"/>
        <v>-0.75</v>
      </c>
      <c r="O24" s="16"/>
      <c r="P24" s="29">
        <f t="shared" si="3"/>
        <v>0</v>
      </c>
      <c r="Q24" s="29">
        <f t="shared" si="4"/>
        <v>0</v>
      </c>
      <c r="R24" s="26" t="str">
        <f t="shared" si="14"/>
        <v>-</v>
      </c>
      <c r="S24" s="29">
        <f t="shared" si="5"/>
        <v>100</v>
      </c>
      <c r="T24" s="29">
        <f t="shared" si="6"/>
        <v>100</v>
      </c>
      <c r="U24" s="27">
        <f t="shared" si="15"/>
        <v>0</v>
      </c>
      <c r="W24" s="25" t="str">
        <f t="shared" si="7"/>
        <v/>
      </c>
      <c r="X24" s="25" t="e">
        <f t="shared" si="8"/>
        <v>#REF!</v>
      </c>
      <c r="Y24" s="25" t="str">
        <f t="shared" si="9"/>
        <v/>
      </c>
      <c r="Z24" s="25" t="str">
        <f t="shared" si="10"/>
        <v/>
      </c>
      <c r="AA24" s="25" t="str">
        <f t="shared" si="11"/>
        <v/>
      </c>
      <c r="AB24" s="25" t="str">
        <f t="shared" si="16"/>
        <v>x</v>
      </c>
      <c r="AD24" s="2" t="e">
        <f t="shared" si="17"/>
        <v>#REF!</v>
      </c>
      <c r="AE24" s="2" t="str">
        <f t="shared" si="18"/>
        <v/>
      </c>
      <c r="AF24" s="2" t="str">
        <f t="shared" si="19"/>
        <v/>
      </c>
      <c r="AG24" t="s">
        <v>74</v>
      </c>
    </row>
    <row r="25" spans="2:33" x14ac:dyDescent="0.25">
      <c r="B25" s="13" t="str">
        <f>IF(Transactions!B24 &lt;&gt; "", Transactions!B24, "")</f>
        <v>99_NotComparableTest_06</v>
      </c>
      <c r="C25" s="28" t="str">
        <f>IF(Transactions!C24 &lt;&gt; "", Transactions!C24, "")</f>
        <v>SheetTests</v>
      </c>
      <c r="D25" s="28" t="str">
        <f>IF(Transactions!D24 &lt;&gt; "", Transactions!D24, "")</f>
        <v>99_NotComparableTest_06</v>
      </c>
      <c r="E25" s="14">
        <f>IF(Transactions!E24 &lt;&gt; "", Transactions!E24, "")</f>
        <v>1</v>
      </c>
      <c r="F25" s="15">
        <f>IF(Transactions!F24 &lt;&gt; "", Transactions!F24, "")</f>
        <v>1</v>
      </c>
      <c r="G25" s="16"/>
      <c r="H25" s="18" t="e">
        <f>IF(Transactions!#REF! &lt;&gt; "", Transactions!#REF!, "")</f>
        <v>#REF!</v>
      </c>
      <c r="I25" s="33">
        <f t="shared" si="0"/>
        <v>1</v>
      </c>
      <c r="J25" s="34" t="str">
        <f t="shared" si="12"/>
        <v>-</v>
      </c>
      <c r="K25" s="16"/>
      <c r="L25" s="18">
        <f t="shared" si="1"/>
        <v>3</v>
      </c>
      <c r="M25" s="33">
        <f t="shared" si="2"/>
        <v>1</v>
      </c>
      <c r="N25" s="34">
        <f t="shared" si="13"/>
        <v>-0.66666666666666674</v>
      </c>
      <c r="O25" s="16"/>
      <c r="P25" s="29" t="str">
        <f t="shared" si="3"/>
        <v xml:space="preserve"> </v>
      </c>
      <c r="Q25" s="29" t="str">
        <f t="shared" si="4"/>
        <v xml:space="preserve"> </v>
      </c>
      <c r="R25" s="26" t="str">
        <f t="shared" si="14"/>
        <v>-</v>
      </c>
      <c r="S25" s="29">
        <f t="shared" si="5"/>
        <v>100</v>
      </c>
      <c r="T25" s="29">
        <f t="shared" si="6"/>
        <v>100</v>
      </c>
      <c r="U25" s="27">
        <f t="shared" si="15"/>
        <v>0</v>
      </c>
      <c r="W25" s="25" t="str">
        <f t="shared" si="7"/>
        <v/>
      </c>
      <c r="X25" s="25" t="e">
        <f t="shared" si="8"/>
        <v>#REF!</v>
      </c>
      <c r="Y25" s="25" t="str">
        <f t="shared" si="9"/>
        <v/>
      </c>
      <c r="Z25" s="25" t="str">
        <f t="shared" si="10"/>
        <v/>
      </c>
      <c r="AA25" s="25" t="str">
        <f t="shared" si="11"/>
        <v/>
      </c>
      <c r="AB25" s="25" t="str">
        <f t="shared" si="16"/>
        <v>x</v>
      </c>
      <c r="AD25" s="2" t="e">
        <f t="shared" si="17"/>
        <v>#REF!</v>
      </c>
      <c r="AE25" s="2" t="str">
        <f t="shared" si="18"/>
        <v/>
      </c>
      <c r="AF25" s="2" t="str">
        <f t="shared" si="19"/>
        <v/>
      </c>
      <c r="AG25" t="s">
        <v>74</v>
      </c>
    </row>
    <row r="26" spans="2:33" x14ac:dyDescent="0.25">
      <c r="B26" s="13" t="str">
        <f>IF(Transactions!B25 &lt;&gt; "", Transactions!B25, "")</f>
        <v>99_MissingInYounger</v>
      </c>
      <c r="C26" s="28" t="str">
        <f>IF(Transactions!C25 &lt;&gt; "", Transactions!C25, "")</f>
        <v>SheetTests</v>
      </c>
      <c r="D26" s="28" t="str">
        <f>IF(Transactions!D25 &lt;&gt; "", Transactions!D25, "")</f>
        <v>99_MissingInYounger</v>
      </c>
      <c r="E26" s="14">
        <f>IF(Transactions!E25 &lt;&gt; "", Transactions!E25, "")</f>
        <v>1</v>
      </c>
      <c r="F26" s="15">
        <f>IF(Transactions!F25 &lt;&gt; "", Transactions!F25, "")</f>
        <v>1</v>
      </c>
      <c r="G26" s="16"/>
      <c r="H26" s="18" t="e">
        <f>IF(Transactions!#REF! &lt;&gt; "", Transactions!#REF!, "")</f>
        <v>#REF!</v>
      </c>
      <c r="I26" s="33" t="str">
        <f t="shared" si="0"/>
        <v/>
      </c>
      <c r="J26" s="34" t="str">
        <f t="shared" si="12"/>
        <v>-</v>
      </c>
      <c r="K26" s="16"/>
      <c r="L26" s="18">
        <f t="shared" si="1"/>
        <v>1</v>
      </c>
      <c r="M26" s="33" t="str">
        <f t="shared" si="2"/>
        <v/>
      </c>
      <c r="N26" s="34" t="str">
        <f t="shared" si="13"/>
        <v>-</v>
      </c>
      <c r="O26" s="16"/>
      <c r="P26" s="29">
        <f t="shared" si="3"/>
        <v>2.1539999999999999</v>
      </c>
      <c r="Q26" s="29" t="str">
        <f t="shared" si="4"/>
        <v/>
      </c>
      <c r="R26" s="26" t="str">
        <f t="shared" si="14"/>
        <v>-</v>
      </c>
      <c r="S26" s="29">
        <f t="shared" si="5"/>
        <v>4.1539999999999999</v>
      </c>
      <c r="T26" s="29" t="str">
        <f t="shared" si="6"/>
        <v/>
      </c>
      <c r="U26" s="27" t="str">
        <f t="shared" si="15"/>
        <v>-</v>
      </c>
      <c r="W26" s="25" t="str">
        <f t="shared" si="7"/>
        <v/>
      </c>
      <c r="X26" s="25" t="e">
        <f t="shared" si="8"/>
        <v>#REF!</v>
      </c>
      <c r="Y26" s="25" t="str">
        <f t="shared" si="9"/>
        <v/>
      </c>
      <c r="Z26" s="25" t="str">
        <f t="shared" si="10"/>
        <v/>
      </c>
      <c r="AA26" s="25" t="str">
        <f t="shared" si="11"/>
        <v/>
      </c>
      <c r="AB26" s="25" t="str">
        <f t="shared" si="16"/>
        <v>x</v>
      </c>
      <c r="AD26" s="2" t="e">
        <f t="shared" si="17"/>
        <v>#REF!</v>
      </c>
      <c r="AE26" s="2" t="str">
        <f t="shared" si="18"/>
        <v/>
      </c>
      <c r="AF26" s="2" t="str">
        <f t="shared" si="19"/>
        <v/>
      </c>
      <c r="AG26" t="s">
        <v>74</v>
      </c>
    </row>
    <row r="27" spans="2:33" x14ac:dyDescent="0.25">
      <c r="B27" s="13" t="str">
        <f>IF(Transactions!B26 &lt;&gt; "", Transactions!B26, "")</f>
        <v>99_MissingInOlder</v>
      </c>
      <c r="C27" s="28" t="str">
        <f>IF(Transactions!C26 &lt;&gt; "", Transactions!C26, "")</f>
        <v>SheetTests</v>
      </c>
      <c r="D27" s="28" t="str">
        <f>IF(Transactions!D26 &lt;&gt; "", Transactions!D26, "")</f>
        <v>99_MissingInOlder</v>
      </c>
      <c r="E27" s="14">
        <f>IF(Transactions!E26 &lt;&gt; "", Transactions!E26, "")</f>
        <v>1</v>
      </c>
      <c r="F27" s="15">
        <f>IF(Transactions!F26 &lt;&gt; "", Transactions!F26, "")</f>
        <v>1</v>
      </c>
      <c r="G27" s="16"/>
      <c r="H27" s="18" t="e">
        <f>IF(Transactions!#REF! &lt;&gt; "", Transactions!#REF!, "")</f>
        <v>#REF!</v>
      </c>
      <c r="I27" s="33">
        <f t="shared" si="0"/>
        <v>9</v>
      </c>
      <c r="J27" s="34" t="str">
        <f t="shared" si="12"/>
        <v>-</v>
      </c>
      <c r="K27" s="16"/>
      <c r="L27" s="18" t="str">
        <f t="shared" si="1"/>
        <v/>
      </c>
      <c r="M27" s="33">
        <f t="shared" si="2"/>
        <v>9</v>
      </c>
      <c r="N27" s="34" t="str">
        <f t="shared" si="13"/>
        <v>-</v>
      </c>
      <c r="O27" s="16"/>
      <c r="P27" s="29" t="str">
        <f t="shared" si="3"/>
        <v/>
      </c>
      <c r="Q27" s="29">
        <f t="shared" si="4"/>
        <v>2.1539999999999999</v>
      </c>
      <c r="R27" s="26" t="str">
        <f t="shared" si="14"/>
        <v>-</v>
      </c>
      <c r="S27" s="29" t="str">
        <f t="shared" si="5"/>
        <v/>
      </c>
      <c r="T27" s="29">
        <f t="shared" si="6"/>
        <v>4.1539999999999999</v>
      </c>
      <c r="U27" s="27" t="str">
        <f t="shared" si="15"/>
        <v>-</v>
      </c>
      <c r="W27" s="25" t="str">
        <f t="shared" si="7"/>
        <v/>
      </c>
      <c r="X27" s="25" t="e">
        <f t="shared" si="8"/>
        <v>#REF!</v>
      </c>
      <c r="Y27" s="25" t="str">
        <f t="shared" si="9"/>
        <v/>
      </c>
      <c r="Z27" s="25" t="str">
        <f t="shared" si="10"/>
        <v/>
      </c>
      <c r="AA27" s="25" t="str">
        <f t="shared" si="11"/>
        <v/>
      </c>
      <c r="AB27" s="25" t="str">
        <f t="shared" si="16"/>
        <v>x</v>
      </c>
      <c r="AD27" s="2" t="e">
        <f t="shared" si="17"/>
        <v>#REF!</v>
      </c>
      <c r="AE27" s="2" t="str">
        <f t="shared" si="18"/>
        <v/>
      </c>
      <c r="AF27" s="2" t="str">
        <f t="shared" si="19"/>
        <v/>
      </c>
      <c r="AG27" t="s">
        <v>74</v>
      </c>
    </row>
    <row r="28" spans="2:33" x14ac:dyDescent="0.25">
      <c r="B28" s="13" t="str">
        <f>IF(Transactions!B27 &lt;&gt; "", Transactions!B27, "")</f>
        <v>99_DeltaTxMin_Reached</v>
      </c>
      <c r="C28" s="28" t="str">
        <f>IF(Transactions!C27 &lt;&gt; "", Transactions!C27, "")</f>
        <v>SheetTests</v>
      </c>
      <c r="D28" s="28" t="str">
        <f>IF(Transactions!D27 &lt;&gt; "", Transactions!D27, "")</f>
        <v>99_DeltaTxMin_Reached</v>
      </c>
      <c r="E28" s="14">
        <f>IF(Transactions!E27 &lt;&gt; "", Transactions!E27, "")</f>
        <v>1</v>
      </c>
      <c r="F28" s="15">
        <f>IF(Transactions!F27 &lt;&gt; "", Transactions!F27, "")</f>
        <v>1</v>
      </c>
      <c r="G28" s="16"/>
      <c r="H28" s="18" t="e">
        <f>IF(Transactions!#REF! &lt;&gt; "", Transactions!#REF!, "")</f>
        <v>#REF!</v>
      </c>
      <c r="I28" s="33">
        <f t="shared" si="0"/>
        <v>5</v>
      </c>
      <c r="J28" s="34" t="str">
        <f t="shared" si="12"/>
        <v>-</v>
      </c>
      <c r="K28" s="16"/>
      <c r="L28" s="18">
        <f t="shared" si="1"/>
        <v>10</v>
      </c>
      <c r="M28" s="33">
        <f t="shared" si="2"/>
        <v>5</v>
      </c>
      <c r="N28" s="34">
        <f t="shared" si="13"/>
        <v>-0.5</v>
      </c>
      <c r="O28" s="16"/>
      <c r="P28" s="29">
        <f t="shared" si="3"/>
        <v>2.1539999999999999</v>
      </c>
      <c r="Q28" s="29">
        <f t="shared" si="4"/>
        <v>2.1539999999999999</v>
      </c>
      <c r="R28" s="26">
        <f t="shared" si="14"/>
        <v>0</v>
      </c>
      <c r="S28" s="29">
        <f t="shared" si="5"/>
        <v>4.1539999999999999</v>
      </c>
      <c r="T28" s="29">
        <f t="shared" si="6"/>
        <v>4.1539999999999999</v>
      </c>
      <c r="U28" s="27">
        <f t="shared" si="15"/>
        <v>0</v>
      </c>
      <c r="W28" s="25" t="str">
        <f t="shared" si="7"/>
        <v/>
      </c>
      <c r="X28" s="25" t="e">
        <f t="shared" si="8"/>
        <v>#REF!</v>
      </c>
      <c r="Y28" s="25" t="str">
        <f t="shared" si="9"/>
        <v/>
      </c>
      <c r="Z28" s="25" t="str">
        <f t="shared" si="10"/>
        <v/>
      </c>
      <c r="AA28" s="25" t="str">
        <f t="shared" si="11"/>
        <v>x</v>
      </c>
      <c r="AB28" s="25" t="str">
        <f t="shared" si="16"/>
        <v/>
      </c>
      <c r="AD28" s="2" t="e">
        <f t="shared" si="17"/>
        <v>#REF!</v>
      </c>
      <c r="AE28" s="2" t="str">
        <f t="shared" si="18"/>
        <v/>
      </c>
      <c r="AF28" s="2" t="str">
        <f t="shared" si="19"/>
        <v/>
      </c>
      <c r="AG28" t="s">
        <v>74</v>
      </c>
    </row>
    <row r="29" spans="2:33" x14ac:dyDescent="0.25">
      <c r="B29" s="13" t="str">
        <f>IF(Transactions!B28 &lt;&gt; "", Transactions!B28, "")</f>
        <v>99_DeltaTxMin_Missed</v>
      </c>
      <c r="C29" s="28" t="str">
        <f>IF(Transactions!C28 &lt;&gt; "", Transactions!C28, "")</f>
        <v>SheetTests</v>
      </c>
      <c r="D29" s="28" t="str">
        <f>IF(Transactions!D28 &lt;&gt; "", Transactions!D28, "")</f>
        <v>99_DeltaTxMin_Missed</v>
      </c>
      <c r="E29" s="14">
        <f>IF(Transactions!E28 &lt;&gt; "", Transactions!E28, "")</f>
        <v>1</v>
      </c>
      <c r="F29" s="15">
        <f>IF(Transactions!F28 &lt;&gt; "", Transactions!F28, "")</f>
        <v>1</v>
      </c>
      <c r="G29" s="16"/>
      <c r="H29" s="18" t="e">
        <f>IF(Transactions!#REF! &lt;&gt; "", Transactions!#REF!, "")</f>
        <v>#REF!</v>
      </c>
      <c r="I29" s="33">
        <f t="shared" si="0"/>
        <v>4</v>
      </c>
      <c r="J29" s="34" t="str">
        <f t="shared" si="12"/>
        <v>-</v>
      </c>
      <c r="K29" s="16"/>
      <c r="L29" s="18">
        <f t="shared" si="1"/>
        <v>10</v>
      </c>
      <c r="M29" s="33">
        <f t="shared" si="2"/>
        <v>4</v>
      </c>
      <c r="N29" s="34">
        <f t="shared" si="13"/>
        <v>-0.6</v>
      </c>
      <c r="O29" s="16"/>
      <c r="P29" s="29">
        <f t="shared" si="3"/>
        <v>2.1539999999999999</v>
      </c>
      <c r="Q29" s="29">
        <f t="shared" si="4"/>
        <v>2.1539999999999999</v>
      </c>
      <c r="R29" s="26">
        <f t="shared" si="14"/>
        <v>0</v>
      </c>
      <c r="S29" s="29">
        <f t="shared" si="5"/>
        <v>4.1539999999999999</v>
      </c>
      <c r="T29" s="29">
        <f t="shared" si="6"/>
        <v>4.1539999999999999</v>
      </c>
      <c r="U29" s="27">
        <f t="shared" si="15"/>
        <v>0</v>
      </c>
      <c r="W29" s="25" t="str">
        <f t="shared" si="7"/>
        <v/>
      </c>
      <c r="X29" s="25" t="e">
        <f t="shared" si="8"/>
        <v>#REF!</v>
      </c>
      <c r="Y29" s="25" t="str">
        <f t="shared" si="9"/>
        <v/>
      </c>
      <c r="Z29" s="25" t="str">
        <f t="shared" si="10"/>
        <v/>
      </c>
      <c r="AA29" s="25" t="str">
        <f t="shared" si="11"/>
        <v>x</v>
      </c>
      <c r="AB29" s="25" t="str">
        <f t="shared" si="16"/>
        <v/>
      </c>
      <c r="AD29" s="2" t="e">
        <f t="shared" si="17"/>
        <v>#REF!</v>
      </c>
      <c r="AE29" s="2" t="str">
        <f t="shared" si="18"/>
        <v/>
      </c>
      <c r="AF29" s="2" t="str">
        <f t="shared" si="19"/>
        <v/>
      </c>
      <c r="AG29" t="s">
        <v>74</v>
      </c>
    </row>
    <row r="30" spans="2:33" x14ac:dyDescent="0.25">
      <c r="B30" s="13" t="str">
        <f>IF(Transactions!B29 &lt;&gt; "", Transactions!B29, "")</f>
        <v>99_DeltaRTMin_Identical_01</v>
      </c>
      <c r="C30" s="28" t="str">
        <f>IF(Transactions!C29 &lt;&gt; "", Transactions!C29, "")</f>
        <v>SheetTests</v>
      </c>
      <c r="D30" s="28" t="str">
        <f>IF(Transactions!D29 &lt;&gt; "", Transactions!D29, "")</f>
        <v>99_DeltaRTMin_Identical_01</v>
      </c>
      <c r="E30" s="14">
        <f>IF(Transactions!E29 &lt;&gt; "", Transactions!E29, "")</f>
        <v>1</v>
      </c>
      <c r="F30" s="15">
        <f>IF(Transactions!F29 &lt;&gt; "", Transactions!F29, "")</f>
        <v>1</v>
      </c>
      <c r="G30" s="16"/>
      <c r="H30" s="18" t="e">
        <f>IF(Transactions!#REF! &lt;&gt; "", Transactions!#REF!, "")</f>
        <v>#REF!</v>
      </c>
      <c r="I30" s="33">
        <f t="shared" si="0"/>
        <v>10</v>
      </c>
      <c r="J30" s="34" t="str">
        <f t="shared" si="12"/>
        <v>-</v>
      </c>
      <c r="K30" s="16"/>
      <c r="L30" s="18">
        <f t="shared" si="1"/>
        <v>10</v>
      </c>
      <c r="M30" s="33">
        <f t="shared" si="2"/>
        <v>10</v>
      </c>
      <c r="N30" s="34">
        <f t="shared" si="13"/>
        <v>0</v>
      </c>
      <c r="O30" s="16"/>
      <c r="P30" s="29">
        <f t="shared" si="3"/>
        <v>1</v>
      </c>
      <c r="Q30" s="29">
        <f t="shared" si="4"/>
        <v>0.8</v>
      </c>
      <c r="R30" s="26">
        <f t="shared" si="14"/>
        <v>-0.19999999999999996</v>
      </c>
      <c r="S30" s="29">
        <f t="shared" si="5"/>
        <v>4</v>
      </c>
      <c r="T30" s="29">
        <f t="shared" si="6"/>
        <v>4</v>
      </c>
      <c r="U30" s="27">
        <f t="shared" si="15"/>
        <v>0</v>
      </c>
      <c r="W30" s="25" t="str">
        <f t="shared" si="7"/>
        <v/>
      </c>
      <c r="X30" s="25" t="e">
        <f t="shared" si="8"/>
        <v>#REF!</v>
      </c>
      <c r="Y30" s="25" t="str">
        <f t="shared" si="9"/>
        <v/>
      </c>
      <c r="Z30" s="25" t="str">
        <f t="shared" si="10"/>
        <v/>
      </c>
      <c r="AA30" s="25" t="str">
        <f t="shared" si="11"/>
        <v>x</v>
      </c>
      <c r="AB30" s="25" t="str">
        <f t="shared" si="16"/>
        <v/>
      </c>
      <c r="AD30" s="2" t="e">
        <f t="shared" si="17"/>
        <v>#REF!</v>
      </c>
      <c r="AE30" s="2" t="str">
        <f t="shared" si="18"/>
        <v/>
      </c>
      <c r="AF30" s="2" t="str">
        <f t="shared" si="19"/>
        <v/>
      </c>
      <c r="AG30" t="s">
        <v>74</v>
      </c>
    </row>
    <row r="31" spans="2:33" x14ac:dyDescent="0.25">
      <c r="B31" s="13" t="str">
        <f>IF(Transactions!B30 &lt;&gt; "", Transactions!B30, "")</f>
        <v>99_DeltaRTMin_Identical_02</v>
      </c>
      <c r="C31" s="28" t="str">
        <f>IF(Transactions!C30 &lt;&gt; "", Transactions!C30, "")</f>
        <v>SheetTests</v>
      </c>
      <c r="D31" s="28" t="str">
        <f>IF(Transactions!D30 &lt;&gt; "", Transactions!D30, "")</f>
        <v>99_DeltaRTMin_Identical_02</v>
      </c>
      <c r="E31" s="14">
        <f>IF(Transactions!E30 &lt;&gt; "", Transactions!E30, "")</f>
        <v>1</v>
      </c>
      <c r="F31" s="15">
        <f>IF(Transactions!F30 &lt;&gt; "", Transactions!F30, "")</f>
        <v>1</v>
      </c>
      <c r="G31" s="16"/>
      <c r="H31" s="18" t="e">
        <f>IF(Transactions!#REF! &lt;&gt; "", Transactions!#REF!, "")</f>
        <v>#REF!</v>
      </c>
      <c r="I31" s="33">
        <f t="shared" si="0"/>
        <v>10</v>
      </c>
      <c r="J31" s="34" t="str">
        <f t="shared" si="12"/>
        <v>-</v>
      </c>
      <c r="K31" s="16"/>
      <c r="L31" s="18">
        <f t="shared" si="1"/>
        <v>10</v>
      </c>
      <c r="M31" s="33">
        <f t="shared" si="2"/>
        <v>10</v>
      </c>
      <c r="N31" s="34">
        <f t="shared" si="13"/>
        <v>0</v>
      </c>
      <c r="O31" s="16"/>
      <c r="P31" s="29">
        <f t="shared" si="3"/>
        <v>1</v>
      </c>
      <c r="Q31" s="29">
        <f t="shared" si="4"/>
        <v>1.2</v>
      </c>
      <c r="R31" s="26">
        <f t="shared" si="14"/>
        <v>0.19999999999999996</v>
      </c>
      <c r="S31" s="29">
        <f t="shared" si="5"/>
        <v>4</v>
      </c>
      <c r="T31" s="29">
        <f t="shared" si="6"/>
        <v>4</v>
      </c>
      <c r="U31" s="27">
        <f t="shared" si="15"/>
        <v>0</v>
      </c>
      <c r="W31" s="25" t="str">
        <f t="shared" si="7"/>
        <v/>
      </c>
      <c r="X31" s="25" t="e">
        <f t="shared" si="8"/>
        <v>#REF!</v>
      </c>
      <c r="Y31" s="25" t="str">
        <f t="shared" si="9"/>
        <v/>
      </c>
      <c r="Z31" s="25" t="str">
        <f t="shared" si="10"/>
        <v/>
      </c>
      <c r="AA31" s="25" t="str">
        <f t="shared" si="11"/>
        <v>x</v>
      </c>
      <c r="AB31" s="25" t="str">
        <f t="shared" si="16"/>
        <v/>
      </c>
      <c r="AD31" s="2" t="e">
        <f t="shared" si="17"/>
        <v>#REF!</v>
      </c>
      <c r="AE31" s="2" t="str">
        <f t="shared" si="18"/>
        <v/>
      </c>
      <c r="AF31" s="2" t="str">
        <f t="shared" si="19"/>
        <v/>
      </c>
      <c r="AG31" t="s">
        <v>74</v>
      </c>
    </row>
    <row r="32" spans="2:33" x14ac:dyDescent="0.25">
      <c r="B32" s="13" t="str">
        <f>IF(Transactions!B31 &lt;&gt; "", Transactions!B31, "")</f>
        <v>99_DeltaRTMin_Slower</v>
      </c>
      <c r="C32" s="28" t="str">
        <f>IF(Transactions!C31 &lt;&gt; "", Transactions!C31, "")</f>
        <v>SheetTests</v>
      </c>
      <c r="D32" s="28" t="str">
        <f>IF(Transactions!D31 &lt;&gt; "", Transactions!D31, "")</f>
        <v>99_DeltaRTMin_Slower</v>
      </c>
      <c r="E32" s="14">
        <f>IF(Transactions!E31 &lt;&gt; "", Transactions!E31, "")</f>
        <v>1</v>
      </c>
      <c r="F32" s="15">
        <f>IF(Transactions!F31 &lt;&gt; "", Transactions!F31, "")</f>
        <v>1</v>
      </c>
      <c r="G32" s="16"/>
      <c r="H32" s="18" t="e">
        <f>IF(Transactions!#REF! &lt;&gt; "", Transactions!#REF!, "")</f>
        <v>#REF!</v>
      </c>
      <c r="I32" s="33">
        <f t="shared" si="0"/>
        <v>10</v>
      </c>
      <c r="J32" s="34" t="str">
        <f t="shared" si="12"/>
        <v>-</v>
      </c>
      <c r="K32" s="16"/>
      <c r="L32" s="18">
        <f t="shared" si="1"/>
        <v>10</v>
      </c>
      <c r="M32" s="33">
        <f t="shared" si="2"/>
        <v>10</v>
      </c>
      <c r="N32" s="34">
        <f t="shared" si="13"/>
        <v>0</v>
      </c>
      <c r="O32" s="16"/>
      <c r="P32" s="29">
        <f t="shared" si="3"/>
        <v>1</v>
      </c>
      <c r="Q32" s="29">
        <f t="shared" si="4"/>
        <v>1.25</v>
      </c>
      <c r="R32" s="26">
        <f t="shared" si="14"/>
        <v>0.25</v>
      </c>
      <c r="S32" s="29">
        <f t="shared" si="5"/>
        <v>4</v>
      </c>
      <c r="T32" s="29">
        <f t="shared" si="6"/>
        <v>4</v>
      </c>
      <c r="U32" s="27">
        <f t="shared" si="15"/>
        <v>0</v>
      </c>
      <c r="W32" s="25" t="str">
        <f t="shared" si="7"/>
        <v/>
      </c>
      <c r="X32" s="25" t="e">
        <f t="shared" si="8"/>
        <v>#REF!</v>
      </c>
      <c r="Y32" s="25" t="str">
        <f t="shared" si="9"/>
        <v>x</v>
      </c>
      <c r="Z32" s="25" t="str">
        <f t="shared" si="10"/>
        <v/>
      </c>
      <c r="AA32" s="25" t="str">
        <f t="shared" si="11"/>
        <v/>
      </c>
      <c r="AB32" s="25" t="str">
        <f t="shared" si="16"/>
        <v/>
      </c>
      <c r="AD32" s="2" t="e">
        <f t="shared" si="17"/>
        <v>#REF!</v>
      </c>
      <c r="AE32" s="2" t="str">
        <f t="shared" si="18"/>
        <v>99_DeltaRTMin_Slower response time increased from 1sec to 1,3sec by 25%(Avg, 10 calls)</v>
      </c>
      <c r="AF32" s="2" t="str">
        <f t="shared" si="19"/>
        <v/>
      </c>
      <c r="AG32" t="s">
        <v>74</v>
      </c>
    </row>
    <row r="33" spans="2:33" x14ac:dyDescent="0.25">
      <c r="B33" s="13" t="str">
        <f>IF(Transactions!B32 &lt;&gt; "", Transactions!B32, "")</f>
        <v>99_DeltaRTMin_Faster</v>
      </c>
      <c r="C33" s="28" t="str">
        <f>IF(Transactions!C32 &lt;&gt; "", Transactions!C32, "")</f>
        <v>SheetTests</v>
      </c>
      <c r="D33" s="28" t="str">
        <f>IF(Transactions!D32 &lt;&gt; "", Transactions!D32, "")</f>
        <v>99_DeltaRTMin_Faster</v>
      </c>
      <c r="E33" s="14">
        <f>IF(Transactions!E32 &lt;&gt; "", Transactions!E32, "")</f>
        <v>1</v>
      </c>
      <c r="F33" s="15">
        <f>IF(Transactions!F32 &lt;&gt; "", Transactions!F32, "")</f>
        <v>1</v>
      </c>
      <c r="G33" s="16"/>
      <c r="H33" s="18" t="e">
        <f>IF(Transactions!#REF! &lt;&gt; "", Transactions!#REF!, "")</f>
        <v>#REF!</v>
      </c>
      <c r="I33" s="33">
        <f t="shared" si="0"/>
        <v>10</v>
      </c>
      <c r="J33" s="34" t="str">
        <f t="shared" si="12"/>
        <v>-</v>
      </c>
      <c r="K33" s="16"/>
      <c r="L33" s="18">
        <f t="shared" si="1"/>
        <v>10</v>
      </c>
      <c r="M33" s="33">
        <f t="shared" si="2"/>
        <v>10</v>
      </c>
      <c r="N33" s="34">
        <f t="shared" si="13"/>
        <v>0</v>
      </c>
      <c r="O33" s="16"/>
      <c r="P33" s="29">
        <f t="shared" si="3"/>
        <v>1</v>
      </c>
      <c r="Q33" s="29">
        <f t="shared" si="4"/>
        <v>0.75</v>
      </c>
      <c r="R33" s="26">
        <f t="shared" si="14"/>
        <v>-0.25</v>
      </c>
      <c r="S33" s="29">
        <f t="shared" si="5"/>
        <v>4</v>
      </c>
      <c r="T33" s="29">
        <f t="shared" si="6"/>
        <v>4</v>
      </c>
      <c r="U33" s="27">
        <f t="shared" si="15"/>
        <v>0</v>
      </c>
      <c r="W33" s="25" t="str">
        <f t="shared" si="7"/>
        <v/>
      </c>
      <c r="X33" s="25" t="e">
        <f t="shared" si="8"/>
        <v>#REF!</v>
      </c>
      <c r="Y33" s="25" t="str">
        <f t="shared" si="9"/>
        <v/>
      </c>
      <c r="Z33" s="25" t="str">
        <f t="shared" si="10"/>
        <v>x</v>
      </c>
      <c r="AA33" s="25" t="str">
        <f t="shared" si="11"/>
        <v/>
      </c>
      <c r="AB33" s="25" t="str">
        <f t="shared" si="16"/>
        <v/>
      </c>
      <c r="AD33" s="2" t="e">
        <f t="shared" si="17"/>
        <v>#REF!</v>
      </c>
      <c r="AE33" s="2" t="str">
        <f t="shared" si="18"/>
        <v/>
      </c>
      <c r="AF33" s="2" t="str">
        <f t="shared" si="19"/>
        <v>99_DeltaRTMin_Faster response time decreased from 1sec to 0,8sec by -25%(Avg, 10 calls)</v>
      </c>
      <c r="AG33" t="s">
        <v>74</v>
      </c>
    </row>
    <row r="34" spans="2:33" x14ac:dyDescent="0.25">
      <c r="B34" s="13" t="str">
        <f>IF(Transactions!B33 &lt;&gt; "", Transactions!B33, "")</f>
        <v/>
      </c>
      <c r="C34" s="28" t="str">
        <f>IF(Transactions!C33 &lt;&gt; "", Transactions!C33, "")</f>
        <v/>
      </c>
      <c r="D34" s="28" t="str">
        <f>IF(Transactions!D33 &lt;&gt; "", Transactions!D33, "")</f>
        <v/>
      </c>
      <c r="E34" s="14" t="str">
        <f>IF(Transactions!E33 &lt;&gt; "", Transactions!E33, "")</f>
        <v/>
      </c>
      <c r="F34" s="15" t="str">
        <f>IF(Transactions!F33 &lt;&gt; "", Transactions!F33, "")</f>
        <v/>
      </c>
      <c r="G34" s="16"/>
      <c r="H34" s="18" t="e">
        <f>IF(Transactions!#REF! &lt;&gt; "", Transactions!#REF!, "")</f>
        <v>#REF!</v>
      </c>
      <c r="I34" s="33" t="str">
        <f t="shared" si="0"/>
        <v/>
      </c>
      <c r="J34" s="34" t="str">
        <f t="shared" si="12"/>
        <v/>
      </c>
      <c r="K34" s="16"/>
      <c r="L34" s="18" t="str">
        <f t="shared" si="1"/>
        <v/>
      </c>
      <c r="M34" s="33" t="str">
        <f t="shared" si="2"/>
        <v/>
      </c>
      <c r="N34" s="34" t="str">
        <f t="shared" si="13"/>
        <v/>
      </c>
      <c r="O34" s="16"/>
      <c r="P34" s="29" t="str">
        <f t="shared" si="3"/>
        <v/>
      </c>
      <c r="Q34" s="29" t="str">
        <f t="shared" si="4"/>
        <v/>
      </c>
      <c r="R34" s="26" t="str">
        <f t="shared" si="14"/>
        <v/>
      </c>
      <c r="S34" s="29" t="str">
        <f t="shared" si="5"/>
        <v/>
      </c>
      <c r="T34" s="29" t="str">
        <f t="shared" si="6"/>
        <v/>
      </c>
      <c r="U34" s="27" t="str">
        <f t="shared" si="15"/>
        <v/>
      </c>
      <c r="W34" s="25" t="str">
        <f t="shared" si="7"/>
        <v/>
      </c>
      <c r="X34" s="25" t="str">
        <f t="shared" si="8"/>
        <v/>
      </c>
      <c r="Y34" s="25" t="str">
        <f t="shared" si="9"/>
        <v/>
      </c>
      <c r="Z34" s="25" t="str">
        <f t="shared" si="10"/>
        <v/>
      </c>
      <c r="AA34" s="25" t="str">
        <f t="shared" si="11"/>
        <v/>
      </c>
      <c r="AB34" s="25" t="str">
        <f t="shared" si="16"/>
        <v/>
      </c>
      <c r="AD34" s="2" t="str">
        <f t="shared" si="17"/>
        <v/>
      </c>
      <c r="AE34" s="2" t="str">
        <f t="shared" si="18"/>
        <v/>
      </c>
      <c r="AF34" s="2" t="str">
        <f t="shared" si="19"/>
        <v/>
      </c>
      <c r="AG34" t="s">
        <v>74</v>
      </c>
    </row>
    <row r="35" spans="2:33" x14ac:dyDescent="0.25">
      <c r="B35" s="13" t="str">
        <f>IF(Transactions!B34 &lt;&gt; "", Transactions!B34, "")</f>
        <v/>
      </c>
      <c r="C35" s="28" t="str">
        <f>IF(Transactions!C34 &lt;&gt; "", Transactions!C34, "")</f>
        <v/>
      </c>
      <c r="D35" s="28" t="str">
        <f>IF(Transactions!D34 &lt;&gt; "", Transactions!D34, "")</f>
        <v/>
      </c>
      <c r="E35" s="14" t="str">
        <f>IF(Transactions!E34 &lt;&gt; "", Transactions!E34, "")</f>
        <v/>
      </c>
      <c r="F35" s="15" t="str">
        <f>IF(Transactions!F34 &lt;&gt; "", Transactions!F34, "")</f>
        <v/>
      </c>
      <c r="G35" s="16"/>
      <c r="H35" s="18" t="e">
        <f>IF(Transactions!#REF! &lt;&gt; "", Transactions!#REF!, "")</f>
        <v>#REF!</v>
      </c>
      <c r="I35" s="33" t="str">
        <f t="shared" si="0"/>
        <v/>
      </c>
      <c r="J35" s="34" t="str">
        <f t="shared" si="12"/>
        <v/>
      </c>
      <c r="K35" s="16"/>
      <c r="L35" s="18" t="str">
        <f t="shared" si="1"/>
        <v/>
      </c>
      <c r="M35" s="33" t="str">
        <f t="shared" si="2"/>
        <v/>
      </c>
      <c r="N35" s="34" t="str">
        <f t="shared" si="13"/>
        <v/>
      </c>
      <c r="O35" s="16"/>
      <c r="P35" s="29" t="str">
        <f t="shared" si="3"/>
        <v/>
      </c>
      <c r="Q35" s="29" t="str">
        <f t="shared" si="4"/>
        <v/>
      </c>
      <c r="R35" s="26" t="str">
        <f t="shared" si="14"/>
        <v/>
      </c>
      <c r="S35" s="29" t="str">
        <f t="shared" si="5"/>
        <v/>
      </c>
      <c r="T35" s="29" t="str">
        <f t="shared" si="6"/>
        <v/>
      </c>
      <c r="U35" s="27" t="str">
        <f t="shared" si="15"/>
        <v/>
      </c>
      <c r="W35" s="25" t="str">
        <f t="shared" si="7"/>
        <v/>
      </c>
      <c r="X35" s="25" t="str">
        <f t="shared" si="8"/>
        <v/>
      </c>
      <c r="Y35" s="25" t="str">
        <f t="shared" si="9"/>
        <v/>
      </c>
      <c r="Z35" s="25" t="str">
        <f t="shared" si="10"/>
        <v/>
      </c>
      <c r="AA35" s="25" t="str">
        <f t="shared" si="11"/>
        <v/>
      </c>
      <c r="AB35" s="25" t="str">
        <f t="shared" si="16"/>
        <v/>
      </c>
      <c r="AD35" s="2" t="str">
        <f t="shared" si="17"/>
        <v/>
      </c>
      <c r="AE35" s="2" t="str">
        <f t="shared" si="18"/>
        <v/>
      </c>
      <c r="AF35" s="2" t="str">
        <f t="shared" si="19"/>
        <v/>
      </c>
      <c r="AG35" t="s">
        <v>74</v>
      </c>
    </row>
    <row r="36" spans="2:33" x14ac:dyDescent="0.25">
      <c r="B36" s="13" t="str">
        <f>IF(Transactions!B35 &lt;&gt; "", Transactions!B35, "")</f>
        <v/>
      </c>
      <c r="C36" s="28" t="str">
        <f>IF(Transactions!C35 &lt;&gt; "", Transactions!C35, "")</f>
        <v/>
      </c>
      <c r="D36" s="28" t="str">
        <f>IF(Transactions!D35 &lt;&gt; "", Transactions!D35, "")</f>
        <v/>
      </c>
      <c r="E36" s="14" t="str">
        <f>IF(Transactions!E35 &lt;&gt; "", Transactions!E35, "")</f>
        <v/>
      </c>
      <c r="F36" s="15" t="str">
        <f>IF(Transactions!F35 &lt;&gt; "", Transactions!F35, "")</f>
        <v/>
      </c>
      <c r="G36" s="16"/>
      <c r="H36" s="18" t="e">
        <f>IF(Transactions!#REF! &lt;&gt; "", Transactions!#REF!, "")</f>
        <v>#REF!</v>
      </c>
      <c r="I36" s="33" t="str">
        <f t="shared" si="0"/>
        <v/>
      </c>
      <c r="J36" s="34" t="str">
        <f t="shared" si="12"/>
        <v/>
      </c>
      <c r="K36" s="16"/>
      <c r="L36" s="18" t="str">
        <f t="shared" si="1"/>
        <v/>
      </c>
      <c r="M36" s="33" t="str">
        <f t="shared" si="2"/>
        <v/>
      </c>
      <c r="N36" s="34" t="str">
        <f t="shared" si="13"/>
        <v/>
      </c>
      <c r="O36" s="16"/>
      <c r="P36" s="29" t="str">
        <f t="shared" si="3"/>
        <v/>
      </c>
      <c r="Q36" s="29" t="str">
        <f t="shared" si="4"/>
        <v/>
      </c>
      <c r="R36" s="26" t="str">
        <f t="shared" si="14"/>
        <v/>
      </c>
      <c r="S36" s="29" t="str">
        <f t="shared" si="5"/>
        <v/>
      </c>
      <c r="T36" s="29" t="str">
        <f t="shared" si="6"/>
        <v/>
      </c>
      <c r="U36" s="27" t="str">
        <f t="shared" si="15"/>
        <v/>
      </c>
      <c r="W36" s="25" t="str">
        <f t="shared" si="7"/>
        <v/>
      </c>
      <c r="X36" s="25" t="str">
        <f t="shared" si="8"/>
        <v/>
      </c>
      <c r="Y36" s="25" t="str">
        <f t="shared" si="9"/>
        <v/>
      </c>
      <c r="Z36" s="25" t="str">
        <f t="shared" si="10"/>
        <v/>
      </c>
      <c r="AA36" s="25" t="str">
        <f t="shared" si="11"/>
        <v/>
      </c>
      <c r="AB36" s="25" t="str">
        <f t="shared" si="16"/>
        <v/>
      </c>
      <c r="AD36" s="2" t="str">
        <f t="shared" si="17"/>
        <v/>
      </c>
      <c r="AE36" s="2" t="str">
        <f t="shared" si="18"/>
        <v/>
      </c>
      <c r="AF36" s="2" t="str">
        <f t="shared" si="19"/>
        <v/>
      </c>
      <c r="AG36" t="s">
        <v>74</v>
      </c>
    </row>
    <row r="37" spans="2:33" x14ac:dyDescent="0.25">
      <c r="B37" s="13" t="str">
        <f>IF(Transactions!B36 &lt;&gt; "", Transactions!B36, "")</f>
        <v/>
      </c>
      <c r="C37" s="28" t="str">
        <f>IF(Transactions!C36 &lt;&gt; "", Transactions!C36, "")</f>
        <v/>
      </c>
      <c r="D37" s="28" t="str">
        <f>IF(Transactions!D36 &lt;&gt; "", Transactions!D36, "")</f>
        <v/>
      </c>
      <c r="E37" s="14" t="str">
        <f>IF(Transactions!E36 &lt;&gt; "", Transactions!E36, "")</f>
        <v/>
      </c>
      <c r="F37" s="15" t="str">
        <f>IF(Transactions!F36 &lt;&gt; "", Transactions!F36, "")</f>
        <v/>
      </c>
      <c r="G37" s="16"/>
      <c r="H37" s="18" t="e">
        <f>IF(Transactions!#REF! &lt;&gt; "", Transactions!#REF!, "")</f>
        <v>#REF!</v>
      </c>
      <c r="I37" s="33" t="str">
        <f t="shared" si="0"/>
        <v/>
      </c>
      <c r="J37" s="34" t="str">
        <f t="shared" si="12"/>
        <v/>
      </c>
      <c r="K37" s="16"/>
      <c r="L37" s="18" t="str">
        <f t="shared" si="1"/>
        <v/>
      </c>
      <c r="M37" s="33" t="str">
        <f t="shared" si="2"/>
        <v/>
      </c>
      <c r="N37" s="34" t="str">
        <f t="shared" si="13"/>
        <v/>
      </c>
      <c r="O37" s="16"/>
      <c r="P37" s="29" t="str">
        <f t="shared" si="3"/>
        <v/>
      </c>
      <c r="Q37" s="29" t="str">
        <f t="shared" si="4"/>
        <v/>
      </c>
      <c r="R37" s="26" t="str">
        <f t="shared" si="14"/>
        <v/>
      </c>
      <c r="S37" s="29" t="str">
        <f t="shared" si="5"/>
        <v/>
      </c>
      <c r="T37" s="29" t="str">
        <f t="shared" si="6"/>
        <v/>
      </c>
      <c r="U37" s="27" t="str">
        <f t="shared" si="15"/>
        <v/>
      </c>
      <c r="W37" s="25" t="str">
        <f t="shared" si="7"/>
        <v/>
      </c>
      <c r="X37" s="25" t="str">
        <f t="shared" si="8"/>
        <v/>
      </c>
      <c r="Y37" s="25" t="str">
        <f t="shared" si="9"/>
        <v/>
      </c>
      <c r="Z37" s="25" t="str">
        <f t="shared" si="10"/>
        <v/>
      </c>
      <c r="AA37" s="25" t="str">
        <f t="shared" si="11"/>
        <v/>
      </c>
      <c r="AB37" s="25" t="str">
        <f t="shared" si="16"/>
        <v/>
      </c>
      <c r="AD37" s="2" t="str">
        <f t="shared" si="17"/>
        <v/>
      </c>
      <c r="AE37" s="2" t="str">
        <f t="shared" si="18"/>
        <v/>
      </c>
      <c r="AF37" s="2" t="str">
        <f t="shared" si="19"/>
        <v/>
      </c>
      <c r="AG37" t="s">
        <v>74</v>
      </c>
    </row>
    <row r="38" spans="2:33" x14ac:dyDescent="0.25">
      <c r="B38" s="13" t="str">
        <f>IF(Transactions!B37 &lt;&gt; "", Transactions!B37, "")</f>
        <v/>
      </c>
      <c r="C38" s="28" t="str">
        <f>IF(Transactions!C37 &lt;&gt; "", Transactions!C37, "")</f>
        <v/>
      </c>
      <c r="D38" s="28" t="str">
        <f>IF(Transactions!D37 &lt;&gt; "", Transactions!D37, "")</f>
        <v/>
      </c>
      <c r="E38" s="14" t="str">
        <f>IF(Transactions!E37 &lt;&gt; "", Transactions!E37, "")</f>
        <v/>
      </c>
      <c r="F38" s="15" t="str">
        <f>IF(Transactions!F37 &lt;&gt; "", Transactions!F37, "")</f>
        <v/>
      </c>
      <c r="G38" s="16"/>
      <c r="H38" s="18" t="e">
        <f>IF(Transactions!#REF! &lt;&gt; "", Transactions!#REF!, "")</f>
        <v>#REF!</v>
      </c>
      <c r="I38" s="33" t="str">
        <f t="shared" si="0"/>
        <v/>
      </c>
      <c r="J38" s="34" t="str">
        <f t="shared" si="12"/>
        <v/>
      </c>
      <c r="K38" s="16"/>
      <c r="L38" s="18" t="str">
        <f t="shared" si="1"/>
        <v/>
      </c>
      <c r="M38" s="33" t="str">
        <f t="shared" si="2"/>
        <v/>
      </c>
      <c r="N38" s="34" t="str">
        <f t="shared" si="13"/>
        <v/>
      </c>
      <c r="O38" s="16"/>
      <c r="P38" s="29" t="str">
        <f t="shared" si="3"/>
        <v/>
      </c>
      <c r="Q38" s="29" t="str">
        <f t="shared" si="4"/>
        <v/>
      </c>
      <c r="R38" s="26" t="str">
        <f t="shared" si="14"/>
        <v/>
      </c>
      <c r="S38" s="29" t="str">
        <f t="shared" si="5"/>
        <v/>
      </c>
      <c r="T38" s="29" t="str">
        <f t="shared" si="6"/>
        <v/>
      </c>
      <c r="U38" s="27" t="str">
        <f t="shared" si="15"/>
        <v/>
      </c>
      <c r="W38" s="25" t="str">
        <f t="shared" si="7"/>
        <v/>
      </c>
      <c r="X38" s="25" t="str">
        <f t="shared" si="8"/>
        <v/>
      </c>
      <c r="Y38" s="25" t="str">
        <f t="shared" si="9"/>
        <v/>
      </c>
      <c r="Z38" s="25" t="str">
        <f t="shared" si="10"/>
        <v/>
      </c>
      <c r="AA38" s="25" t="str">
        <f t="shared" si="11"/>
        <v/>
      </c>
      <c r="AB38" s="25" t="str">
        <f t="shared" si="16"/>
        <v/>
      </c>
      <c r="AD38" s="2" t="str">
        <f t="shared" si="17"/>
        <v/>
      </c>
      <c r="AE38" s="2" t="str">
        <f t="shared" si="18"/>
        <v/>
      </c>
      <c r="AF38" s="2" t="str">
        <f t="shared" si="19"/>
        <v/>
      </c>
      <c r="AG38" t="s">
        <v>74</v>
      </c>
    </row>
    <row r="39" spans="2:33" x14ac:dyDescent="0.25">
      <c r="B39" s="13" t="str">
        <f>IF(Transactions!B38 &lt;&gt; "", Transactions!B38, "")</f>
        <v/>
      </c>
      <c r="C39" s="28" t="str">
        <f>IF(Transactions!C38 &lt;&gt; "", Transactions!C38, "")</f>
        <v/>
      </c>
      <c r="D39" s="28" t="str">
        <f>IF(Transactions!D38 &lt;&gt; "", Transactions!D38, "")</f>
        <v/>
      </c>
      <c r="E39" s="14" t="str">
        <f>IF(Transactions!E38 &lt;&gt; "", Transactions!E38, "")</f>
        <v/>
      </c>
      <c r="F39" s="15" t="str">
        <f>IF(Transactions!F38 &lt;&gt; "", Transactions!F38, "")</f>
        <v/>
      </c>
      <c r="G39" s="16"/>
      <c r="H39" s="18" t="e">
        <f>IF(Transactions!#REF! &lt;&gt; "", Transactions!#REF!, "")</f>
        <v>#REF!</v>
      </c>
      <c r="I39" s="33" t="str">
        <f t="shared" si="0"/>
        <v/>
      </c>
      <c r="J39" s="34" t="str">
        <f t="shared" si="12"/>
        <v/>
      </c>
      <c r="K39" s="16"/>
      <c r="L39" s="18" t="str">
        <f t="shared" si="1"/>
        <v/>
      </c>
      <c r="M39" s="33" t="str">
        <f t="shared" si="2"/>
        <v/>
      </c>
      <c r="N39" s="34" t="str">
        <f t="shared" si="13"/>
        <v/>
      </c>
      <c r="O39" s="16"/>
      <c r="P39" s="29" t="str">
        <f t="shared" si="3"/>
        <v/>
      </c>
      <c r="Q39" s="29" t="str">
        <f t="shared" si="4"/>
        <v/>
      </c>
      <c r="R39" s="26" t="str">
        <f t="shared" si="14"/>
        <v/>
      </c>
      <c r="S39" s="29" t="str">
        <f t="shared" si="5"/>
        <v/>
      </c>
      <c r="T39" s="29" t="str">
        <f t="shared" si="6"/>
        <v/>
      </c>
      <c r="U39" s="27" t="str">
        <f t="shared" si="15"/>
        <v/>
      </c>
      <c r="W39" s="25" t="str">
        <f t="shared" si="7"/>
        <v/>
      </c>
      <c r="X39" s="25" t="str">
        <f t="shared" si="8"/>
        <v/>
      </c>
      <c r="Y39" s="25" t="str">
        <f t="shared" si="9"/>
        <v/>
      </c>
      <c r="Z39" s="25" t="str">
        <f t="shared" si="10"/>
        <v/>
      </c>
      <c r="AA39" s="25" t="str">
        <f t="shared" si="11"/>
        <v/>
      </c>
      <c r="AB39" s="25" t="str">
        <f t="shared" si="16"/>
        <v/>
      </c>
      <c r="AD39" s="2" t="str">
        <f t="shared" si="17"/>
        <v/>
      </c>
      <c r="AE39" s="2" t="str">
        <f t="shared" si="18"/>
        <v/>
      </c>
      <c r="AF39" s="2" t="str">
        <f t="shared" si="19"/>
        <v/>
      </c>
      <c r="AG39" t="s">
        <v>74</v>
      </c>
    </row>
    <row r="40" spans="2:33" x14ac:dyDescent="0.25">
      <c r="B40" s="13" t="str">
        <f>IF(Transactions!B39 &lt;&gt; "", Transactions!B39, "")</f>
        <v/>
      </c>
      <c r="C40" s="28" t="str">
        <f>IF(Transactions!C39 &lt;&gt; "", Transactions!C39, "")</f>
        <v/>
      </c>
      <c r="D40" s="28" t="str">
        <f>IF(Transactions!D39 &lt;&gt; "", Transactions!D39, "")</f>
        <v/>
      </c>
      <c r="E40" s="14" t="str">
        <f>IF(Transactions!E39 &lt;&gt; "", Transactions!E39, "")</f>
        <v/>
      </c>
      <c r="F40" s="15" t="str">
        <f>IF(Transactions!F39 &lt;&gt; "", Transactions!F39, "")</f>
        <v/>
      </c>
      <c r="G40" s="16"/>
      <c r="H40" s="18" t="e">
        <f>IF(Transactions!#REF! &lt;&gt; "", Transactions!#REF!, "")</f>
        <v>#REF!</v>
      </c>
      <c r="I40" s="33" t="str">
        <f t="shared" si="0"/>
        <v/>
      </c>
      <c r="J40" s="34" t="str">
        <f t="shared" si="12"/>
        <v/>
      </c>
      <c r="K40" s="16"/>
      <c r="L40" s="18" t="str">
        <f t="shared" si="1"/>
        <v/>
      </c>
      <c r="M40" s="33" t="str">
        <f t="shared" si="2"/>
        <v/>
      </c>
      <c r="N40" s="34" t="str">
        <f t="shared" si="13"/>
        <v/>
      </c>
      <c r="O40" s="16"/>
      <c r="P40" s="29" t="str">
        <f t="shared" si="3"/>
        <v/>
      </c>
      <c r="Q40" s="29" t="str">
        <f t="shared" si="4"/>
        <v/>
      </c>
      <c r="R40" s="26" t="str">
        <f t="shared" si="14"/>
        <v/>
      </c>
      <c r="S40" s="29" t="str">
        <f t="shared" si="5"/>
        <v/>
      </c>
      <c r="T40" s="29" t="str">
        <f t="shared" si="6"/>
        <v/>
      </c>
      <c r="U40" s="27" t="str">
        <f t="shared" si="15"/>
        <v/>
      </c>
      <c r="W40" s="25" t="str">
        <f t="shared" si="7"/>
        <v/>
      </c>
      <c r="X40" s="25" t="str">
        <f t="shared" si="8"/>
        <v/>
      </c>
      <c r="Y40" s="25" t="str">
        <f t="shared" si="9"/>
        <v/>
      </c>
      <c r="Z40" s="25" t="str">
        <f t="shared" si="10"/>
        <v/>
      </c>
      <c r="AA40" s="25" t="str">
        <f t="shared" si="11"/>
        <v/>
      </c>
      <c r="AB40" s="25" t="str">
        <f t="shared" si="16"/>
        <v/>
      </c>
      <c r="AD40" s="2" t="str">
        <f t="shared" si="17"/>
        <v/>
      </c>
      <c r="AE40" s="2" t="str">
        <f t="shared" si="18"/>
        <v/>
      </c>
      <c r="AF40" s="2" t="str">
        <f t="shared" si="19"/>
        <v/>
      </c>
      <c r="AG40" t="s">
        <v>74</v>
      </c>
    </row>
    <row r="41" spans="2:33" x14ac:dyDescent="0.25">
      <c r="B41" s="13" t="str">
        <f>IF(Transactions!B40 &lt;&gt; "", Transactions!B40, "")</f>
        <v/>
      </c>
      <c r="C41" s="28" t="str">
        <f>IF(Transactions!C40 &lt;&gt; "", Transactions!C40, "")</f>
        <v/>
      </c>
      <c r="D41" s="28" t="str">
        <f>IF(Transactions!D40 &lt;&gt; "", Transactions!D40, "")</f>
        <v/>
      </c>
      <c r="E41" s="14" t="str">
        <f>IF(Transactions!E40 &lt;&gt; "", Transactions!E40, "")</f>
        <v/>
      </c>
      <c r="F41" s="15" t="str">
        <f>IF(Transactions!F40 &lt;&gt; "", Transactions!F40, "")</f>
        <v/>
      </c>
      <c r="G41" s="16"/>
      <c r="H41" s="18" t="e">
        <f>IF(Transactions!#REF! &lt;&gt; "", Transactions!#REF!, "")</f>
        <v>#REF!</v>
      </c>
      <c r="I41" s="33" t="str">
        <f t="shared" si="0"/>
        <v/>
      </c>
      <c r="J41" s="34" t="str">
        <f t="shared" si="12"/>
        <v/>
      </c>
      <c r="K41" s="16"/>
      <c r="L41" s="18" t="str">
        <f t="shared" si="1"/>
        <v/>
      </c>
      <c r="M41" s="33" t="str">
        <f t="shared" si="2"/>
        <v/>
      </c>
      <c r="N41" s="34" t="str">
        <f t="shared" si="13"/>
        <v/>
      </c>
      <c r="O41" s="16"/>
      <c r="P41" s="29" t="str">
        <f t="shared" si="3"/>
        <v/>
      </c>
      <c r="Q41" s="29" t="str">
        <f t="shared" si="4"/>
        <v/>
      </c>
      <c r="R41" s="26" t="str">
        <f t="shared" si="14"/>
        <v/>
      </c>
      <c r="S41" s="29" t="str">
        <f t="shared" si="5"/>
        <v/>
      </c>
      <c r="T41" s="29" t="str">
        <f t="shared" si="6"/>
        <v/>
      </c>
      <c r="U41" s="27" t="str">
        <f t="shared" si="15"/>
        <v/>
      </c>
      <c r="W41" s="25" t="str">
        <f t="shared" si="7"/>
        <v/>
      </c>
      <c r="X41" s="25" t="str">
        <f t="shared" si="8"/>
        <v/>
      </c>
      <c r="Y41" s="25" t="str">
        <f t="shared" si="9"/>
        <v/>
      </c>
      <c r="Z41" s="25" t="str">
        <f t="shared" si="10"/>
        <v/>
      </c>
      <c r="AA41" s="25" t="str">
        <f t="shared" si="11"/>
        <v/>
      </c>
      <c r="AB41" s="25" t="str">
        <f t="shared" si="16"/>
        <v/>
      </c>
      <c r="AD41" s="2" t="str">
        <f t="shared" si="17"/>
        <v/>
      </c>
      <c r="AE41" s="2" t="str">
        <f t="shared" si="18"/>
        <v/>
      </c>
      <c r="AF41" s="2" t="str">
        <f t="shared" si="19"/>
        <v/>
      </c>
      <c r="AG41" t="s">
        <v>74</v>
      </c>
    </row>
    <row r="42" spans="2:33" x14ac:dyDescent="0.25">
      <c r="B42" s="13" t="str">
        <f>IF(Transactions!B41 &lt;&gt; "", Transactions!B41, "")</f>
        <v/>
      </c>
      <c r="C42" s="28" t="str">
        <f>IF(Transactions!C41 &lt;&gt; "", Transactions!C41, "")</f>
        <v/>
      </c>
      <c r="D42" s="28" t="str">
        <f>IF(Transactions!D41 &lt;&gt; "", Transactions!D41, "")</f>
        <v/>
      </c>
      <c r="E42" s="14" t="str">
        <f>IF(Transactions!E41 &lt;&gt; "", Transactions!E41, "")</f>
        <v/>
      </c>
      <c r="F42" s="15" t="str">
        <f>IF(Transactions!F41 &lt;&gt; "", Transactions!F41, "")</f>
        <v/>
      </c>
      <c r="G42" s="16"/>
      <c r="H42" s="18" t="e">
        <f>IF(Transactions!#REF! &lt;&gt; "", Transactions!#REF!, "")</f>
        <v>#REF!</v>
      </c>
      <c r="I42" s="33" t="str">
        <f t="shared" si="0"/>
        <v/>
      </c>
      <c r="J42" s="34" t="str">
        <f t="shared" si="12"/>
        <v/>
      </c>
      <c r="K42" s="16"/>
      <c r="L42" s="18" t="str">
        <f t="shared" si="1"/>
        <v/>
      </c>
      <c r="M42" s="33" t="str">
        <f t="shared" si="2"/>
        <v/>
      </c>
      <c r="N42" s="34" t="str">
        <f t="shared" si="13"/>
        <v/>
      </c>
      <c r="O42" s="16"/>
      <c r="P42" s="29" t="str">
        <f t="shared" si="3"/>
        <v/>
      </c>
      <c r="Q42" s="29" t="str">
        <f t="shared" si="4"/>
        <v/>
      </c>
      <c r="R42" s="26" t="str">
        <f t="shared" si="14"/>
        <v/>
      </c>
      <c r="S42" s="29" t="str">
        <f t="shared" si="5"/>
        <v/>
      </c>
      <c r="T42" s="29" t="str">
        <f t="shared" si="6"/>
        <v/>
      </c>
      <c r="U42" s="27" t="str">
        <f t="shared" si="15"/>
        <v/>
      </c>
      <c r="W42" s="25" t="str">
        <f t="shared" si="7"/>
        <v/>
      </c>
      <c r="X42" s="25" t="str">
        <f t="shared" si="8"/>
        <v/>
      </c>
      <c r="Y42" s="25" t="str">
        <f t="shared" si="9"/>
        <v/>
      </c>
      <c r="Z42" s="25" t="str">
        <f t="shared" si="10"/>
        <v/>
      </c>
      <c r="AA42" s="25" t="str">
        <f t="shared" si="11"/>
        <v/>
      </c>
      <c r="AB42" s="25" t="str">
        <f t="shared" si="16"/>
        <v/>
      </c>
      <c r="AD42" s="2" t="str">
        <f t="shared" si="17"/>
        <v/>
      </c>
      <c r="AE42" s="2" t="str">
        <f t="shared" si="18"/>
        <v/>
      </c>
      <c r="AF42" s="2" t="str">
        <f t="shared" si="19"/>
        <v/>
      </c>
      <c r="AG42" t="s">
        <v>74</v>
      </c>
    </row>
    <row r="43" spans="2:33" x14ac:dyDescent="0.25">
      <c r="B43" s="13" t="str">
        <f>IF(Transactions!B42 &lt;&gt; "", Transactions!B42, "")</f>
        <v/>
      </c>
      <c r="C43" s="28" t="str">
        <f>IF(Transactions!C42 &lt;&gt; "", Transactions!C42, "")</f>
        <v/>
      </c>
      <c r="D43" s="28" t="str">
        <f>IF(Transactions!D42 &lt;&gt; "", Transactions!D42, "")</f>
        <v/>
      </c>
      <c r="E43" s="14" t="str">
        <f>IF(Transactions!E42 &lt;&gt; "", Transactions!E42, "")</f>
        <v/>
      </c>
      <c r="F43" s="15" t="str">
        <f>IF(Transactions!F42 &lt;&gt; "", Transactions!F42, "")</f>
        <v/>
      </c>
      <c r="G43" s="16"/>
      <c r="H43" s="18" t="e">
        <f>IF(Transactions!#REF! &lt;&gt; "", Transactions!#REF!, "")</f>
        <v>#REF!</v>
      </c>
      <c r="I43" s="33" t="str">
        <f t="shared" si="0"/>
        <v/>
      </c>
      <c r="J43" s="34" t="str">
        <f t="shared" si="12"/>
        <v/>
      </c>
      <c r="K43" s="16"/>
      <c r="L43" s="18" t="str">
        <f t="shared" si="1"/>
        <v/>
      </c>
      <c r="M43" s="33" t="str">
        <f t="shared" si="2"/>
        <v/>
      </c>
      <c r="N43" s="34" t="str">
        <f t="shared" si="13"/>
        <v/>
      </c>
      <c r="O43" s="16"/>
      <c r="P43" s="29" t="str">
        <f t="shared" si="3"/>
        <v/>
      </c>
      <c r="Q43" s="29" t="str">
        <f t="shared" si="4"/>
        <v/>
      </c>
      <c r="R43" s="26" t="str">
        <f t="shared" si="14"/>
        <v/>
      </c>
      <c r="S43" s="29" t="str">
        <f t="shared" si="5"/>
        <v/>
      </c>
      <c r="T43" s="29" t="str">
        <f t="shared" si="6"/>
        <v/>
      </c>
      <c r="U43" s="27" t="str">
        <f t="shared" si="15"/>
        <v/>
      </c>
      <c r="W43" s="25" t="str">
        <f t="shared" si="7"/>
        <v/>
      </c>
      <c r="X43" s="25" t="str">
        <f t="shared" si="8"/>
        <v/>
      </c>
      <c r="Y43" s="25" t="str">
        <f t="shared" si="9"/>
        <v/>
      </c>
      <c r="Z43" s="25" t="str">
        <f t="shared" si="10"/>
        <v/>
      </c>
      <c r="AA43" s="25" t="str">
        <f t="shared" si="11"/>
        <v/>
      </c>
      <c r="AB43" s="25" t="str">
        <f t="shared" si="16"/>
        <v/>
      </c>
      <c r="AD43" s="2" t="str">
        <f t="shared" si="17"/>
        <v/>
      </c>
      <c r="AE43" s="2" t="str">
        <f t="shared" si="18"/>
        <v/>
      </c>
      <c r="AF43" s="2" t="str">
        <f t="shared" si="19"/>
        <v/>
      </c>
      <c r="AG43" t="s">
        <v>74</v>
      </c>
    </row>
    <row r="44" spans="2:33" x14ac:dyDescent="0.25">
      <c r="B44" s="13" t="str">
        <f>IF(Transactions!B43 &lt;&gt; "", Transactions!B43, "")</f>
        <v/>
      </c>
      <c r="C44" s="28" t="str">
        <f>IF(Transactions!C43 &lt;&gt; "", Transactions!C43, "")</f>
        <v/>
      </c>
      <c r="D44" s="28" t="str">
        <f>IF(Transactions!D43 &lt;&gt; "", Transactions!D43, "")</f>
        <v/>
      </c>
      <c r="E44" s="14" t="str">
        <f>IF(Transactions!E43 &lt;&gt; "", Transactions!E43, "")</f>
        <v/>
      </c>
      <c r="F44" s="15" t="str">
        <f>IF(Transactions!F43 &lt;&gt; "", Transactions!F43, "")</f>
        <v/>
      </c>
      <c r="G44" s="16"/>
      <c r="H44" s="18" t="e">
        <f>IF(Transactions!#REF! &lt;&gt; "", Transactions!#REF!, "")</f>
        <v>#REF!</v>
      </c>
      <c r="I44" s="33" t="str">
        <f t="shared" si="0"/>
        <v/>
      </c>
      <c r="J44" s="34" t="str">
        <f t="shared" si="12"/>
        <v/>
      </c>
      <c r="K44" s="16"/>
      <c r="L44" s="18" t="str">
        <f t="shared" si="1"/>
        <v/>
      </c>
      <c r="M44" s="33" t="str">
        <f t="shared" si="2"/>
        <v/>
      </c>
      <c r="N44" s="34" t="str">
        <f t="shared" si="13"/>
        <v/>
      </c>
      <c r="O44" s="16"/>
      <c r="P44" s="29" t="str">
        <f t="shared" si="3"/>
        <v/>
      </c>
      <c r="Q44" s="29" t="str">
        <f t="shared" si="4"/>
        <v/>
      </c>
      <c r="R44" s="26" t="str">
        <f t="shared" si="14"/>
        <v/>
      </c>
      <c r="S44" s="29" t="str">
        <f t="shared" si="5"/>
        <v/>
      </c>
      <c r="T44" s="29" t="str">
        <f t="shared" si="6"/>
        <v/>
      </c>
      <c r="U44" s="27" t="str">
        <f t="shared" si="15"/>
        <v/>
      </c>
      <c r="W44" s="25" t="str">
        <f t="shared" si="7"/>
        <v/>
      </c>
      <c r="X44" s="25" t="str">
        <f t="shared" si="8"/>
        <v/>
      </c>
      <c r="Y44" s="25" t="str">
        <f t="shared" si="9"/>
        <v/>
      </c>
      <c r="Z44" s="25" t="str">
        <f t="shared" si="10"/>
        <v/>
      </c>
      <c r="AA44" s="25" t="str">
        <f t="shared" si="11"/>
        <v/>
      </c>
      <c r="AB44" s="25" t="str">
        <f t="shared" si="16"/>
        <v/>
      </c>
      <c r="AD44" s="2" t="str">
        <f t="shared" si="17"/>
        <v/>
      </c>
      <c r="AE44" s="2" t="str">
        <f t="shared" si="18"/>
        <v/>
      </c>
      <c r="AF44" s="2" t="str">
        <f t="shared" si="19"/>
        <v/>
      </c>
      <c r="AG44" t="s">
        <v>74</v>
      </c>
    </row>
    <row r="45" spans="2:33" x14ac:dyDescent="0.25">
      <c r="B45" s="13" t="str">
        <f>IF(Transactions!B44 &lt;&gt; "", Transactions!B44, "")</f>
        <v/>
      </c>
      <c r="C45" s="28" t="str">
        <f>IF(Transactions!C44 &lt;&gt; "", Transactions!C44, "")</f>
        <v/>
      </c>
      <c r="D45" s="28" t="str">
        <f>IF(Transactions!D44 &lt;&gt; "", Transactions!D44, "")</f>
        <v/>
      </c>
      <c r="E45" s="14" t="str">
        <f>IF(Transactions!E44 &lt;&gt; "", Transactions!E44, "")</f>
        <v/>
      </c>
      <c r="F45" s="15" t="str">
        <f>IF(Transactions!F44 &lt;&gt; "", Transactions!F44, "")</f>
        <v/>
      </c>
      <c r="G45" s="16"/>
      <c r="H45" s="18" t="e">
        <f>IF(Transactions!#REF! &lt;&gt; "", Transactions!#REF!, "")</f>
        <v>#REF!</v>
      </c>
      <c r="I45" s="33" t="str">
        <f t="shared" si="0"/>
        <v/>
      </c>
      <c r="J45" s="34" t="str">
        <f t="shared" si="12"/>
        <v/>
      </c>
      <c r="K45" s="16"/>
      <c r="L45" s="18" t="str">
        <f t="shared" si="1"/>
        <v/>
      </c>
      <c r="M45" s="33" t="str">
        <f t="shared" si="2"/>
        <v/>
      </c>
      <c r="N45" s="34" t="str">
        <f t="shared" si="13"/>
        <v/>
      </c>
      <c r="O45" s="16"/>
      <c r="P45" s="29" t="str">
        <f t="shared" si="3"/>
        <v/>
      </c>
      <c r="Q45" s="29" t="str">
        <f t="shared" si="4"/>
        <v/>
      </c>
      <c r="R45" s="26" t="str">
        <f t="shared" si="14"/>
        <v/>
      </c>
      <c r="S45" s="29" t="str">
        <f t="shared" si="5"/>
        <v/>
      </c>
      <c r="T45" s="29" t="str">
        <f t="shared" si="6"/>
        <v/>
      </c>
      <c r="U45" s="27" t="str">
        <f t="shared" si="15"/>
        <v/>
      </c>
      <c r="W45" s="25" t="str">
        <f t="shared" si="7"/>
        <v/>
      </c>
      <c r="X45" s="25" t="str">
        <f t="shared" si="8"/>
        <v/>
      </c>
      <c r="Y45" s="25" t="str">
        <f t="shared" si="9"/>
        <v/>
      </c>
      <c r="Z45" s="25" t="str">
        <f t="shared" si="10"/>
        <v/>
      </c>
      <c r="AA45" s="25" t="str">
        <f t="shared" si="11"/>
        <v/>
      </c>
      <c r="AB45" s="25" t="str">
        <f t="shared" si="16"/>
        <v/>
      </c>
      <c r="AD45" s="2" t="str">
        <f t="shared" si="17"/>
        <v/>
      </c>
      <c r="AE45" s="2" t="str">
        <f t="shared" si="18"/>
        <v/>
      </c>
      <c r="AF45" s="2" t="str">
        <f t="shared" si="19"/>
        <v/>
      </c>
      <c r="AG45" t="s">
        <v>74</v>
      </c>
    </row>
    <row r="46" spans="2:33" x14ac:dyDescent="0.25">
      <c r="B46" s="13" t="str">
        <f>IF(Transactions!B45 &lt;&gt; "", Transactions!B45, "")</f>
        <v/>
      </c>
      <c r="C46" s="28" t="str">
        <f>IF(Transactions!C45 &lt;&gt; "", Transactions!C45, "")</f>
        <v/>
      </c>
      <c r="D46" s="28" t="str">
        <f>IF(Transactions!D45 &lt;&gt; "", Transactions!D45, "")</f>
        <v/>
      </c>
      <c r="E46" s="14" t="str">
        <f>IF(Transactions!E45 &lt;&gt; "", Transactions!E45, "")</f>
        <v/>
      </c>
      <c r="F46" s="15" t="str">
        <f>IF(Transactions!F45 &lt;&gt; "", Transactions!F45, "")</f>
        <v/>
      </c>
      <c r="G46" s="16"/>
      <c r="H46" s="18" t="e">
        <f>IF(Transactions!#REF! &lt;&gt; "", Transactions!#REF!, "")</f>
        <v>#REF!</v>
      </c>
      <c r="I46" s="33" t="str">
        <f t="shared" si="0"/>
        <v/>
      </c>
      <c r="J46" s="34" t="str">
        <f t="shared" si="12"/>
        <v/>
      </c>
      <c r="K46" s="16"/>
      <c r="L46" s="18" t="str">
        <f t="shared" si="1"/>
        <v/>
      </c>
      <c r="M46" s="33" t="str">
        <f t="shared" si="2"/>
        <v/>
      </c>
      <c r="N46" s="34" t="str">
        <f t="shared" si="13"/>
        <v/>
      </c>
      <c r="O46" s="16"/>
      <c r="P46" s="29" t="str">
        <f t="shared" si="3"/>
        <v/>
      </c>
      <c r="Q46" s="29" t="str">
        <f t="shared" si="4"/>
        <v/>
      </c>
      <c r="R46" s="26" t="str">
        <f t="shared" si="14"/>
        <v/>
      </c>
      <c r="S46" s="29" t="str">
        <f t="shared" si="5"/>
        <v/>
      </c>
      <c r="T46" s="29" t="str">
        <f t="shared" si="6"/>
        <v/>
      </c>
      <c r="U46" s="27" t="str">
        <f t="shared" si="15"/>
        <v/>
      </c>
      <c r="W46" s="25" t="str">
        <f t="shared" si="7"/>
        <v/>
      </c>
      <c r="X46" s="25" t="str">
        <f t="shared" si="8"/>
        <v/>
      </c>
      <c r="Y46" s="25" t="str">
        <f t="shared" si="9"/>
        <v/>
      </c>
      <c r="Z46" s="25" t="str">
        <f t="shared" si="10"/>
        <v/>
      </c>
      <c r="AA46" s="25" t="str">
        <f t="shared" si="11"/>
        <v/>
      </c>
      <c r="AB46" s="25" t="str">
        <f t="shared" si="16"/>
        <v/>
      </c>
      <c r="AD46" s="2" t="str">
        <f t="shared" si="17"/>
        <v/>
      </c>
      <c r="AE46" s="2" t="str">
        <f t="shared" si="18"/>
        <v/>
      </c>
      <c r="AF46" s="2" t="str">
        <f t="shared" si="19"/>
        <v/>
      </c>
      <c r="AG46" t="s">
        <v>74</v>
      </c>
    </row>
    <row r="47" spans="2:33" x14ac:dyDescent="0.25">
      <c r="B47" s="13" t="str">
        <f>IF(Transactions!B46 &lt;&gt; "", Transactions!B46, "")</f>
        <v/>
      </c>
      <c r="C47" s="28" t="str">
        <f>IF(Transactions!C46 &lt;&gt; "", Transactions!C46, "")</f>
        <v/>
      </c>
      <c r="D47" s="28" t="str">
        <f>IF(Transactions!D46 &lt;&gt; "", Transactions!D46, "")</f>
        <v/>
      </c>
      <c r="E47" s="14" t="str">
        <f>IF(Transactions!E46 &lt;&gt; "", Transactions!E46, "")</f>
        <v/>
      </c>
      <c r="F47" s="15" t="str">
        <f>IF(Transactions!F46 &lt;&gt; "", Transactions!F46, "")</f>
        <v/>
      </c>
      <c r="G47" s="16"/>
      <c r="H47" s="18" t="e">
        <f>IF(Transactions!#REF! &lt;&gt; "", Transactions!#REF!, "")</f>
        <v>#REF!</v>
      </c>
      <c r="I47" s="33" t="str">
        <f t="shared" si="0"/>
        <v/>
      </c>
      <c r="J47" s="34" t="str">
        <f t="shared" si="12"/>
        <v/>
      </c>
      <c r="K47" s="16"/>
      <c r="L47" s="18" t="str">
        <f t="shared" si="1"/>
        <v/>
      </c>
      <c r="M47" s="33" t="str">
        <f t="shared" si="2"/>
        <v/>
      </c>
      <c r="N47" s="34" t="str">
        <f t="shared" si="13"/>
        <v/>
      </c>
      <c r="O47" s="16"/>
      <c r="P47" s="29" t="str">
        <f t="shared" si="3"/>
        <v/>
      </c>
      <c r="Q47" s="29" t="str">
        <f t="shared" si="4"/>
        <v/>
      </c>
      <c r="R47" s="26" t="str">
        <f t="shared" si="14"/>
        <v/>
      </c>
      <c r="S47" s="29" t="str">
        <f t="shared" si="5"/>
        <v/>
      </c>
      <c r="T47" s="29" t="str">
        <f t="shared" si="6"/>
        <v/>
      </c>
      <c r="U47" s="27" t="str">
        <f t="shared" si="15"/>
        <v/>
      </c>
      <c r="W47" s="25" t="str">
        <f t="shared" si="7"/>
        <v/>
      </c>
      <c r="X47" s="25" t="str">
        <f t="shared" si="8"/>
        <v/>
      </c>
      <c r="Y47" s="25" t="str">
        <f t="shared" si="9"/>
        <v/>
      </c>
      <c r="Z47" s="25" t="str">
        <f t="shared" si="10"/>
        <v/>
      </c>
      <c r="AA47" s="25" t="str">
        <f t="shared" si="11"/>
        <v/>
      </c>
      <c r="AB47" s="25" t="str">
        <f t="shared" si="16"/>
        <v/>
      </c>
      <c r="AD47" s="2" t="str">
        <f t="shared" si="17"/>
        <v/>
      </c>
      <c r="AE47" s="2" t="str">
        <f t="shared" si="18"/>
        <v/>
      </c>
      <c r="AF47" s="2" t="str">
        <f t="shared" si="19"/>
        <v/>
      </c>
      <c r="AG47" t="s">
        <v>74</v>
      </c>
    </row>
    <row r="48" spans="2:33" x14ac:dyDescent="0.25">
      <c r="B48" s="13" t="str">
        <f>IF(Transactions!B47 &lt;&gt; "", Transactions!B47, "")</f>
        <v/>
      </c>
      <c r="C48" s="28" t="str">
        <f>IF(Transactions!C47 &lt;&gt; "", Transactions!C47, "")</f>
        <v/>
      </c>
      <c r="D48" s="28" t="str">
        <f>IF(Transactions!D47 &lt;&gt; "", Transactions!D47, "")</f>
        <v/>
      </c>
      <c r="E48" s="14" t="str">
        <f>IF(Transactions!E47 &lt;&gt; "", Transactions!E47, "")</f>
        <v/>
      </c>
      <c r="F48" s="15" t="str">
        <f>IF(Transactions!F47 &lt;&gt; "", Transactions!F47, "")</f>
        <v/>
      </c>
      <c r="G48" s="16"/>
      <c r="H48" s="18" t="e">
        <f>IF(Transactions!#REF! &lt;&gt; "", Transactions!#REF!, "")</f>
        <v>#REF!</v>
      </c>
      <c r="I48" s="33" t="str">
        <f t="shared" si="0"/>
        <v/>
      </c>
      <c r="J48" s="34" t="str">
        <f t="shared" si="12"/>
        <v/>
      </c>
      <c r="K48" s="16"/>
      <c r="L48" s="18" t="str">
        <f t="shared" si="1"/>
        <v/>
      </c>
      <c r="M48" s="33" t="str">
        <f t="shared" si="2"/>
        <v/>
      </c>
      <c r="N48" s="34" t="str">
        <f t="shared" si="13"/>
        <v/>
      </c>
      <c r="O48" s="16"/>
      <c r="P48" s="29" t="str">
        <f t="shared" si="3"/>
        <v/>
      </c>
      <c r="Q48" s="29" t="str">
        <f t="shared" si="4"/>
        <v/>
      </c>
      <c r="R48" s="26" t="str">
        <f t="shared" si="14"/>
        <v/>
      </c>
      <c r="S48" s="29" t="str">
        <f t="shared" si="5"/>
        <v/>
      </c>
      <c r="T48" s="29" t="str">
        <f t="shared" si="6"/>
        <v/>
      </c>
      <c r="U48" s="27" t="str">
        <f t="shared" si="15"/>
        <v/>
      </c>
      <c r="W48" s="25" t="str">
        <f t="shared" si="7"/>
        <v/>
      </c>
      <c r="X48" s="25" t="str">
        <f t="shared" si="8"/>
        <v/>
      </c>
      <c r="Y48" s="25" t="str">
        <f t="shared" si="9"/>
        <v/>
      </c>
      <c r="Z48" s="25" t="str">
        <f t="shared" si="10"/>
        <v/>
      </c>
      <c r="AA48" s="25" t="str">
        <f t="shared" si="11"/>
        <v/>
      </c>
      <c r="AB48" s="25" t="str">
        <f t="shared" si="16"/>
        <v/>
      </c>
      <c r="AD48" s="2" t="str">
        <f t="shared" si="17"/>
        <v/>
      </c>
      <c r="AE48" s="2" t="str">
        <f t="shared" si="18"/>
        <v/>
      </c>
      <c r="AF48" s="2" t="str">
        <f t="shared" si="19"/>
        <v/>
      </c>
      <c r="AG48" t="s">
        <v>74</v>
      </c>
    </row>
    <row r="49" spans="2:33" x14ac:dyDescent="0.25">
      <c r="B49" s="13" t="str">
        <f>IF(Transactions!B48 &lt;&gt; "", Transactions!B48, "")</f>
        <v/>
      </c>
      <c r="C49" s="28" t="str">
        <f>IF(Transactions!C48 &lt;&gt; "", Transactions!C48, "")</f>
        <v/>
      </c>
      <c r="D49" s="28" t="str">
        <f>IF(Transactions!D48 &lt;&gt; "", Transactions!D48, "")</f>
        <v/>
      </c>
      <c r="E49" s="14" t="str">
        <f>IF(Transactions!E48 &lt;&gt; "", Transactions!E48, "")</f>
        <v/>
      </c>
      <c r="F49" s="15" t="str">
        <f>IF(Transactions!F48 &lt;&gt; "", Transactions!F48, "")</f>
        <v/>
      </c>
      <c r="G49" s="16"/>
      <c r="H49" s="18" t="e">
        <f>IF(Transactions!#REF! &lt;&gt; "", Transactions!#REF!, "")</f>
        <v>#REF!</v>
      </c>
      <c r="I49" s="33" t="str">
        <f t="shared" si="0"/>
        <v/>
      </c>
      <c r="J49" s="34" t="str">
        <f t="shared" si="12"/>
        <v/>
      </c>
      <c r="K49" s="16"/>
      <c r="L49" s="18" t="str">
        <f t="shared" si="1"/>
        <v/>
      </c>
      <c r="M49" s="33" t="str">
        <f t="shared" si="2"/>
        <v/>
      </c>
      <c r="N49" s="34" t="str">
        <f t="shared" si="13"/>
        <v/>
      </c>
      <c r="O49" s="16"/>
      <c r="P49" s="29" t="str">
        <f t="shared" si="3"/>
        <v/>
      </c>
      <c r="Q49" s="29" t="str">
        <f t="shared" si="4"/>
        <v/>
      </c>
      <c r="R49" s="26" t="str">
        <f t="shared" si="14"/>
        <v/>
      </c>
      <c r="S49" s="29" t="str">
        <f t="shared" si="5"/>
        <v/>
      </c>
      <c r="T49" s="29" t="str">
        <f t="shared" si="6"/>
        <v/>
      </c>
      <c r="U49" s="27" t="str">
        <f t="shared" si="15"/>
        <v/>
      </c>
      <c r="W49" s="25" t="str">
        <f t="shared" si="7"/>
        <v/>
      </c>
      <c r="X49" s="25" t="str">
        <f t="shared" si="8"/>
        <v/>
      </c>
      <c r="Y49" s="25" t="str">
        <f t="shared" si="9"/>
        <v/>
      </c>
      <c r="Z49" s="25" t="str">
        <f t="shared" si="10"/>
        <v/>
      </c>
      <c r="AA49" s="25" t="str">
        <f t="shared" si="11"/>
        <v/>
      </c>
      <c r="AB49" s="25" t="str">
        <f t="shared" si="16"/>
        <v/>
      </c>
      <c r="AD49" s="2" t="str">
        <f t="shared" si="17"/>
        <v/>
      </c>
      <c r="AE49" s="2" t="str">
        <f t="shared" si="18"/>
        <v/>
      </c>
      <c r="AF49" s="2" t="str">
        <f t="shared" si="19"/>
        <v/>
      </c>
      <c r="AG49" t="s">
        <v>74</v>
      </c>
    </row>
    <row r="50" spans="2:33" x14ac:dyDescent="0.25">
      <c r="B50" s="13" t="str">
        <f>IF(Transactions!B49 &lt;&gt; "", Transactions!B49, "")</f>
        <v/>
      </c>
      <c r="C50" s="28" t="str">
        <f>IF(Transactions!C49 &lt;&gt; "", Transactions!C49, "")</f>
        <v/>
      </c>
      <c r="D50" s="28" t="str">
        <f>IF(Transactions!D49 &lt;&gt; "", Transactions!D49, "")</f>
        <v/>
      </c>
      <c r="E50" s="14" t="str">
        <f>IF(Transactions!E49 &lt;&gt; "", Transactions!E49, "")</f>
        <v/>
      </c>
      <c r="F50" s="15" t="str">
        <f>IF(Transactions!F49 &lt;&gt; "", Transactions!F49, "")</f>
        <v/>
      </c>
      <c r="G50" s="16"/>
      <c r="H50" s="18" t="e">
        <f>IF(Transactions!#REF! &lt;&gt; "", Transactions!#REF!, "")</f>
        <v>#REF!</v>
      </c>
      <c r="I50" s="33" t="str">
        <f t="shared" si="0"/>
        <v/>
      </c>
      <c r="J50" s="34" t="str">
        <f t="shared" si="12"/>
        <v/>
      </c>
      <c r="K50" s="16"/>
      <c r="L50" s="18" t="str">
        <f t="shared" si="1"/>
        <v/>
      </c>
      <c r="M50" s="33" t="str">
        <f t="shared" si="2"/>
        <v/>
      </c>
      <c r="N50" s="34" t="str">
        <f t="shared" si="13"/>
        <v/>
      </c>
      <c r="O50" s="16"/>
      <c r="P50" s="29" t="str">
        <f t="shared" si="3"/>
        <v/>
      </c>
      <c r="Q50" s="29" t="str">
        <f t="shared" si="4"/>
        <v/>
      </c>
      <c r="R50" s="26" t="str">
        <f t="shared" si="14"/>
        <v/>
      </c>
      <c r="S50" s="29" t="str">
        <f t="shared" si="5"/>
        <v/>
      </c>
      <c r="T50" s="29" t="str">
        <f t="shared" si="6"/>
        <v/>
      </c>
      <c r="U50" s="27" t="str">
        <f t="shared" si="15"/>
        <v/>
      </c>
      <c r="W50" s="25" t="str">
        <f t="shared" si="7"/>
        <v/>
      </c>
      <c r="X50" s="25" t="str">
        <f t="shared" si="8"/>
        <v/>
      </c>
      <c r="Y50" s="25" t="str">
        <f t="shared" si="9"/>
        <v/>
      </c>
      <c r="Z50" s="25" t="str">
        <f t="shared" si="10"/>
        <v/>
      </c>
      <c r="AA50" s="25" t="str">
        <f t="shared" si="11"/>
        <v/>
      </c>
      <c r="AB50" s="25" t="str">
        <f t="shared" si="16"/>
        <v/>
      </c>
      <c r="AD50" s="2" t="str">
        <f t="shared" si="17"/>
        <v/>
      </c>
      <c r="AE50" s="2" t="str">
        <f t="shared" si="18"/>
        <v/>
      </c>
      <c r="AF50" s="2" t="str">
        <f t="shared" si="19"/>
        <v/>
      </c>
      <c r="AG50" t="s">
        <v>74</v>
      </c>
    </row>
    <row r="51" spans="2:33" x14ac:dyDescent="0.25">
      <c r="B51" s="13" t="str">
        <f>IF(Transactions!B50 &lt;&gt; "", Transactions!B50, "")</f>
        <v/>
      </c>
      <c r="C51" s="28" t="str">
        <f>IF(Transactions!C50 &lt;&gt; "", Transactions!C50, "")</f>
        <v/>
      </c>
      <c r="D51" s="28" t="str">
        <f>IF(Transactions!D50 &lt;&gt; "", Transactions!D50, "")</f>
        <v/>
      </c>
      <c r="E51" s="14" t="str">
        <f>IF(Transactions!E50 &lt;&gt; "", Transactions!E50, "")</f>
        <v/>
      </c>
      <c r="F51" s="15" t="str">
        <f>IF(Transactions!F50 &lt;&gt; "", Transactions!F50, "")</f>
        <v/>
      </c>
      <c r="G51" s="16"/>
      <c r="H51" s="18" t="e">
        <f>IF(Transactions!#REF! &lt;&gt; "", Transactions!#REF!, "")</f>
        <v>#REF!</v>
      </c>
      <c r="I51" s="33" t="str">
        <f t="shared" si="0"/>
        <v/>
      </c>
      <c r="J51" s="34" t="str">
        <f t="shared" si="12"/>
        <v/>
      </c>
      <c r="K51" s="16"/>
      <c r="L51" s="18" t="str">
        <f t="shared" si="1"/>
        <v/>
      </c>
      <c r="M51" s="33" t="str">
        <f t="shared" si="2"/>
        <v/>
      </c>
      <c r="N51" s="34" t="str">
        <f t="shared" si="13"/>
        <v/>
      </c>
      <c r="O51" s="16"/>
      <c r="P51" s="29" t="str">
        <f t="shared" si="3"/>
        <v/>
      </c>
      <c r="Q51" s="29" t="str">
        <f t="shared" si="4"/>
        <v/>
      </c>
      <c r="R51" s="26" t="str">
        <f t="shared" si="14"/>
        <v/>
      </c>
      <c r="S51" s="29" t="str">
        <f t="shared" si="5"/>
        <v/>
      </c>
      <c r="T51" s="29" t="str">
        <f t="shared" si="6"/>
        <v/>
      </c>
      <c r="U51" s="27" t="str">
        <f t="shared" si="15"/>
        <v/>
      </c>
      <c r="W51" s="25" t="str">
        <f t="shared" si="7"/>
        <v/>
      </c>
      <c r="X51" s="25" t="str">
        <f t="shared" si="8"/>
        <v/>
      </c>
      <c r="Y51" s="25" t="str">
        <f t="shared" si="9"/>
        <v/>
      </c>
      <c r="Z51" s="25" t="str">
        <f t="shared" si="10"/>
        <v/>
      </c>
      <c r="AA51" s="25" t="str">
        <f t="shared" si="11"/>
        <v/>
      </c>
      <c r="AB51" s="25" t="str">
        <f t="shared" si="16"/>
        <v/>
      </c>
      <c r="AD51" s="2" t="str">
        <f t="shared" si="17"/>
        <v/>
      </c>
      <c r="AE51" s="2" t="str">
        <f t="shared" si="18"/>
        <v/>
      </c>
      <c r="AF51" s="2" t="str">
        <f t="shared" si="19"/>
        <v/>
      </c>
      <c r="AG51" t="s">
        <v>74</v>
      </c>
    </row>
    <row r="52" spans="2:33" x14ac:dyDescent="0.25">
      <c r="B52" s="13" t="str">
        <f>IF(Transactions!B51 &lt;&gt; "", Transactions!B51, "")</f>
        <v/>
      </c>
      <c r="C52" s="28" t="str">
        <f>IF(Transactions!C51 &lt;&gt; "", Transactions!C51, "")</f>
        <v/>
      </c>
      <c r="D52" s="28" t="str">
        <f>IF(Transactions!D51 &lt;&gt; "", Transactions!D51, "")</f>
        <v/>
      </c>
      <c r="E52" s="14" t="str">
        <f>IF(Transactions!E51 &lt;&gt; "", Transactions!E51, "")</f>
        <v/>
      </c>
      <c r="F52" s="15" t="str">
        <f>IF(Transactions!F51 &lt;&gt; "", Transactions!F51, "")</f>
        <v/>
      </c>
      <c r="G52" s="16"/>
      <c r="H52" s="18" t="e">
        <f>IF(Transactions!#REF! &lt;&gt; "", Transactions!#REF!, "")</f>
        <v>#REF!</v>
      </c>
      <c r="I52" s="33" t="str">
        <f t="shared" si="0"/>
        <v/>
      </c>
      <c r="J52" s="34" t="str">
        <f t="shared" si="12"/>
        <v/>
      </c>
      <c r="K52" s="16"/>
      <c r="L52" s="18" t="str">
        <f t="shared" si="1"/>
        <v/>
      </c>
      <c r="M52" s="33" t="str">
        <f t="shared" si="2"/>
        <v/>
      </c>
      <c r="N52" s="34" t="str">
        <f t="shared" si="13"/>
        <v/>
      </c>
      <c r="O52" s="16"/>
      <c r="P52" s="29" t="str">
        <f t="shared" si="3"/>
        <v/>
      </c>
      <c r="Q52" s="29" t="str">
        <f t="shared" si="4"/>
        <v/>
      </c>
      <c r="R52" s="26" t="str">
        <f t="shared" si="14"/>
        <v/>
      </c>
      <c r="S52" s="29" t="str">
        <f t="shared" si="5"/>
        <v/>
      </c>
      <c r="T52" s="29" t="str">
        <f t="shared" si="6"/>
        <v/>
      </c>
      <c r="U52" s="27" t="str">
        <f t="shared" si="15"/>
        <v/>
      </c>
      <c r="W52" s="25" t="str">
        <f t="shared" si="7"/>
        <v/>
      </c>
      <c r="X52" s="25" t="str">
        <f t="shared" si="8"/>
        <v/>
      </c>
      <c r="Y52" s="25" t="str">
        <f t="shared" si="9"/>
        <v/>
      </c>
      <c r="Z52" s="25" t="str">
        <f t="shared" si="10"/>
        <v/>
      </c>
      <c r="AA52" s="25" t="str">
        <f t="shared" si="11"/>
        <v/>
      </c>
      <c r="AB52" s="25" t="str">
        <f t="shared" si="16"/>
        <v/>
      </c>
      <c r="AD52" s="2" t="str">
        <f t="shared" si="17"/>
        <v/>
      </c>
      <c r="AE52" s="2" t="str">
        <f t="shared" si="18"/>
        <v/>
      </c>
      <c r="AF52" s="2" t="str">
        <f t="shared" si="19"/>
        <v/>
      </c>
      <c r="AG52" t="s">
        <v>74</v>
      </c>
    </row>
    <row r="53" spans="2:33" x14ac:dyDescent="0.25">
      <c r="B53" s="13" t="str">
        <f>IF(Transactions!B52 &lt;&gt; "", Transactions!B52, "")</f>
        <v/>
      </c>
      <c r="C53" s="28" t="str">
        <f>IF(Transactions!C52 &lt;&gt; "", Transactions!C52, "")</f>
        <v/>
      </c>
      <c r="D53" s="28" t="str">
        <f>IF(Transactions!D52 &lt;&gt; "", Transactions!D52, "")</f>
        <v/>
      </c>
      <c r="E53" s="14" t="str">
        <f>IF(Transactions!E52 &lt;&gt; "", Transactions!E52, "")</f>
        <v/>
      </c>
      <c r="F53" s="15" t="str">
        <f>IF(Transactions!F52 &lt;&gt; "", Transactions!F52, "")</f>
        <v/>
      </c>
      <c r="G53" s="16"/>
      <c r="H53" s="18" t="e">
        <f>IF(Transactions!#REF! &lt;&gt; "", Transactions!#REF!, "")</f>
        <v>#REF!</v>
      </c>
      <c r="I53" s="33" t="str">
        <f t="shared" si="0"/>
        <v/>
      </c>
      <c r="J53" s="34" t="str">
        <f t="shared" si="12"/>
        <v/>
      </c>
      <c r="K53" s="16"/>
      <c r="L53" s="18" t="str">
        <f t="shared" si="1"/>
        <v/>
      </c>
      <c r="M53" s="33" t="str">
        <f t="shared" si="2"/>
        <v/>
      </c>
      <c r="N53" s="34" t="str">
        <f t="shared" si="13"/>
        <v/>
      </c>
      <c r="O53" s="16"/>
      <c r="P53" s="29" t="str">
        <f t="shared" si="3"/>
        <v/>
      </c>
      <c r="Q53" s="29" t="str">
        <f t="shared" si="4"/>
        <v/>
      </c>
      <c r="R53" s="26" t="str">
        <f t="shared" si="14"/>
        <v/>
      </c>
      <c r="S53" s="29" t="str">
        <f t="shared" si="5"/>
        <v/>
      </c>
      <c r="T53" s="29" t="str">
        <f t="shared" si="6"/>
        <v/>
      </c>
      <c r="U53" s="27" t="str">
        <f t="shared" si="15"/>
        <v/>
      </c>
      <c r="W53" s="25" t="str">
        <f t="shared" si="7"/>
        <v/>
      </c>
      <c r="X53" s="25" t="str">
        <f t="shared" si="8"/>
        <v/>
      </c>
      <c r="Y53" s="25" t="str">
        <f t="shared" si="9"/>
        <v/>
      </c>
      <c r="Z53" s="25" t="str">
        <f t="shared" si="10"/>
        <v/>
      </c>
      <c r="AA53" s="25" t="str">
        <f t="shared" si="11"/>
        <v/>
      </c>
      <c r="AB53" s="25" t="str">
        <f t="shared" si="16"/>
        <v/>
      </c>
      <c r="AD53" s="2" t="str">
        <f t="shared" si="17"/>
        <v/>
      </c>
      <c r="AE53" s="2" t="str">
        <f t="shared" si="18"/>
        <v/>
      </c>
      <c r="AF53" s="2" t="str">
        <f t="shared" si="19"/>
        <v/>
      </c>
      <c r="AG53" t="s">
        <v>74</v>
      </c>
    </row>
    <row r="54" spans="2:33" x14ac:dyDescent="0.25">
      <c r="B54" s="13" t="str">
        <f>IF(Transactions!B53 &lt;&gt; "", Transactions!B53, "")</f>
        <v/>
      </c>
      <c r="C54" s="28" t="str">
        <f>IF(Transactions!C53 &lt;&gt; "", Transactions!C53, "")</f>
        <v/>
      </c>
      <c r="D54" s="28" t="str">
        <f>IF(Transactions!D53 &lt;&gt; "", Transactions!D53, "")</f>
        <v/>
      </c>
      <c r="E54" s="14" t="str">
        <f>IF(Transactions!E53 &lt;&gt; "", Transactions!E53, "")</f>
        <v/>
      </c>
      <c r="F54" s="15" t="str">
        <f>IF(Transactions!F53 &lt;&gt; "", Transactions!F53, "")</f>
        <v/>
      </c>
      <c r="G54" s="16"/>
      <c r="H54" s="18" t="e">
        <f>IF(Transactions!#REF! &lt;&gt; "", Transactions!#REF!, "")</f>
        <v>#REF!</v>
      </c>
      <c r="I54" s="33" t="str">
        <f t="shared" si="0"/>
        <v/>
      </c>
      <c r="J54" s="34" t="str">
        <f t="shared" si="12"/>
        <v/>
      </c>
      <c r="K54" s="16"/>
      <c r="L54" s="18" t="str">
        <f t="shared" si="1"/>
        <v/>
      </c>
      <c r="M54" s="33" t="str">
        <f t="shared" si="2"/>
        <v/>
      </c>
      <c r="N54" s="34" t="str">
        <f t="shared" si="13"/>
        <v/>
      </c>
      <c r="O54" s="16"/>
      <c r="P54" s="29" t="str">
        <f t="shared" si="3"/>
        <v/>
      </c>
      <c r="Q54" s="29" t="str">
        <f t="shared" si="4"/>
        <v/>
      </c>
      <c r="R54" s="26" t="str">
        <f t="shared" si="14"/>
        <v/>
      </c>
      <c r="S54" s="29" t="str">
        <f t="shared" si="5"/>
        <v/>
      </c>
      <c r="T54" s="29" t="str">
        <f t="shared" si="6"/>
        <v/>
      </c>
      <c r="U54" s="27" t="str">
        <f t="shared" si="15"/>
        <v/>
      </c>
      <c r="W54" s="25" t="str">
        <f t="shared" si="7"/>
        <v/>
      </c>
      <c r="X54" s="25" t="str">
        <f t="shared" si="8"/>
        <v/>
      </c>
      <c r="Y54" s="25" t="str">
        <f t="shared" si="9"/>
        <v/>
      </c>
      <c r="Z54" s="25" t="str">
        <f t="shared" si="10"/>
        <v/>
      </c>
      <c r="AA54" s="25" t="str">
        <f t="shared" si="11"/>
        <v/>
      </c>
      <c r="AB54" s="25" t="str">
        <f t="shared" si="16"/>
        <v/>
      </c>
      <c r="AD54" s="2" t="str">
        <f t="shared" si="17"/>
        <v/>
      </c>
      <c r="AE54" s="2" t="str">
        <f t="shared" si="18"/>
        <v/>
      </c>
      <c r="AF54" s="2" t="str">
        <f t="shared" si="19"/>
        <v/>
      </c>
      <c r="AG54" t="s">
        <v>74</v>
      </c>
    </row>
    <row r="55" spans="2:33" x14ac:dyDescent="0.25">
      <c r="B55" s="13" t="str">
        <f>IF(Transactions!B54 &lt;&gt; "", Transactions!B54, "")</f>
        <v/>
      </c>
      <c r="C55" s="28" t="str">
        <f>IF(Transactions!C54 &lt;&gt; "", Transactions!C54, "")</f>
        <v/>
      </c>
      <c r="D55" s="28" t="str">
        <f>IF(Transactions!D54 &lt;&gt; "", Transactions!D54, "")</f>
        <v/>
      </c>
      <c r="E55" s="14" t="str">
        <f>IF(Transactions!E54 &lt;&gt; "", Transactions!E54, "")</f>
        <v/>
      </c>
      <c r="F55" s="15" t="str">
        <f>IF(Transactions!F54 &lt;&gt; "", Transactions!F54, "")</f>
        <v/>
      </c>
      <c r="G55" s="16"/>
      <c r="H55" s="18" t="e">
        <f>IF(Transactions!#REF! &lt;&gt; "", Transactions!#REF!, "")</f>
        <v>#REF!</v>
      </c>
      <c r="I55" s="33" t="str">
        <f t="shared" si="0"/>
        <v/>
      </c>
      <c r="J55" s="34" t="str">
        <f t="shared" si="12"/>
        <v/>
      </c>
      <c r="K55" s="16"/>
      <c r="L55" s="18" t="str">
        <f t="shared" si="1"/>
        <v/>
      </c>
      <c r="M55" s="33" t="str">
        <f t="shared" si="2"/>
        <v/>
      </c>
      <c r="N55" s="34" t="str">
        <f t="shared" si="13"/>
        <v/>
      </c>
      <c r="O55" s="16"/>
      <c r="P55" s="29" t="str">
        <f t="shared" si="3"/>
        <v/>
      </c>
      <c r="Q55" s="29" t="str">
        <f t="shared" si="4"/>
        <v/>
      </c>
      <c r="R55" s="26" t="str">
        <f t="shared" si="14"/>
        <v/>
      </c>
      <c r="S55" s="29" t="str">
        <f t="shared" si="5"/>
        <v/>
      </c>
      <c r="T55" s="29" t="str">
        <f t="shared" si="6"/>
        <v/>
      </c>
      <c r="U55" s="27" t="str">
        <f t="shared" si="15"/>
        <v/>
      </c>
      <c r="W55" s="25" t="str">
        <f t="shared" si="7"/>
        <v/>
      </c>
      <c r="X55" s="25" t="str">
        <f t="shared" si="8"/>
        <v/>
      </c>
      <c r="Y55" s="25" t="str">
        <f t="shared" si="9"/>
        <v/>
      </c>
      <c r="Z55" s="25" t="str">
        <f t="shared" si="10"/>
        <v/>
      </c>
      <c r="AA55" s="25" t="str">
        <f t="shared" si="11"/>
        <v/>
      </c>
      <c r="AB55" s="25" t="str">
        <f t="shared" si="16"/>
        <v/>
      </c>
      <c r="AD55" s="2" t="str">
        <f t="shared" si="17"/>
        <v/>
      </c>
      <c r="AE55" s="2" t="str">
        <f t="shared" si="18"/>
        <v/>
      </c>
      <c r="AF55" s="2" t="str">
        <f t="shared" si="19"/>
        <v/>
      </c>
      <c r="AG55" t="s">
        <v>74</v>
      </c>
    </row>
    <row r="56" spans="2:33" x14ac:dyDescent="0.25">
      <c r="B56" s="13" t="str">
        <f>IF(Transactions!B55 &lt;&gt; "", Transactions!B55, "")</f>
        <v/>
      </c>
      <c r="C56" s="28" t="str">
        <f>IF(Transactions!C55 &lt;&gt; "", Transactions!C55, "")</f>
        <v/>
      </c>
      <c r="D56" s="28" t="str">
        <f>IF(Transactions!D55 &lt;&gt; "", Transactions!D55, "")</f>
        <v/>
      </c>
      <c r="E56" s="14" t="str">
        <f>IF(Transactions!E55 &lt;&gt; "", Transactions!E55, "")</f>
        <v/>
      </c>
      <c r="F56" s="15" t="str">
        <f>IF(Transactions!F55 &lt;&gt; "", Transactions!F55, "")</f>
        <v/>
      </c>
      <c r="G56" s="16"/>
      <c r="H56" s="18" t="e">
        <f>IF(Transactions!#REF! &lt;&gt; "", Transactions!#REF!, "")</f>
        <v>#REF!</v>
      </c>
      <c r="I56" s="33" t="str">
        <f t="shared" si="0"/>
        <v/>
      </c>
      <c r="J56" s="34" t="str">
        <f t="shared" si="12"/>
        <v/>
      </c>
      <c r="K56" s="16"/>
      <c r="L56" s="18" t="str">
        <f t="shared" si="1"/>
        <v/>
      </c>
      <c r="M56" s="33" t="str">
        <f t="shared" si="2"/>
        <v/>
      </c>
      <c r="N56" s="34" t="str">
        <f t="shared" si="13"/>
        <v/>
      </c>
      <c r="O56" s="16"/>
      <c r="P56" s="29" t="str">
        <f t="shared" si="3"/>
        <v/>
      </c>
      <c r="Q56" s="29" t="str">
        <f t="shared" si="4"/>
        <v/>
      </c>
      <c r="R56" s="26" t="str">
        <f t="shared" si="14"/>
        <v/>
      </c>
      <c r="S56" s="29" t="str">
        <f t="shared" si="5"/>
        <v/>
      </c>
      <c r="T56" s="29" t="str">
        <f t="shared" si="6"/>
        <v/>
      </c>
      <c r="U56" s="27" t="str">
        <f t="shared" si="15"/>
        <v/>
      </c>
      <c r="W56" s="25" t="str">
        <f t="shared" si="7"/>
        <v/>
      </c>
      <c r="X56" s="25" t="str">
        <f t="shared" si="8"/>
        <v/>
      </c>
      <c r="Y56" s="25" t="str">
        <f t="shared" si="9"/>
        <v/>
      </c>
      <c r="Z56" s="25" t="str">
        <f t="shared" si="10"/>
        <v/>
      </c>
      <c r="AA56" s="25" t="str">
        <f t="shared" si="11"/>
        <v/>
      </c>
      <c r="AB56" s="25" t="str">
        <f t="shared" si="16"/>
        <v/>
      </c>
      <c r="AD56" s="2" t="str">
        <f t="shared" si="17"/>
        <v/>
      </c>
      <c r="AE56" s="2" t="str">
        <f t="shared" si="18"/>
        <v/>
      </c>
      <c r="AF56" s="2" t="str">
        <f t="shared" si="19"/>
        <v/>
      </c>
      <c r="AG56" t="s">
        <v>74</v>
      </c>
    </row>
    <row r="57" spans="2:33" x14ac:dyDescent="0.25">
      <c r="B57" s="13" t="str">
        <f>IF(Transactions!B56 &lt;&gt; "", Transactions!B56, "")</f>
        <v/>
      </c>
      <c r="C57" s="28" t="str">
        <f>IF(Transactions!C56 &lt;&gt; "", Transactions!C56, "")</f>
        <v/>
      </c>
      <c r="D57" s="28" t="str">
        <f>IF(Transactions!D56 &lt;&gt; "", Transactions!D56, "")</f>
        <v/>
      </c>
      <c r="E57" s="14" t="str">
        <f>IF(Transactions!E56 &lt;&gt; "", Transactions!E56, "")</f>
        <v/>
      </c>
      <c r="F57" s="15" t="str">
        <f>IF(Transactions!F56 &lt;&gt; "", Transactions!F56, "")</f>
        <v/>
      </c>
      <c r="G57" s="16"/>
      <c r="H57" s="18" t="e">
        <f>IF(Transactions!#REF! &lt;&gt; "", Transactions!#REF!, "")</f>
        <v>#REF!</v>
      </c>
      <c r="I57" s="33" t="str">
        <f t="shared" si="0"/>
        <v/>
      </c>
      <c r="J57" s="34" t="str">
        <f t="shared" si="12"/>
        <v/>
      </c>
      <c r="K57" s="16"/>
      <c r="L57" s="18" t="str">
        <f t="shared" si="1"/>
        <v/>
      </c>
      <c r="M57" s="33" t="str">
        <f t="shared" si="2"/>
        <v/>
      </c>
      <c r="N57" s="34" t="str">
        <f t="shared" si="13"/>
        <v/>
      </c>
      <c r="O57" s="16"/>
      <c r="P57" s="29" t="str">
        <f t="shared" si="3"/>
        <v/>
      </c>
      <c r="Q57" s="29" t="str">
        <f t="shared" si="4"/>
        <v/>
      </c>
      <c r="R57" s="26" t="str">
        <f t="shared" si="14"/>
        <v/>
      </c>
      <c r="S57" s="29" t="str">
        <f t="shared" si="5"/>
        <v/>
      </c>
      <c r="T57" s="29" t="str">
        <f t="shared" si="6"/>
        <v/>
      </c>
      <c r="U57" s="27" t="str">
        <f t="shared" si="15"/>
        <v/>
      </c>
      <c r="W57" s="25" t="str">
        <f t="shared" si="7"/>
        <v/>
      </c>
      <c r="X57" s="25" t="str">
        <f t="shared" si="8"/>
        <v/>
      </c>
      <c r="Y57" s="25" t="str">
        <f t="shared" si="9"/>
        <v/>
      </c>
      <c r="Z57" s="25" t="str">
        <f t="shared" si="10"/>
        <v/>
      </c>
      <c r="AA57" s="25" t="str">
        <f t="shared" si="11"/>
        <v/>
      </c>
      <c r="AB57" s="25" t="str">
        <f t="shared" si="16"/>
        <v/>
      </c>
      <c r="AD57" s="2" t="str">
        <f t="shared" si="17"/>
        <v/>
      </c>
      <c r="AE57" s="2" t="str">
        <f t="shared" si="18"/>
        <v/>
      </c>
      <c r="AF57" s="2" t="str">
        <f t="shared" si="19"/>
        <v/>
      </c>
      <c r="AG57" t="s">
        <v>74</v>
      </c>
    </row>
    <row r="58" spans="2:33" x14ac:dyDescent="0.25">
      <c r="B58" s="13" t="str">
        <f>IF(Transactions!B57 &lt;&gt; "", Transactions!B57, "")</f>
        <v/>
      </c>
      <c r="C58" s="28" t="str">
        <f>IF(Transactions!C57 &lt;&gt; "", Transactions!C57, "")</f>
        <v/>
      </c>
      <c r="D58" s="28" t="str">
        <f>IF(Transactions!D57 &lt;&gt; "", Transactions!D57, "")</f>
        <v/>
      </c>
      <c r="E58" s="14" t="str">
        <f>IF(Transactions!E57 &lt;&gt; "", Transactions!E57, "")</f>
        <v/>
      </c>
      <c r="F58" s="15" t="str">
        <f>IF(Transactions!F57 &lt;&gt; "", Transactions!F57, "")</f>
        <v/>
      </c>
      <c r="G58" s="16"/>
      <c r="H58" s="18" t="e">
        <f>IF(Transactions!#REF! &lt;&gt; "", Transactions!#REF!, "")</f>
        <v>#REF!</v>
      </c>
      <c r="I58" s="33" t="str">
        <f t="shared" si="0"/>
        <v/>
      </c>
      <c r="J58" s="34" t="str">
        <f t="shared" si="12"/>
        <v/>
      </c>
      <c r="K58" s="16"/>
      <c r="L58" s="18" t="str">
        <f t="shared" si="1"/>
        <v/>
      </c>
      <c r="M58" s="33" t="str">
        <f t="shared" si="2"/>
        <v/>
      </c>
      <c r="N58" s="34" t="str">
        <f t="shared" si="13"/>
        <v/>
      </c>
      <c r="O58" s="16"/>
      <c r="P58" s="29" t="str">
        <f t="shared" si="3"/>
        <v/>
      </c>
      <c r="Q58" s="29" t="str">
        <f t="shared" si="4"/>
        <v/>
      </c>
      <c r="R58" s="26" t="str">
        <f t="shared" si="14"/>
        <v/>
      </c>
      <c r="S58" s="29" t="str">
        <f t="shared" si="5"/>
        <v/>
      </c>
      <c r="T58" s="29" t="str">
        <f t="shared" si="6"/>
        <v/>
      </c>
      <c r="U58" s="27" t="str">
        <f t="shared" si="15"/>
        <v/>
      </c>
      <c r="W58" s="25" t="str">
        <f t="shared" si="7"/>
        <v/>
      </c>
      <c r="X58" s="25" t="str">
        <f t="shared" si="8"/>
        <v/>
      </c>
      <c r="Y58" s="25" t="str">
        <f t="shared" si="9"/>
        <v/>
      </c>
      <c r="Z58" s="25" t="str">
        <f t="shared" si="10"/>
        <v/>
      </c>
      <c r="AA58" s="25" t="str">
        <f t="shared" si="11"/>
        <v/>
      </c>
      <c r="AB58" s="25" t="str">
        <f t="shared" si="16"/>
        <v/>
      </c>
      <c r="AD58" s="2" t="str">
        <f t="shared" si="17"/>
        <v/>
      </c>
      <c r="AE58" s="2" t="str">
        <f t="shared" si="18"/>
        <v/>
      </c>
      <c r="AF58" s="2" t="str">
        <f t="shared" si="19"/>
        <v/>
      </c>
      <c r="AG58" t="s">
        <v>74</v>
      </c>
    </row>
    <row r="59" spans="2:33" x14ac:dyDescent="0.25">
      <c r="B59" s="13" t="str">
        <f>IF(Transactions!B58 &lt;&gt; "", Transactions!B58, "")</f>
        <v/>
      </c>
      <c r="C59" s="28" t="str">
        <f>IF(Transactions!C58 &lt;&gt; "", Transactions!C58, "")</f>
        <v/>
      </c>
      <c r="D59" s="28" t="str">
        <f>IF(Transactions!D58 &lt;&gt; "", Transactions!D58, "")</f>
        <v/>
      </c>
      <c r="E59" s="14" t="str">
        <f>IF(Transactions!E58 &lt;&gt; "", Transactions!E58, "")</f>
        <v/>
      </c>
      <c r="F59" s="15" t="str">
        <f>IF(Transactions!F58 &lt;&gt; "", Transactions!F58, "")</f>
        <v/>
      </c>
      <c r="G59" s="16"/>
      <c r="H59" s="18" t="e">
        <f>IF(Transactions!#REF! &lt;&gt; "", Transactions!#REF!, "")</f>
        <v>#REF!</v>
      </c>
      <c r="I59" s="33" t="str">
        <f t="shared" si="0"/>
        <v/>
      </c>
      <c r="J59" s="34" t="str">
        <f t="shared" si="12"/>
        <v/>
      </c>
      <c r="K59" s="16"/>
      <c r="L59" s="18" t="str">
        <f t="shared" si="1"/>
        <v/>
      </c>
      <c r="M59" s="33" t="str">
        <f t="shared" si="2"/>
        <v/>
      </c>
      <c r="N59" s="34" t="str">
        <f t="shared" si="13"/>
        <v/>
      </c>
      <c r="O59" s="16"/>
      <c r="P59" s="29" t="str">
        <f t="shared" si="3"/>
        <v/>
      </c>
      <c r="Q59" s="29" t="str">
        <f t="shared" si="4"/>
        <v/>
      </c>
      <c r="R59" s="26" t="str">
        <f t="shared" si="14"/>
        <v/>
      </c>
      <c r="S59" s="29" t="str">
        <f t="shared" si="5"/>
        <v/>
      </c>
      <c r="T59" s="29" t="str">
        <f t="shared" si="6"/>
        <v/>
      </c>
      <c r="U59" s="27" t="str">
        <f t="shared" si="15"/>
        <v/>
      </c>
      <c r="W59" s="25" t="str">
        <f t="shared" si="7"/>
        <v/>
      </c>
      <c r="X59" s="25" t="str">
        <f t="shared" si="8"/>
        <v/>
      </c>
      <c r="Y59" s="25" t="str">
        <f t="shared" si="9"/>
        <v/>
      </c>
      <c r="Z59" s="25" t="str">
        <f t="shared" si="10"/>
        <v/>
      </c>
      <c r="AA59" s="25" t="str">
        <f t="shared" si="11"/>
        <v/>
      </c>
      <c r="AB59" s="25" t="str">
        <f t="shared" si="16"/>
        <v/>
      </c>
      <c r="AD59" s="2" t="str">
        <f t="shared" si="17"/>
        <v/>
      </c>
      <c r="AE59" s="2" t="str">
        <f t="shared" si="18"/>
        <v/>
      </c>
      <c r="AF59" s="2" t="str">
        <f t="shared" si="19"/>
        <v/>
      </c>
      <c r="AG59" t="s">
        <v>74</v>
      </c>
    </row>
    <row r="60" spans="2:33" x14ac:dyDescent="0.25">
      <c r="B60" s="13" t="str">
        <f>IF(Transactions!B59 &lt;&gt; "", Transactions!B59, "")</f>
        <v/>
      </c>
      <c r="C60" s="28" t="str">
        <f>IF(Transactions!C59 &lt;&gt; "", Transactions!C59, "")</f>
        <v/>
      </c>
      <c r="D60" s="28" t="str">
        <f>IF(Transactions!D59 &lt;&gt; "", Transactions!D59, "")</f>
        <v/>
      </c>
      <c r="E60" s="14" t="str">
        <f>IF(Transactions!E59 &lt;&gt; "", Transactions!E59, "")</f>
        <v/>
      </c>
      <c r="F60" s="15" t="str">
        <f>IF(Transactions!F59 &lt;&gt; "", Transactions!F59, "")</f>
        <v/>
      </c>
      <c r="G60" s="16"/>
      <c r="H60" s="18" t="e">
        <f>IF(Transactions!#REF! &lt;&gt; "", Transactions!#REF!, "")</f>
        <v>#REF!</v>
      </c>
      <c r="I60" s="33" t="str">
        <f t="shared" si="0"/>
        <v/>
      </c>
      <c r="J60" s="34" t="str">
        <f t="shared" si="12"/>
        <v/>
      </c>
      <c r="K60" s="16"/>
      <c r="L60" s="18" t="str">
        <f t="shared" si="1"/>
        <v/>
      </c>
      <c r="M60" s="33" t="str">
        <f t="shared" si="2"/>
        <v/>
      </c>
      <c r="N60" s="34" t="str">
        <f t="shared" si="13"/>
        <v/>
      </c>
      <c r="O60" s="16"/>
      <c r="P60" s="29" t="str">
        <f t="shared" si="3"/>
        <v/>
      </c>
      <c r="Q60" s="29" t="str">
        <f t="shared" si="4"/>
        <v/>
      </c>
      <c r="R60" s="26" t="str">
        <f t="shared" si="14"/>
        <v/>
      </c>
      <c r="S60" s="29" t="str">
        <f t="shared" si="5"/>
        <v/>
      </c>
      <c r="T60" s="29" t="str">
        <f t="shared" si="6"/>
        <v/>
      </c>
      <c r="U60" s="27" t="str">
        <f t="shared" si="15"/>
        <v/>
      </c>
      <c r="W60" s="25" t="str">
        <f t="shared" si="7"/>
        <v/>
      </c>
      <c r="X60" s="25" t="str">
        <f t="shared" si="8"/>
        <v/>
      </c>
      <c r="Y60" s="25" t="str">
        <f t="shared" si="9"/>
        <v/>
      </c>
      <c r="Z60" s="25" t="str">
        <f t="shared" si="10"/>
        <v/>
      </c>
      <c r="AA60" s="25" t="str">
        <f t="shared" si="11"/>
        <v/>
      </c>
      <c r="AB60" s="25" t="str">
        <f t="shared" si="16"/>
        <v/>
      </c>
      <c r="AD60" s="2" t="str">
        <f t="shared" si="17"/>
        <v/>
      </c>
      <c r="AE60" s="2" t="str">
        <f t="shared" si="18"/>
        <v/>
      </c>
      <c r="AF60" s="2" t="str">
        <f t="shared" si="19"/>
        <v/>
      </c>
      <c r="AG60" t="s">
        <v>74</v>
      </c>
    </row>
    <row r="61" spans="2:33" x14ac:dyDescent="0.25">
      <c r="B61" s="13" t="str">
        <f>IF(Transactions!B60 &lt;&gt; "", Transactions!B60, "")</f>
        <v/>
      </c>
      <c r="C61" s="28" t="str">
        <f>IF(Transactions!C60 &lt;&gt; "", Transactions!C60, "")</f>
        <v/>
      </c>
      <c r="D61" s="28" t="str">
        <f>IF(Transactions!D60 &lt;&gt; "", Transactions!D60, "")</f>
        <v/>
      </c>
      <c r="E61" s="14" t="str">
        <f>IF(Transactions!E60 &lt;&gt; "", Transactions!E60, "")</f>
        <v/>
      </c>
      <c r="F61" s="15" t="str">
        <f>IF(Transactions!F60 &lt;&gt; "", Transactions!F60, "")</f>
        <v/>
      </c>
      <c r="G61" s="16"/>
      <c r="H61" s="18" t="e">
        <f>IF(Transactions!#REF! &lt;&gt; "", Transactions!#REF!, "")</f>
        <v>#REF!</v>
      </c>
      <c r="I61" s="33" t="str">
        <f t="shared" si="0"/>
        <v/>
      </c>
      <c r="J61" s="34" t="str">
        <f t="shared" si="12"/>
        <v/>
      </c>
      <c r="K61" s="16"/>
      <c r="L61" s="18" t="str">
        <f t="shared" si="1"/>
        <v/>
      </c>
      <c r="M61" s="33" t="str">
        <f t="shared" si="2"/>
        <v/>
      </c>
      <c r="N61" s="34" t="str">
        <f t="shared" si="13"/>
        <v/>
      </c>
      <c r="O61" s="16"/>
      <c r="P61" s="29" t="str">
        <f t="shared" si="3"/>
        <v/>
      </c>
      <c r="Q61" s="29" t="str">
        <f t="shared" si="4"/>
        <v/>
      </c>
      <c r="R61" s="26" t="str">
        <f t="shared" si="14"/>
        <v/>
      </c>
      <c r="S61" s="29" t="str">
        <f t="shared" si="5"/>
        <v/>
      </c>
      <c r="T61" s="29" t="str">
        <f t="shared" si="6"/>
        <v/>
      </c>
      <c r="U61" s="27" t="str">
        <f t="shared" si="15"/>
        <v/>
      </c>
      <c r="W61" s="25" t="str">
        <f t="shared" si="7"/>
        <v/>
      </c>
      <c r="X61" s="25" t="str">
        <f t="shared" si="8"/>
        <v/>
      </c>
      <c r="Y61" s="25" t="str">
        <f t="shared" si="9"/>
        <v/>
      </c>
      <c r="Z61" s="25" t="str">
        <f t="shared" si="10"/>
        <v/>
      </c>
      <c r="AA61" s="25" t="str">
        <f t="shared" si="11"/>
        <v/>
      </c>
      <c r="AB61" s="25" t="str">
        <f t="shared" si="16"/>
        <v/>
      </c>
      <c r="AD61" s="2" t="str">
        <f t="shared" si="17"/>
        <v/>
      </c>
      <c r="AE61" s="2" t="str">
        <f t="shared" si="18"/>
        <v/>
      </c>
      <c r="AF61" s="2" t="str">
        <f t="shared" si="19"/>
        <v/>
      </c>
      <c r="AG61" t="s">
        <v>74</v>
      </c>
    </row>
    <row r="62" spans="2:33" x14ac:dyDescent="0.25">
      <c r="B62" s="13" t="str">
        <f>IF(Transactions!B61 &lt;&gt; "", Transactions!B61, "")</f>
        <v/>
      </c>
      <c r="C62" s="28" t="str">
        <f>IF(Transactions!C61 &lt;&gt; "", Transactions!C61, "")</f>
        <v/>
      </c>
      <c r="D62" s="28" t="str">
        <f>IF(Transactions!D61 &lt;&gt; "", Transactions!D61, "")</f>
        <v/>
      </c>
      <c r="E62" s="14" t="str">
        <f>IF(Transactions!E61 &lt;&gt; "", Transactions!E61, "")</f>
        <v/>
      </c>
      <c r="F62" s="15" t="str">
        <f>IF(Transactions!F61 &lt;&gt; "", Transactions!F61, "")</f>
        <v/>
      </c>
      <c r="G62" s="16"/>
      <c r="H62" s="18" t="e">
        <f>IF(Transactions!#REF! &lt;&gt; "", Transactions!#REF!, "")</f>
        <v>#REF!</v>
      </c>
      <c r="I62" s="33" t="str">
        <f t="shared" si="0"/>
        <v/>
      </c>
      <c r="J62" s="34" t="str">
        <f t="shared" si="12"/>
        <v/>
      </c>
      <c r="K62" s="16"/>
      <c r="L62" s="18" t="str">
        <f t="shared" si="1"/>
        <v/>
      </c>
      <c r="M62" s="33" t="str">
        <f t="shared" si="2"/>
        <v/>
      </c>
      <c r="N62" s="34" t="str">
        <f t="shared" si="13"/>
        <v/>
      </c>
      <c r="O62" s="16"/>
      <c r="P62" s="29" t="str">
        <f t="shared" si="3"/>
        <v/>
      </c>
      <c r="Q62" s="29" t="str">
        <f t="shared" si="4"/>
        <v/>
      </c>
      <c r="R62" s="26" t="str">
        <f t="shared" si="14"/>
        <v/>
      </c>
      <c r="S62" s="29" t="str">
        <f t="shared" si="5"/>
        <v/>
      </c>
      <c r="T62" s="29" t="str">
        <f t="shared" si="6"/>
        <v/>
      </c>
      <c r="U62" s="27" t="str">
        <f t="shared" si="15"/>
        <v/>
      </c>
      <c r="W62" s="25" t="str">
        <f t="shared" si="7"/>
        <v/>
      </c>
      <c r="X62" s="25" t="str">
        <f t="shared" si="8"/>
        <v/>
      </c>
      <c r="Y62" s="25" t="str">
        <f t="shared" si="9"/>
        <v/>
      </c>
      <c r="Z62" s="25" t="str">
        <f t="shared" si="10"/>
        <v/>
      </c>
      <c r="AA62" s="25" t="str">
        <f t="shared" si="11"/>
        <v/>
      </c>
      <c r="AB62" s="25" t="str">
        <f t="shared" si="16"/>
        <v/>
      </c>
      <c r="AD62" s="2" t="str">
        <f t="shared" si="17"/>
        <v/>
      </c>
      <c r="AE62" s="2" t="str">
        <f t="shared" si="18"/>
        <v/>
      </c>
      <c r="AF62" s="2" t="str">
        <f t="shared" si="19"/>
        <v/>
      </c>
      <c r="AG62" t="s">
        <v>74</v>
      </c>
    </row>
    <row r="63" spans="2:33" x14ac:dyDescent="0.25">
      <c r="B63" s="13" t="str">
        <f>IF(Transactions!B62 &lt;&gt; "", Transactions!B62, "")</f>
        <v/>
      </c>
      <c r="C63" s="28" t="str">
        <f>IF(Transactions!C62 &lt;&gt; "", Transactions!C62, "")</f>
        <v/>
      </c>
      <c r="D63" s="28" t="str">
        <f>IF(Transactions!D62 &lt;&gt; "", Transactions!D62, "")</f>
        <v/>
      </c>
      <c r="E63" s="14" t="str">
        <f>IF(Transactions!E62 &lt;&gt; "", Transactions!E62, "")</f>
        <v/>
      </c>
      <c r="F63" s="15" t="str">
        <f>IF(Transactions!F62 &lt;&gt; "", Transactions!F62, "")</f>
        <v/>
      </c>
      <c r="G63" s="16"/>
      <c r="H63" s="18" t="e">
        <f>IF(Transactions!#REF! &lt;&gt; "", Transactions!#REF!, "")</f>
        <v>#REF!</v>
      </c>
      <c r="I63" s="33" t="str">
        <f t="shared" si="0"/>
        <v/>
      </c>
      <c r="J63" s="34" t="str">
        <f t="shared" si="12"/>
        <v/>
      </c>
      <c r="K63" s="16"/>
      <c r="L63" s="18" t="str">
        <f t="shared" si="1"/>
        <v/>
      </c>
      <c r="M63" s="33" t="str">
        <f t="shared" si="2"/>
        <v/>
      </c>
      <c r="N63" s="34" t="str">
        <f t="shared" si="13"/>
        <v/>
      </c>
      <c r="O63" s="16"/>
      <c r="P63" s="29" t="str">
        <f t="shared" si="3"/>
        <v/>
      </c>
      <c r="Q63" s="29" t="str">
        <f t="shared" si="4"/>
        <v/>
      </c>
      <c r="R63" s="26" t="str">
        <f t="shared" si="14"/>
        <v/>
      </c>
      <c r="S63" s="29" t="str">
        <f t="shared" si="5"/>
        <v/>
      </c>
      <c r="T63" s="29" t="str">
        <f t="shared" si="6"/>
        <v/>
      </c>
      <c r="U63" s="27" t="str">
        <f t="shared" si="15"/>
        <v/>
      </c>
      <c r="W63" s="25" t="str">
        <f t="shared" si="7"/>
        <v/>
      </c>
      <c r="X63" s="25" t="str">
        <f t="shared" si="8"/>
        <v/>
      </c>
      <c r="Y63" s="25" t="str">
        <f t="shared" si="9"/>
        <v/>
      </c>
      <c r="Z63" s="25" t="str">
        <f t="shared" si="10"/>
        <v/>
      </c>
      <c r="AA63" s="25" t="str">
        <f t="shared" si="11"/>
        <v/>
      </c>
      <c r="AB63" s="25" t="str">
        <f t="shared" si="16"/>
        <v/>
      </c>
      <c r="AD63" s="2" t="str">
        <f t="shared" si="17"/>
        <v/>
      </c>
      <c r="AE63" s="2" t="str">
        <f t="shared" si="18"/>
        <v/>
      </c>
      <c r="AF63" s="2" t="str">
        <f t="shared" si="19"/>
        <v/>
      </c>
      <c r="AG63" t="s">
        <v>74</v>
      </c>
    </row>
    <row r="64" spans="2:33" x14ac:dyDescent="0.25">
      <c r="B64" s="13" t="str">
        <f>IF(Transactions!B63 &lt;&gt; "", Transactions!B63, "")</f>
        <v/>
      </c>
      <c r="C64" s="28" t="str">
        <f>IF(Transactions!C63 &lt;&gt; "", Transactions!C63, "")</f>
        <v/>
      </c>
      <c r="D64" s="28" t="str">
        <f>IF(Transactions!D63 &lt;&gt; "", Transactions!D63, "")</f>
        <v/>
      </c>
      <c r="E64" s="14" t="str">
        <f>IF(Transactions!E63 &lt;&gt; "", Transactions!E63, "")</f>
        <v/>
      </c>
      <c r="F64" s="15" t="str">
        <f>IF(Transactions!F63 &lt;&gt; "", Transactions!F63, "")</f>
        <v/>
      </c>
      <c r="G64" s="16"/>
      <c r="H64" s="18" t="e">
        <f>IF(Transactions!#REF! &lt;&gt; "", Transactions!#REF!, "")</f>
        <v>#REF!</v>
      </c>
      <c r="I64" s="33" t="str">
        <f t="shared" si="0"/>
        <v/>
      </c>
      <c r="J64" s="34" t="str">
        <f t="shared" si="12"/>
        <v/>
      </c>
      <c r="K64" s="16"/>
      <c r="L64" s="18" t="str">
        <f t="shared" si="1"/>
        <v/>
      </c>
      <c r="M64" s="33" t="str">
        <f t="shared" si="2"/>
        <v/>
      </c>
      <c r="N64" s="34" t="str">
        <f t="shared" si="13"/>
        <v/>
      </c>
      <c r="O64" s="16"/>
      <c r="P64" s="29" t="str">
        <f t="shared" si="3"/>
        <v/>
      </c>
      <c r="Q64" s="29" t="str">
        <f t="shared" si="4"/>
        <v/>
      </c>
      <c r="R64" s="26" t="str">
        <f t="shared" si="14"/>
        <v/>
      </c>
      <c r="S64" s="29" t="str">
        <f t="shared" si="5"/>
        <v/>
      </c>
      <c r="T64" s="29" t="str">
        <f t="shared" si="6"/>
        <v/>
      </c>
      <c r="U64" s="27" t="str">
        <f t="shared" si="15"/>
        <v/>
      </c>
      <c r="W64" s="25" t="str">
        <f t="shared" si="7"/>
        <v/>
      </c>
      <c r="X64" s="25" t="str">
        <f t="shared" si="8"/>
        <v/>
      </c>
      <c r="Y64" s="25" t="str">
        <f t="shared" si="9"/>
        <v/>
      </c>
      <c r="Z64" s="25" t="str">
        <f t="shared" si="10"/>
        <v/>
      </c>
      <c r="AA64" s="25" t="str">
        <f t="shared" si="11"/>
        <v/>
      </c>
      <c r="AB64" s="25" t="str">
        <f t="shared" si="16"/>
        <v/>
      </c>
      <c r="AD64" s="2" t="str">
        <f t="shared" si="17"/>
        <v/>
      </c>
      <c r="AE64" s="2" t="str">
        <f t="shared" si="18"/>
        <v/>
      </c>
      <c r="AF64" s="2" t="str">
        <f t="shared" si="19"/>
        <v/>
      </c>
      <c r="AG64" t="s">
        <v>74</v>
      </c>
    </row>
    <row r="65" spans="2:33" x14ac:dyDescent="0.25">
      <c r="B65" s="13" t="str">
        <f>IF(Transactions!B64 &lt;&gt; "", Transactions!B64, "")</f>
        <v/>
      </c>
      <c r="C65" s="28" t="str">
        <f>IF(Transactions!C64 &lt;&gt; "", Transactions!C64, "")</f>
        <v/>
      </c>
      <c r="D65" s="28" t="str">
        <f>IF(Transactions!D64 &lt;&gt; "", Transactions!D64, "")</f>
        <v/>
      </c>
      <c r="E65" s="14" t="str">
        <f>IF(Transactions!E64 &lt;&gt; "", Transactions!E64, "")</f>
        <v/>
      </c>
      <c r="F65" s="15" t="str">
        <f>IF(Transactions!F64 &lt;&gt; "", Transactions!F64, "")</f>
        <v/>
      </c>
      <c r="G65" s="16"/>
      <c r="H65" s="18" t="e">
        <f>IF(Transactions!#REF! &lt;&gt; "", Transactions!#REF!, "")</f>
        <v>#REF!</v>
      </c>
      <c r="I65" s="33" t="str">
        <f t="shared" si="0"/>
        <v/>
      </c>
      <c r="J65" s="34" t="str">
        <f t="shared" si="12"/>
        <v/>
      </c>
      <c r="K65" s="16"/>
      <c r="L65" s="18" t="str">
        <f t="shared" si="1"/>
        <v/>
      </c>
      <c r="M65" s="33" t="str">
        <f t="shared" si="2"/>
        <v/>
      </c>
      <c r="N65" s="34" t="str">
        <f t="shared" si="13"/>
        <v/>
      </c>
      <c r="O65" s="16"/>
      <c r="P65" s="29" t="str">
        <f t="shared" si="3"/>
        <v/>
      </c>
      <c r="Q65" s="29" t="str">
        <f t="shared" si="4"/>
        <v/>
      </c>
      <c r="R65" s="26" t="str">
        <f t="shared" si="14"/>
        <v/>
      </c>
      <c r="S65" s="29" t="str">
        <f t="shared" si="5"/>
        <v/>
      </c>
      <c r="T65" s="29" t="str">
        <f t="shared" si="6"/>
        <v/>
      </c>
      <c r="U65" s="27" t="str">
        <f t="shared" si="15"/>
        <v/>
      </c>
      <c r="W65" s="25" t="str">
        <f t="shared" si="7"/>
        <v/>
      </c>
      <c r="X65" s="25" t="str">
        <f t="shared" si="8"/>
        <v/>
      </c>
      <c r="Y65" s="25" t="str">
        <f t="shared" si="9"/>
        <v/>
      </c>
      <c r="Z65" s="25" t="str">
        <f t="shared" si="10"/>
        <v/>
      </c>
      <c r="AA65" s="25" t="str">
        <f t="shared" si="11"/>
        <v/>
      </c>
      <c r="AB65" s="25" t="str">
        <f t="shared" si="16"/>
        <v/>
      </c>
      <c r="AD65" s="2" t="str">
        <f t="shared" si="17"/>
        <v/>
      </c>
      <c r="AE65" s="2" t="str">
        <f t="shared" si="18"/>
        <v/>
      </c>
      <c r="AF65" s="2" t="str">
        <f t="shared" si="19"/>
        <v/>
      </c>
      <c r="AG65" t="s">
        <v>74</v>
      </c>
    </row>
    <row r="66" spans="2:33" x14ac:dyDescent="0.25">
      <c r="B66" s="13" t="str">
        <f>IF(Transactions!B65 &lt;&gt; "", Transactions!B65, "")</f>
        <v/>
      </c>
      <c r="C66" s="28" t="str">
        <f>IF(Transactions!C65 &lt;&gt; "", Transactions!C65, "")</f>
        <v/>
      </c>
      <c r="D66" s="28" t="str">
        <f>IF(Transactions!D65 &lt;&gt; "", Transactions!D65, "")</f>
        <v/>
      </c>
      <c r="E66" s="14" t="str">
        <f>IF(Transactions!E65 &lt;&gt; "", Transactions!E65, "")</f>
        <v/>
      </c>
      <c r="F66" s="15" t="str">
        <f>IF(Transactions!F65 &lt;&gt; "", Transactions!F65, "")</f>
        <v/>
      </c>
      <c r="G66" s="16"/>
      <c r="H66" s="18" t="e">
        <f>IF(Transactions!#REF! &lt;&gt; "", Transactions!#REF!, "")</f>
        <v>#REF!</v>
      </c>
      <c r="I66" s="33" t="str">
        <f t="shared" si="0"/>
        <v/>
      </c>
      <c r="J66" s="34" t="str">
        <f t="shared" si="12"/>
        <v/>
      </c>
      <c r="K66" s="16"/>
      <c r="L66" s="18" t="str">
        <f t="shared" si="1"/>
        <v/>
      </c>
      <c r="M66" s="33" t="str">
        <f t="shared" si="2"/>
        <v/>
      </c>
      <c r="N66" s="34" t="str">
        <f t="shared" si="13"/>
        <v/>
      </c>
      <c r="O66" s="16"/>
      <c r="P66" s="29" t="str">
        <f t="shared" si="3"/>
        <v/>
      </c>
      <c r="Q66" s="29" t="str">
        <f t="shared" si="4"/>
        <v/>
      </c>
      <c r="R66" s="26" t="str">
        <f t="shared" si="14"/>
        <v/>
      </c>
      <c r="S66" s="29" t="str">
        <f t="shared" si="5"/>
        <v/>
      </c>
      <c r="T66" s="29" t="str">
        <f t="shared" si="6"/>
        <v/>
      </c>
      <c r="U66" s="27" t="str">
        <f t="shared" si="15"/>
        <v/>
      </c>
      <c r="W66" s="25" t="str">
        <f t="shared" si="7"/>
        <v/>
      </c>
      <c r="X66" s="25" t="str">
        <f t="shared" si="8"/>
        <v/>
      </c>
      <c r="Y66" s="25" t="str">
        <f t="shared" si="9"/>
        <v/>
      </c>
      <c r="Z66" s="25" t="str">
        <f t="shared" si="10"/>
        <v/>
      </c>
      <c r="AA66" s="25" t="str">
        <f t="shared" si="11"/>
        <v/>
      </c>
      <c r="AB66" s="25" t="str">
        <f t="shared" si="16"/>
        <v/>
      </c>
      <c r="AD66" s="2" t="str">
        <f t="shared" si="17"/>
        <v/>
      </c>
      <c r="AE66" s="2" t="str">
        <f t="shared" si="18"/>
        <v/>
      </c>
      <c r="AF66" s="2" t="str">
        <f t="shared" si="19"/>
        <v/>
      </c>
      <c r="AG66" t="s">
        <v>74</v>
      </c>
    </row>
    <row r="67" spans="2:33" x14ac:dyDescent="0.25">
      <c r="B67" s="13" t="str">
        <f>IF(Transactions!B66 &lt;&gt; "", Transactions!B66, "")</f>
        <v/>
      </c>
      <c r="C67" s="28" t="str">
        <f>IF(Transactions!C66 &lt;&gt; "", Transactions!C66, "")</f>
        <v/>
      </c>
      <c r="D67" s="28" t="str">
        <f>IF(Transactions!D66 &lt;&gt; "", Transactions!D66, "")</f>
        <v/>
      </c>
      <c r="E67" s="14" t="str">
        <f>IF(Transactions!E66 &lt;&gt; "", Transactions!E66, "")</f>
        <v/>
      </c>
      <c r="F67" s="15" t="str">
        <f>IF(Transactions!F66 &lt;&gt; "", Transactions!F66, "")</f>
        <v/>
      </c>
      <c r="G67" s="16"/>
      <c r="H67" s="18" t="e">
        <f>IF(Transactions!#REF! &lt;&gt; "", Transactions!#REF!, "")</f>
        <v>#REF!</v>
      </c>
      <c r="I67" s="33" t="str">
        <f t="shared" si="0"/>
        <v/>
      </c>
      <c r="J67" s="34" t="str">
        <f t="shared" si="12"/>
        <v/>
      </c>
      <c r="K67" s="16"/>
      <c r="L67" s="18" t="str">
        <f t="shared" si="1"/>
        <v/>
      </c>
      <c r="M67" s="33" t="str">
        <f t="shared" si="2"/>
        <v/>
      </c>
      <c r="N67" s="34" t="str">
        <f t="shared" si="13"/>
        <v/>
      </c>
      <c r="O67" s="16"/>
      <c r="P67" s="29" t="str">
        <f t="shared" si="3"/>
        <v/>
      </c>
      <c r="Q67" s="29" t="str">
        <f t="shared" si="4"/>
        <v/>
      </c>
      <c r="R67" s="26" t="str">
        <f t="shared" si="14"/>
        <v/>
      </c>
      <c r="S67" s="29" t="str">
        <f t="shared" si="5"/>
        <v/>
      </c>
      <c r="T67" s="29" t="str">
        <f t="shared" si="6"/>
        <v/>
      </c>
      <c r="U67" s="27" t="str">
        <f t="shared" si="15"/>
        <v/>
      </c>
      <c r="W67" s="25" t="str">
        <f t="shared" si="7"/>
        <v/>
      </c>
      <c r="X67" s="25" t="str">
        <f t="shared" si="8"/>
        <v/>
      </c>
      <c r="Y67" s="25" t="str">
        <f t="shared" si="9"/>
        <v/>
      </c>
      <c r="Z67" s="25" t="str">
        <f t="shared" si="10"/>
        <v/>
      </c>
      <c r="AA67" s="25" t="str">
        <f t="shared" si="11"/>
        <v/>
      </c>
      <c r="AB67" s="25" t="str">
        <f t="shared" si="16"/>
        <v/>
      </c>
      <c r="AD67" s="2" t="str">
        <f t="shared" si="17"/>
        <v/>
      </c>
      <c r="AE67" s="2" t="str">
        <f t="shared" si="18"/>
        <v/>
      </c>
      <c r="AF67" s="2" t="str">
        <f t="shared" si="19"/>
        <v/>
      </c>
      <c r="AG67" t="s">
        <v>74</v>
      </c>
    </row>
    <row r="68" spans="2:33" x14ac:dyDescent="0.25">
      <c r="B68" s="13" t="str">
        <f>IF(Transactions!B67 &lt;&gt; "", Transactions!B67, "")</f>
        <v/>
      </c>
      <c r="C68" s="28" t="str">
        <f>IF(Transactions!C67 &lt;&gt; "", Transactions!C67, "")</f>
        <v/>
      </c>
      <c r="D68" s="28" t="str">
        <f>IF(Transactions!D67 &lt;&gt; "", Transactions!D67, "")</f>
        <v/>
      </c>
      <c r="E68" s="14" t="str">
        <f>IF(Transactions!E67 &lt;&gt; "", Transactions!E67, "")</f>
        <v/>
      </c>
      <c r="F68" s="15" t="str">
        <f>IF(Transactions!F67 &lt;&gt; "", Transactions!F67, "")</f>
        <v/>
      </c>
      <c r="G68" s="16"/>
      <c r="H68" s="18" t="e">
        <f>IF(Transactions!#REF! &lt;&gt; "", Transactions!#REF!, "")</f>
        <v>#REF!</v>
      </c>
      <c r="I68" s="33" t="str">
        <f t="shared" si="0"/>
        <v/>
      </c>
      <c r="J68" s="34" t="str">
        <f t="shared" si="12"/>
        <v/>
      </c>
      <c r="K68" s="16"/>
      <c r="L68" s="18" t="str">
        <f t="shared" si="1"/>
        <v/>
      </c>
      <c r="M68" s="33" t="str">
        <f t="shared" si="2"/>
        <v/>
      </c>
      <c r="N68" s="34" t="str">
        <f t="shared" si="13"/>
        <v/>
      </c>
      <c r="O68" s="16"/>
      <c r="P68" s="29" t="str">
        <f t="shared" si="3"/>
        <v/>
      </c>
      <c r="Q68" s="29" t="str">
        <f t="shared" si="4"/>
        <v/>
      </c>
      <c r="R68" s="26" t="str">
        <f t="shared" si="14"/>
        <v/>
      </c>
      <c r="S68" s="29" t="str">
        <f t="shared" si="5"/>
        <v/>
      </c>
      <c r="T68" s="29" t="str">
        <f t="shared" si="6"/>
        <v/>
      </c>
      <c r="U68" s="27" t="str">
        <f t="shared" si="15"/>
        <v/>
      </c>
      <c r="W68" s="25" t="str">
        <f t="shared" si="7"/>
        <v/>
      </c>
      <c r="X68" s="25" t="str">
        <f t="shared" si="8"/>
        <v/>
      </c>
      <c r="Y68" s="25" t="str">
        <f t="shared" si="9"/>
        <v/>
      </c>
      <c r="Z68" s="25" t="str">
        <f t="shared" si="10"/>
        <v/>
      </c>
      <c r="AA68" s="25" t="str">
        <f t="shared" si="11"/>
        <v/>
      </c>
      <c r="AB68" s="25" t="str">
        <f t="shared" si="16"/>
        <v/>
      </c>
      <c r="AD68" s="2" t="str">
        <f t="shared" si="17"/>
        <v/>
      </c>
      <c r="AE68" s="2" t="str">
        <f t="shared" si="18"/>
        <v/>
      </c>
      <c r="AF68" s="2" t="str">
        <f t="shared" si="19"/>
        <v/>
      </c>
      <c r="AG68" t="s">
        <v>74</v>
      </c>
    </row>
    <row r="69" spans="2:33" x14ac:dyDescent="0.25">
      <c r="B69" s="13" t="str">
        <f>IF(Transactions!B68 &lt;&gt; "", Transactions!B68, "")</f>
        <v/>
      </c>
      <c r="C69" s="28" t="str">
        <f>IF(Transactions!C68 &lt;&gt; "", Transactions!C68, "")</f>
        <v/>
      </c>
      <c r="D69" s="28" t="str">
        <f>IF(Transactions!D68 &lt;&gt; "", Transactions!D68, "")</f>
        <v/>
      </c>
      <c r="E69" s="14" t="str">
        <f>IF(Transactions!E68 &lt;&gt; "", Transactions!E68, "")</f>
        <v/>
      </c>
      <c r="F69" s="15" t="str">
        <f>IF(Transactions!F68 &lt;&gt; "", Transactions!F68, "")</f>
        <v/>
      </c>
      <c r="G69" s="16"/>
      <c r="H69" s="18" t="e">
        <f>IF(Transactions!#REF! &lt;&gt; "", Transactions!#REF!, "")</f>
        <v>#REF!</v>
      </c>
      <c r="I69" s="33" t="str">
        <f t="shared" si="0"/>
        <v/>
      </c>
      <c r="J69" s="34" t="str">
        <f t="shared" si="12"/>
        <v/>
      </c>
      <c r="K69" s="16"/>
      <c r="L69" s="18" t="str">
        <f t="shared" si="1"/>
        <v/>
      </c>
      <c r="M69" s="33" t="str">
        <f t="shared" si="2"/>
        <v/>
      </c>
      <c r="N69" s="34" t="str">
        <f t="shared" si="13"/>
        <v/>
      </c>
      <c r="O69" s="16"/>
      <c r="P69" s="29" t="str">
        <f t="shared" si="3"/>
        <v/>
      </c>
      <c r="Q69" s="29" t="str">
        <f t="shared" si="4"/>
        <v/>
      </c>
      <c r="R69" s="26" t="str">
        <f t="shared" si="14"/>
        <v/>
      </c>
      <c r="S69" s="29" t="str">
        <f t="shared" si="5"/>
        <v/>
      </c>
      <c r="T69" s="29" t="str">
        <f t="shared" si="6"/>
        <v/>
      </c>
      <c r="U69" s="27" t="str">
        <f t="shared" si="15"/>
        <v/>
      </c>
      <c r="W69" s="25" t="str">
        <f t="shared" si="7"/>
        <v/>
      </c>
      <c r="X69" s="25" t="str">
        <f t="shared" si="8"/>
        <v/>
      </c>
      <c r="Y69" s="25" t="str">
        <f t="shared" si="9"/>
        <v/>
      </c>
      <c r="Z69" s="25" t="str">
        <f t="shared" si="10"/>
        <v/>
      </c>
      <c r="AA69" s="25" t="str">
        <f t="shared" si="11"/>
        <v/>
      </c>
      <c r="AB69" s="25" t="str">
        <f t="shared" si="16"/>
        <v/>
      </c>
      <c r="AD69" s="2" t="str">
        <f t="shared" si="17"/>
        <v/>
      </c>
      <c r="AE69" s="2" t="str">
        <f t="shared" si="18"/>
        <v/>
      </c>
      <c r="AF69" s="2" t="str">
        <f t="shared" si="19"/>
        <v/>
      </c>
      <c r="AG69" t="s">
        <v>74</v>
      </c>
    </row>
    <row r="70" spans="2:33" x14ac:dyDescent="0.25">
      <c r="B70" s="13" t="str">
        <f>IF(Transactions!B69 &lt;&gt; "", Transactions!B69, "")</f>
        <v/>
      </c>
      <c r="C70" s="28" t="str">
        <f>IF(Transactions!C69 &lt;&gt; "", Transactions!C69, "")</f>
        <v/>
      </c>
      <c r="D70" s="28" t="str">
        <f>IF(Transactions!D69 &lt;&gt; "", Transactions!D69, "")</f>
        <v/>
      </c>
      <c r="E70" s="14" t="str">
        <f>IF(Transactions!E69 &lt;&gt; "", Transactions!E69, "")</f>
        <v/>
      </c>
      <c r="F70" s="15" t="str">
        <f>IF(Transactions!F69 &lt;&gt; "", Transactions!F69, "")</f>
        <v/>
      </c>
      <c r="G70" s="16"/>
      <c r="H70" s="18" t="e">
        <f>IF(Transactions!#REF! &lt;&gt; "", Transactions!#REF!, "")</f>
        <v>#REF!</v>
      </c>
      <c r="I70" s="33" t="str">
        <f t="shared" ref="I70:I133" si="20">IF(NOT(ISERROR(VLOOKUP($B70,YoungerResult_Range,5,FALSE))),
      VLOOKUP($B70,YoungerResult_Range,5,FALSE)/timeYounger/loadYounger,"")</f>
        <v/>
      </c>
      <c r="J70" s="34" t="str">
        <f t="shared" si="12"/>
        <v/>
      </c>
      <c r="K70" s="16"/>
      <c r="L70" s="18" t="str">
        <f t="shared" ref="L70:L133" si="21">IF(NOT(ISERROR(VLOOKUP($B70,OlderResult_Range,5,FALSE))),
      VLOOKUP($B70,OlderResult_Range,5,FALSE)/timeOlder/loadOlder,"")</f>
        <v/>
      </c>
      <c r="M70" s="33" t="str">
        <f t="shared" ref="M70:M133" si="22">IF(NOT(ISERROR(VLOOKUP($B70,YoungerResult_Range,5,FALSE))),
      VLOOKUP($B70,YoungerResult_Range,5,FALSE)/timeYounger/loadYounger,"")</f>
        <v/>
      </c>
      <c r="N70" s="34" t="str">
        <f t="shared" si="13"/>
        <v/>
      </c>
      <c r="O70" s="16"/>
      <c r="P70" s="29" t="str">
        <f t="shared" ref="P70:P133" si="23">IF(NOT(ISERROR(VLOOKUP($B70,OlderResult_Range,7,FALSE))),
   VLOOKUP($B70,OlderResult_Range,7,FALSE),"")</f>
        <v/>
      </c>
      <c r="Q70" s="29" t="str">
        <f t="shared" ref="Q70:Q133" si="24">IF(NOT(ISERROR(VLOOKUP($B70,YoungerResult_Range,7,FALSE))),
   VLOOKUP($B70,YoungerResult_Range,7,FALSE),"")</f>
        <v/>
      </c>
      <c r="R70" s="26" t="str">
        <f t="shared" si="14"/>
        <v/>
      </c>
      <c r="S70" s="29" t="str">
        <f t="shared" ref="S70:S133" si="25">IF(NOT(ISERROR(VLOOKUP($B70,OlderResult_Range,8,FALSE))),
    VLOOKUP($B70,OlderResult_Range,8,FALSE),"")</f>
        <v/>
      </c>
      <c r="T70" s="29" t="str">
        <f t="shared" ref="T70:T133" si="26">IF(NOT(ISERROR(VLOOKUP($B70,YoungerResult_Range,8,FALSE))),
VLOOKUP($B70,YoungerResult_Range,8,FALSE),"")</f>
        <v/>
      </c>
      <c r="U70" s="27" t="str">
        <f t="shared" si="15"/>
        <v/>
      </c>
      <c r="W70" s="25" t="str">
        <f t="shared" ref="W70:W133" si="27">IF($B70&lt;&gt;"",
       IF(J70&lt;&gt;"-",
           IF(OR(H70-(H70*deltaTxPerc)&lt;= I70,H70-I70&lt;=deltaTxMin),"x",""),
           ""),
   "")</f>
        <v/>
      </c>
      <c r="X70" s="25" t="str">
        <f t="shared" ref="X70:X133" si="28">IF($B70&lt;&gt;"",
       IF(J70&lt;&gt;"-",
           IF(AND(H70-(H70*deltaTxPerc)&gt; I70,H70-I70&gt;deltaTxMin),"x",""),
           IF(AND(H70&lt;&gt;"",I70=""),"x","")
       ),
   "")</f>
        <v/>
      </c>
      <c r="Y70" s="25" t="str">
        <f t="shared" ref="Y70:Y133" si="29">IF($B70&lt;&gt;"",
IF(R70&lt;&gt;"-",
IF(AND((Q70-P70)&gt;deltaRTMin,P70+(P70*deltaRTPerc)&lt;Q70),"x",""),
""),"")</f>
        <v/>
      </c>
      <c r="Z70" s="25" t="str">
        <f t="shared" ref="Z70:Z133" si="30">IF($B70&lt;&gt;"",
IF(R70&lt;&gt;"-",
IF(AND((Q70-P70)&lt;-deltaRTMin,P70-(P70*deltaRTPerc)&gt;Q70),"x",""),
""),"")</f>
        <v/>
      </c>
      <c r="AA70" s="25" t="str">
        <f t="shared" ref="AA70:AA133" si="31">IF($B70&lt;&gt;"",
IF(R70&lt;&gt;"-",
   IF(OR(
     AND(
       (Q70-P70)&lt;=deltaRTMin,
       (Q70-P70)&gt;=-deltaRTMin),
    AND(
       P70+(P70*deltaRTPerc)&gt;=Q70,
        P70-(P70*deltaRTPerc)&lt;=Q70)),"x",""),
""),"")</f>
        <v/>
      </c>
      <c r="AB70" s="25" t="str">
        <f t="shared" si="16"/>
        <v/>
      </c>
      <c r="AD70" s="2" t="str">
        <f t="shared" si="17"/>
        <v/>
      </c>
      <c r="AE70" s="2" t="str">
        <f t="shared" si="18"/>
        <v/>
      </c>
      <c r="AF70" s="2" t="str">
        <f t="shared" si="19"/>
        <v/>
      </c>
      <c r="AG70" t="s">
        <v>74</v>
      </c>
    </row>
    <row r="71" spans="2:33" x14ac:dyDescent="0.25">
      <c r="B71" s="13" t="str">
        <f>IF(Transactions!B70 &lt;&gt; "", Transactions!B70, "")</f>
        <v/>
      </c>
      <c r="C71" s="28" t="str">
        <f>IF(Transactions!C70 &lt;&gt; "", Transactions!C70, "")</f>
        <v/>
      </c>
      <c r="D71" s="28" t="str">
        <f>IF(Transactions!D70 &lt;&gt; "", Transactions!D70, "")</f>
        <v/>
      </c>
      <c r="E71" s="14" t="str">
        <f>IF(Transactions!E70 &lt;&gt; "", Transactions!E70, "")</f>
        <v/>
      </c>
      <c r="F71" s="15" t="str">
        <f>IF(Transactions!F70 &lt;&gt; "", Transactions!F70, "")</f>
        <v/>
      </c>
      <c r="G71" s="16"/>
      <c r="H71" s="18" t="e">
        <f>IF(Transactions!#REF! &lt;&gt; "", Transactions!#REF!, "")</f>
        <v>#REF!</v>
      </c>
      <c r="I71" s="33" t="str">
        <f t="shared" si="20"/>
        <v/>
      </c>
      <c r="J71" s="34" t="str">
        <f t="shared" ref="J71:J134" si="32">IF($B71&lt;&gt;"",
IF(ISERROR(I71/H71-100%),"-",I71/H71-100%),
"")</f>
        <v/>
      </c>
      <c r="K71" s="16"/>
      <c r="L71" s="18" t="str">
        <f t="shared" si="21"/>
        <v/>
      </c>
      <c r="M71" s="33" t="str">
        <f t="shared" si="22"/>
        <v/>
      </c>
      <c r="N71" s="34" t="str">
        <f t="shared" ref="N71:N134" si="33">IF($B71&lt;&gt;"",
IF(ISERROR(M71/L71-100%),"-",M71/L71-100%),
"")</f>
        <v/>
      </c>
      <c r="O71" s="16"/>
      <c r="P71" s="29" t="str">
        <f t="shared" si="23"/>
        <v/>
      </c>
      <c r="Q71" s="29" t="str">
        <f t="shared" si="24"/>
        <v/>
      </c>
      <c r="R71" s="26" t="str">
        <f t="shared" ref="R71:R134" si="34">IF($B71&lt;&gt;"",
   IF(ISERROR(Q71/P71-100%),"-",Q71/P71-100%),
   "")</f>
        <v/>
      </c>
      <c r="S71" s="29" t="str">
        <f t="shared" si="25"/>
        <v/>
      </c>
      <c r="T71" s="29" t="str">
        <f t="shared" si="26"/>
        <v/>
      </c>
      <c r="U71" s="27" t="str">
        <f t="shared" ref="U71:U134" si="35">IF($B71&lt;&gt;"",
  IF(ISERROR(T71/S71-100%),"-",T71/S71-100%),
"")</f>
        <v/>
      </c>
      <c r="W71" s="25" t="str">
        <f t="shared" si="27"/>
        <v/>
      </c>
      <c r="X71" s="25" t="str">
        <f t="shared" si="28"/>
        <v/>
      </c>
      <c r="Y71" s="25" t="str">
        <f t="shared" si="29"/>
        <v/>
      </c>
      <c r="Z71" s="25" t="str">
        <f t="shared" si="30"/>
        <v/>
      </c>
      <c r="AA71" s="25" t="str">
        <f t="shared" si="31"/>
        <v/>
      </c>
      <c r="AB71" s="25" t="str">
        <f t="shared" ref="AB71:AB134" si="36">IF(AND($B71&lt;&gt;"",Y71&lt;&gt;"x",Z71&lt;&gt;"x",AA71&lt;&gt;"x"), "x",
"")</f>
        <v/>
      </c>
      <c r="AD71" s="2" t="str">
        <f t="shared" ref="AD71:AD134" si="37">IF(X71="x",CONCATENATE(B71," missed the target transaction rate of ",H71," tx/h with ",I71," tx/h by ",ROUND(J71*100,1),"%"),"")</f>
        <v/>
      </c>
      <c r="AE71" s="2" t="str">
        <f t="shared" ref="AE71:AE134" si="38">IF(Y71="x",CONCATENATE(B71," response time increased from ",ROUND(P71,1),"sec to ",ROUND(Q71,1),"sec by ",ROUND(R71*100,1),"%(Avg, ",M71," calls)"),"")</f>
        <v/>
      </c>
      <c r="AF71" s="2" t="str">
        <f t="shared" ref="AF71:AF134" si="39">IF(Z71="x",CONCATENATE(B71," response time decreased from ",ROUND(P71,1),"sec to ",ROUND(Q71,1),"sec by ",ROUND(R71*100,1),"%(Avg, ",M71," calls)"),"")</f>
        <v/>
      </c>
      <c r="AG71" t="s">
        <v>74</v>
      </c>
    </row>
    <row r="72" spans="2:33" x14ac:dyDescent="0.25">
      <c r="B72" s="13" t="str">
        <f>IF(Transactions!B71 &lt;&gt; "", Transactions!B71, "")</f>
        <v/>
      </c>
      <c r="C72" s="28" t="str">
        <f>IF(Transactions!C71 &lt;&gt; "", Transactions!C71, "")</f>
        <v/>
      </c>
      <c r="D72" s="28" t="str">
        <f>IF(Transactions!D71 &lt;&gt; "", Transactions!D71, "")</f>
        <v/>
      </c>
      <c r="E72" s="14" t="str">
        <f>IF(Transactions!E71 &lt;&gt; "", Transactions!E71, "")</f>
        <v/>
      </c>
      <c r="F72" s="15" t="str">
        <f>IF(Transactions!F71 &lt;&gt; "", Transactions!F71, "")</f>
        <v/>
      </c>
      <c r="G72" s="16"/>
      <c r="H72" s="18" t="e">
        <f>IF(Transactions!#REF! &lt;&gt; "", Transactions!#REF!, "")</f>
        <v>#REF!</v>
      </c>
      <c r="I72" s="33" t="str">
        <f t="shared" si="20"/>
        <v/>
      </c>
      <c r="J72" s="34" t="str">
        <f t="shared" si="32"/>
        <v/>
      </c>
      <c r="K72" s="16"/>
      <c r="L72" s="18" t="str">
        <f t="shared" si="21"/>
        <v/>
      </c>
      <c r="M72" s="33" t="str">
        <f t="shared" si="22"/>
        <v/>
      </c>
      <c r="N72" s="34" t="str">
        <f t="shared" si="33"/>
        <v/>
      </c>
      <c r="O72" s="16"/>
      <c r="P72" s="29" t="str">
        <f t="shared" si="23"/>
        <v/>
      </c>
      <c r="Q72" s="29" t="str">
        <f t="shared" si="24"/>
        <v/>
      </c>
      <c r="R72" s="26" t="str">
        <f t="shared" si="34"/>
        <v/>
      </c>
      <c r="S72" s="29" t="str">
        <f t="shared" si="25"/>
        <v/>
      </c>
      <c r="T72" s="29" t="str">
        <f t="shared" si="26"/>
        <v/>
      </c>
      <c r="U72" s="27" t="str">
        <f t="shared" si="35"/>
        <v/>
      </c>
      <c r="W72" s="25" t="str">
        <f t="shared" si="27"/>
        <v/>
      </c>
      <c r="X72" s="25" t="str">
        <f t="shared" si="28"/>
        <v/>
      </c>
      <c r="Y72" s="25" t="str">
        <f t="shared" si="29"/>
        <v/>
      </c>
      <c r="Z72" s="25" t="str">
        <f t="shared" si="30"/>
        <v/>
      </c>
      <c r="AA72" s="25" t="str">
        <f t="shared" si="31"/>
        <v/>
      </c>
      <c r="AB72" s="25" t="str">
        <f t="shared" si="36"/>
        <v/>
      </c>
      <c r="AD72" s="2" t="str">
        <f t="shared" si="37"/>
        <v/>
      </c>
      <c r="AE72" s="2" t="str">
        <f t="shared" si="38"/>
        <v/>
      </c>
      <c r="AF72" s="2" t="str">
        <f t="shared" si="39"/>
        <v/>
      </c>
      <c r="AG72" t="s">
        <v>74</v>
      </c>
    </row>
    <row r="73" spans="2:33" x14ac:dyDescent="0.25">
      <c r="B73" s="13" t="str">
        <f>IF(Transactions!B72 &lt;&gt; "", Transactions!B72, "")</f>
        <v/>
      </c>
      <c r="C73" s="28" t="str">
        <f>IF(Transactions!C72 &lt;&gt; "", Transactions!C72, "")</f>
        <v/>
      </c>
      <c r="D73" s="28" t="str">
        <f>IF(Transactions!D72 &lt;&gt; "", Transactions!D72, "")</f>
        <v/>
      </c>
      <c r="E73" s="14" t="str">
        <f>IF(Transactions!E72 &lt;&gt; "", Transactions!E72, "")</f>
        <v/>
      </c>
      <c r="F73" s="15" t="str">
        <f>IF(Transactions!F72 &lt;&gt; "", Transactions!F72, "")</f>
        <v/>
      </c>
      <c r="G73" s="16"/>
      <c r="H73" s="18" t="e">
        <f>IF(Transactions!#REF! &lt;&gt; "", Transactions!#REF!, "")</f>
        <v>#REF!</v>
      </c>
      <c r="I73" s="33" t="str">
        <f t="shared" si="20"/>
        <v/>
      </c>
      <c r="J73" s="34" t="str">
        <f t="shared" si="32"/>
        <v/>
      </c>
      <c r="K73" s="16"/>
      <c r="L73" s="18" t="str">
        <f t="shared" si="21"/>
        <v/>
      </c>
      <c r="M73" s="33" t="str">
        <f t="shared" si="22"/>
        <v/>
      </c>
      <c r="N73" s="34" t="str">
        <f t="shared" si="33"/>
        <v/>
      </c>
      <c r="O73" s="16"/>
      <c r="P73" s="29" t="str">
        <f t="shared" si="23"/>
        <v/>
      </c>
      <c r="Q73" s="29" t="str">
        <f t="shared" si="24"/>
        <v/>
      </c>
      <c r="R73" s="26" t="str">
        <f t="shared" si="34"/>
        <v/>
      </c>
      <c r="S73" s="29" t="str">
        <f t="shared" si="25"/>
        <v/>
      </c>
      <c r="T73" s="29" t="str">
        <f t="shared" si="26"/>
        <v/>
      </c>
      <c r="U73" s="27" t="str">
        <f t="shared" si="35"/>
        <v/>
      </c>
      <c r="W73" s="25" t="str">
        <f t="shared" si="27"/>
        <v/>
      </c>
      <c r="X73" s="25" t="str">
        <f t="shared" si="28"/>
        <v/>
      </c>
      <c r="Y73" s="25" t="str">
        <f t="shared" si="29"/>
        <v/>
      </c>
      <c r="Z73" s="25" t="str">
        <f t="shared" si="30"/>
        <v/>
      </c>
      <c r="AA73" s="25" t="str">
        <f t="shared" si="31"/>
        <v/>
      </c>
      <c r="AB73" s="25" t="str">
        <f t="shared" si="36"/>
        <v/>
      </c>
      <c r="AD73" s="2" t="str">
        <f t="shared" si="37"/>
        <v/>
      </c>
      <c r="AE73" s="2" t="str">
        <f t="shared" si="38"/>
        <v/>
      </c>
      <c r="AF73" s="2" t="str">
        <f t="shared" si="39"/>
        <v/>
      </c>
      <c r="AG73" t="s">
        <v>74</v>
      </c>
    </row>
    <row r="74" spans="2:33" x14ac:dyDescent="0.25">
      <c r="B74" s="13" t="str">
        <f>IF(Transactions!B73 &lt;&gt; "", Transactions!B73, "")</f>
        <v/>
      </c>
      <c r="C74" s="28" t="str">
        <f>IF(Transactions!C73 &lt;&gt; "", Transactions!C73, "")</f>
        <v/>
      </c>
      <c r="D74" s="28" t="str">
        <f>IF(Transactions!D73 &lt;&gt; "", Transactions!D73, "")</f>
        <v/>
      </c>
      <c r="E74" s="14" t="str">
        <f>IF(Transactions!E73 &lt;&gt; "", Transactions!E73, "")</f>
        <v/>
      </c>
      <c r="F74" s="15" t="str">
        <f>IF(Transactions!F73 &lt;&gt; "", Transactions!F73, "")</f>
        <v/>
      </c>
      <c r="G74" s="16"/>
      <c r="H74" s="18" t="e">
        <f>IF(Transactions!#REF! &lt;&gt; "", Transactions!#REF!, "")</f>
        <v>#REF!</v>
      </c>
      <c r="I74" s="33" t="str">
        <f t="shared" si="20"/>
        <v/>
      </c>
      <c r="J74" s="34" t="str">
        <f t="shared" si="32"/>
        <v/>
      </c>
      <c r="K74" s="16"/>
      <c r="L74" s="18" t="str">
        <f t="shared" si="21"/>
        <v/>
      </c>
      <c r="M74" s="33" t="str">
        <f t="shared" si="22"/>
        <v/>
      </c>
      <c r="N74" s="34" t="str">
        <f t="shared" si="33"/>
        <v/>
      </c>
      <c r="O74" s="16"/>
      <c r="P74" s="29" t="str">
        <f t="shared" si="23"/>
        <v/>
      </c>
      <c r="Q74" s="29" t="str">
        <f t="shared" si="24"/>
        <v/>
      </c>
      <c r="R74" s="26" t="str">
        <f t="shared" si="34"/>
        <v/>
      </c>
      <c r="S74" s="29" t="str">
        <f t="shared" si="25"/>
        <v/>
      </c>
      <c r="T74" s="29" t="str">
        <f t="shared" si="26"/>
        <v/>
      </c>
      <c r="U74" s="27" t="str">
        <f t="shared" si="35"/>
        <v/>
      </c>
      <c r="W74" s="25" t="str">
        <f t="shared" si="27"/>
        <v/>
      </c>
      <c r="X74" s="25" t="str">
        <f t="shared" si="28"/>
        <v/>
      </c>
      <c r="Y74" s="25" t="str">
        <f t="shared" si="29"/>
        <v/>
      </c>
      <c r="Z74" s="25" t="str">
        <f t="shared" si="30"/>
        <v/>
      </c>
      <c r="AA74" s="25" t="str">
        <f t="shared" si="31"/>
        <v/>
      </c>
      <c r="AB74" s="25" t="str">
        <f t="shared" si="36"/>
        <v/>
      </c>
      <c r="AD74" s="2" t="str">
        <f t="shared" si="37"/>
        <v/>
      </c>
      <c r="AE74" s="2" t="str">
        <f t="shared" si="38"/>
        <v/>
      </c>
      <c r="AF74" s="2" t="str">
        <f t="shared" si="39"/>
        <v/>
      </c>
      <c r="AG74" t="s">
        <v>74</v>
      </c>
    </row>
    <row r="75" spans="2:33" x14ac:dyDescent="0.25">
      <c r="B75" s="13" t="str">
        <f>IF(Transactions!B74 &lt;&gt; "", Transactions!B74, "")</f>
        <v/>
      </c>
      <c r="C75" s="28" t="str">
        <f>IF(Transactions!C74 &lt;&gt; "", Transactions!C74, "")</f>
        <v/>
      </c>
      <c r="D75" s="28" t="str">
        <f>IF(Transactions!D74 &lt;&gt; "", Transactions!D74, "")</f>
        <v/>
      </c>
      <c r="E75" s="14" t="str">
        <f>IF(Transactions!E74 &lt;&gt; "", Transactions!E74, "")</f>
        <v/>
      </c>
      <c r="F75" s="15" t="str">
        <f>IF(Transactions!F74 &lt;&gt; "", Transactions!F74, "")</f>
        <v/>
      </c>
      <c r="G75" s="16"/>
      <c r="H75" s="18" t="e">
        <f>IF(Transactions!#REF! &lt;&gt; "", Transactions!#REF!, "")</f>
        <v>#REF!</v>
      </c>
      <c r="I75" s="33" t="str">
        <f t="shared" si="20"/>
        <v/>
      </c>
      <c r="J75" s="34" t="str">
        <f t="shared" si="32"/>
        <v/>
      </c>
      <c r="K75" s="16"/>
      <c r="L75" s="18" t="str">
        <f t="shared" si="21"/>
        <v/>
      </c>
      <c r="M75" s="33" t="str">
        <f t="shared" si="22"/>
        <v/>
      </c>
      <c r="N75" s="34" t="str">
        <f t="shared" si="33"/>
        <v/>
      </c>
      <c r="O75" s="16"/>
      <c r="P75" s="29" t="str">
        <f t="shared" si="23"/>
        <v/>
      </c>
      <c r="Q75" s="29" t="str">
        <f t="shared" si="24"/>
        <v/>
      </c>
      <c r="R75" s="26" t="str">
        <f t="shared" si="34"/>
        <v/>
      </c>
      <c r="S75" s="29" t="str">
        <f t="shared" si="25"/>
        <v/>
      </c>
      <c r="T75" s="29" t="str">
        <f t="shared" si="26"/>
        <v/>
      </c>
      <c r="U75" s="27" t="str">
        <f t="shared" si="35"/>
        <v/>
      </c>
      <c r="W75" s="25" t="str">
        <f t="shared" si="27"/>
        <v/>
      </c>
      <c r="X75" s="25" t="str">
        <f t="shared" si="28"/>
        <v/>
      </c>
      <c r="Y75" s="25" t="str">
        <f t="shared" si="29"/>
        <v/>
      </c>
      <c r="Z75" s="25" t="str">
        <f t="shared" si="30"/>
        <v/>
      </c>
      <c r="AA75" s="25" t="str">
        <f t="shared" si="31"/>
        <v/>
      </c>
      <c r="AB75" s="25" t="str">
        <f t="shared" si="36"/>
        <v/>
      </c>
      <c r="AD75" s="2" t="str">
        <f t="shared" si="37"/>
        <v/>
      </c>
      <c r="AE75" s="2" t="str">
        <f t="shared" si="38"/>
        <v/>
      </c>
      <c r="AF75" s="2" t="str">
        <f t="shared" si="39"/>
        <v/>
      </c>
      <c r="AG75" t="s">
        <v>74</v>
      </c>
    </row>
    <row r="76" spans="2:33" x14ac:dyDescent="0.25">
      <c r="B76" s="13" t="str">
        <f>IF(Transactions!B75 &lt;&gt; "", Transactions!B75, "")</f>
        <v/>
      </c>
      <c r="C76" s="28" t="str">
        <f>IF(Transactions!C75 &lt;&gt; "", Transactions!C75, "")</f>
        <v/>
      </c>
      <c r="D76" s="28" t="str">
        <f>IF(Transactions!D75 &lt;&gt; "", Transactions!D75, "")</f>
        <v/>
      </c>
      <c r="E76" s="14" t="str">
        <f>IF(Transactions!E75 &lt;&gt; "", Transactions!E75, "")</f>
        <v/>
      </c>
      <c r="F76" s="15" t="str">
        <f>IF(Transactions!F75 &lt;&gt; "", Transactions!F75, "")</f>
        <v/>
      </c>
      <c r="G76" s="16"/>
      <c r="H76" s="18" t="e">
        <f>IF(Transactions!#REF! &lt;&gt; "", Transactions!#REF!, "")</f>
        <v>#REF!</v>
      </c>
      <c r="I76" s="33" t="str">
        <f t="shared" si="20"/>
        <v/>
      </c>
      <c r="J76" s="34" t="str">
        <f t="shared" si="32"/>
        <v/>
      </c>
      <c r="K76" s="16"/>
      <c r="L76" s="18" t="str">
        <f t="shared" si="21"/>
        <v/>
      </c>
      <c r="M76" s="33" t="str">
        <f t="shared" si="22"/>
        <v/>
      </c>
      <c r="N76" s="34" t="str">
        <f t="shared" si="33"/>
        <v/>
      </c>
      <c r="O76" s="16"/>
      <c r="P76" s="29" t="str">
        <f t="shared" si="23"/>
        <v/>
      </c>
      <c r="Q76" s="29" t="str">
        <f t="shared" si="24"/>
        <v/>
      </c>
      <c r="R76" s="26" t="str">
        <f t="shared" si="34"/>
        <v/>
      </c>
      <c r="S76" s="29" t="str">
        <f t="shared" si="25"/>
        <v/>
      </c>
      <c r="T76" s="29" t="str">
        <f t="shared" si="26"/>
        <v/>
      </c>
      <c r="U76" s="27" t="str">
        <f t="shared" si="35"/>
        <v/>
      </c>
      <c r="W76" s="25" t="str">
        <f t="shared" si="27"/>
        <v/>
      </c>
      <c r="X76" s="25" t="str">
        <f t="shared" si="28"/>
        <v/>
      </c>
      <c r="Y76" s="25" t="str">
        <f t="shared" si="29"/>
        <v/>
      </c>
      <c r="Z76" s="25" t="str">
        <f t="shared" si="30"/>
        <v/>
      </c>
      <c r="AA76" s="25" t="str">
        <f t="shared" si="31"/>
        <v/>
      </c>
      <c r="AB76" s="25" t="str">
        <f t="shared" si="36"/>
        <v/>
      </c>
      <c r="AD76" s="2" t="str">
        <f t="shared" si="37"/>
        <v/>
      </c>
      <c r="AE76" s="2" t="str">
        <f t="shared" si="38"/>
        <v/>
      </c>
      <c r="AF76" s="2" t="str">
        <f t="shared" si="39"/>
        <v/>
      </c>
      <c r="AG76" t="s">
        <v>74</v>
      </c>
    </row>
    <row r="77" spans="2:33" x14ac:dyDescent="0.25">
      <c r="B77" s="13" t="str">
        <f>IF(Transactions!B76 &lt;&gt; "", Transactions!B76, "")</f>
        <v/>
      </c>
      <c r="C77" s="28" t="str">
        <f>IF(Transactions!C76 &lt;&gt; "", Transactions!C76, "")</f>
        <v/>
      </c>
      <c r="D77" s="28" t="str">
        <f>IF(Transactions!D76 &lt;&gt; "", Transactions!D76, "")</f>
        <v/>
      </c>
      <c r="E77" s="14" t="str">
        <f>IF(Transactions!E76 &lt;&gt; "", Transactions!E76, "")</f>
        <v/>
      </c>
      <c r="F77" s="15" t="str">
        <f>IF(Transactions!F76 &lt;&gt; "", Transactions!F76, "")</f>
        <v/>
      </c>
      <c r="G77" s="16"/>
      <c r="H77" s="18" t="e">
        <f>IF(Transactions!#REF! &lt;&gt; "", Transactions!#REF!, "")</f>
        <v>#REF!</v>
      </c>
      <c r="I77" s="33" t="str">
        <f t="shared" si="20"/>
        <v/>
      </c>
      <c r="J77" s="34" t="str">
        <f t="shared" si="32"/>
        <v/>
      </c>
      <c r="K77" s="16"/>
      <c r="L77" s="18" t="str">
        <f t="shared" si="21"/>
        <v/>
      </c>
      <c r="M77" s="33" t="str">
        <f t="shared" si="22"/>
        <v/>
      </c>
      <c r="N77" s="34" t="str">
        <f t="shared" si="33"/>
        <v/>
      </c>
      <c r="O77" s="16"/>
      <c r="P77" s="29" t="str">
        <f t="shared" si="23"/>
        <v/>
      </c>
      <c r="Q77" s="29" t="str">
        <f t="shared" si="24"/>
        <v/>
      </c>
      <c r="R77" s="26" t="str">
        <f t="shared" si="34"/>
        <v/>
      </c>
      <c r="S77" s="29" t="str">
        <f t="shared" si="25"/>
        <v/>
      </c>
      <c r="T77" s="29" t="str">
        <f t="shared" si="26"/>
        <v/>
      </c>
      <c r="U77" s="27" t="str">
        <f t="shared" si="35"/>
        <v/>
      </c>
      <c r="W77" s="25" t="str">
        <f t="shared" si="27"/>
        <v/>
      </c>
      <c r="X77" s="25" t="str">
        <f t="shared" si="28"/>
        <v/>
      </c>
      <c r="Y77" s="25" t="str">
        <f t="shared" si="29"/>
        <v/>
      </c>
      <c r="Z77" s="25" t="str">
        <f t="shared" si="30"/>
        <v/>
      </c>
      <c r="AA77" s="25" t="str">
        <f t="shared" si="31"/>
        <v/>
      </c>
      <c r="AB77" s="25" t="str">
        <f t="shared" si="36"/>
        <v/>
      </c>
      <c r="AD77" s="2" t="str">
        <f t="shared" si="37"/>
        <v/>
      </c>
      <c r="AE77" s="2" t="str">
        <f t="shared" si="38"/>
        <v/>
      </c>
      <c r="AF77" s="2" t="str">
        <f t="shared" si="39"/>
        <v/>
      </c>
      <c r="AG77" t="s">
        <v>74</v>
      </c>
    </row>
    <row r="78" spans="2:33" x14ac:dyDescent="0.25">
      <c r="B78" s="13" t="str">
        <f>IF(Transactions!B77 &lt;&gt; "", Transactions!B77, "")</f>
        <v/>
      </c>
      <c r="C78" s="28" t="str">
        <f>IF(Transactions!C77 &lt;&gt; "", Transactions!C77, "")</f>
        <v/>
      </c>
      <c r="D78" s="28" t="str">
        <f>IF(Transactions!D77 &lt;&gt; "", Transactions!D77, "")</f>
        <v/>
      </c>
      <c r="E78" s="14" t="str">
        <f>IF(Transactions!E77 &lt;&gt; "", Transactions!E77, "")</f>
        <v/>
      </c>
      <c r="F78" s="15" t="str">
        <f>IF(Transactions!F77 &lt;&gt; "", Transactions!F77, "")</f>
        <v/>
      </c>
      <c r="G78" s="16"/>
      <c r="H78" s="18" t="e">
        <f>IF(Transactions!#REF! &lt;&gt; "", Transactions!#REF!, "")</f>
        <v>#REF!</v>
      </c>
      <c r="I78" s="33" t="str">
        <f t="shared" si="20"/>
        <v/>
      </c>
      <c r="J78" s="34" t="str">
        <f t="shared" si="32"/>
        <v/>
      </c>
      <c r="K78" s="16"/>
      <c r="L78" s="18" t="str">
        <f t="shared" si="21"/>
        <v/>
      </c>
      <c r="M78" s="33" t="str">
        <f t="shared" si="22"/>
        <v/>
      </c>
      <c r="N78" s="34" t="str">
        <f t="shared" si="33"/>
        <v/>
      </c>
      <c r="O78" s="16"/>
      <c r="P78" s="29" t="str">
        <f t="shared" si="23"/>
        <v/>
      </c>
      <c r="Q78" s="29" t="str">
        <f t="shared" si="24"/>
        <v/>
      </c>
      <c r="R78" s="26" t="str">
        <f t="shared" si="34"/>
        <v/>
      </c>
      <c r="S78" s="29" t="str">
        <f t="shared" si="25"/>
        <v/>
      </c>
      <c r="T78" s="29" t="str">
        <f t="shared" si="26"/>
        <v/>
      </c>
      <c r="U78" s="27" t="str">
        <f t="shared" si="35"/>
        <v/>
      </c>
      <c r="W78" s="25" t="str">
        <f t="shared" si="27"/>
        <v/>
      </c>
      <c r="X78" s="25" t="str">
        <f t="shared" si="28"/>
        <v/>
      </c>
      <c r="Y78" s="25" t="str">
        <f t="shared" si="29"/>
        <v/>
      </c>
      <c r="Z78" s="25" t="str">
        <f t="shared" si="30"/>
        <v/>
      </c>
      <c r="AA78" s="25" t="str">
        <f t="shared" si="31"/>
        <v/>
      </c>
      <c r="AB78" s="25" t="str">
        <f t="shared" si="36"/>
        <v/>
      </c>
      <c r="AD78" s="2" t="str">
        <f t="shared" si="37"/>
        <v/>
      </c>
      <c r="AE78" s="2" t="str">
        <f t="shared" si="38"/>
        <v/>
      </c>
      <c r="AF78" s="2" t="str">
        <f t="shared" si="39"/>
        <v/>
      </c>
      <c r="AG78" t="s">
        <v>74</v>
      </c>
    </row>
    <row r="79" spans="2:33" x14ac:dyDescent="0.25">
      <c r="B79" s="13" t="str">
        <f>IF(Transactions!B78 &lt;&gt; "", Transactions!B78, "")</f>
        <v/>
      </c>
      <c r="C79" s="28" t="str">
        <f>IF(Transactions!C78 &lt;&gt; "", Transactions!C78, "")</f>
        <v/>
      </c>
      <c r="D79" s="28" t="str">
        <f>IF(Transactions!D78 &lt;&gt; "", Transactions!D78, "")</f>
        <v/>
      </c>
      <c r="E79" s="14" t="str">
        <f>IF(Transactions!E78 &lt;&gt; "", Transactions!E78, "")</f>
        <v/>
      </c>
      <c r="F79" s="15" t="str">
        <f>IF(Transactions!F78 &lt;&gt; "", Transactions!F78, "")</f>
        <v/>
      </c>
      <c r="G79" s="16"/>
      <c r="H79" s="18" t="e">
        <f>IF(Transactions!#REF! &lt;&gt; "", Transactions!#REF!, "")</f>
        <v>#REF!</v>
      </c>
      <c r="I79" s="33" t="str">
        <f t="shared" si="20"/>
        <v/>
      </c>
      <c r="J79" s="34" t="str">
        <f t="shared" si="32"/>
        <v/>
      </c>
      <c r="K79" s="16"/>
      <c r="L79" s="18" t="str">
        <f t="shared" si="21"/>
        <v/>
      </c>
      <c r="M79" s="33" t="str">
        <f t="shared" si="22"/>
        <v/>
      </c>
      <c r="N79" s="34" t="str">
        <f t="shared" si="33"/>
        <v/>
      </c>
      <c r="O79" s="16"/>
      <c r="P79" s="29" t="str">
        <f t="shared" si="23"/>
        <v/>
      </c>
      <c r="Q79" s="29" t="str">
        <f t="shared" si="24"/>
        <v/>
      </c>
      <c r="R79" s="26" t="str">
        <f t="shared" si="34"/>
        <v/>
      </c>
      <c r="S79" s="29" t="str">
        <f t="shared" si="25"/>
        <v/>
      </c>
      <c r="T79" s="29" t="str">
        <f t="shared" si="26"/>
        <v/>
      </c>
      <c r="U79" s="27" t="str">
        <f t="shared" si="35"/>
        <v/>
      </c>
      <c r="W79" s="25" t="str">
        <f t="shared" si="27"/>
        <v/>
      </c>
      <c r="X79" s="25" t="str">
        <f t="shared" si="28"/>
        <v/>
      </c>
      <c r="Y79" s="25" t="str">
        <f t="shared" si="29"/>
        <v/>
      </c>
      <c r="Z79" s="25" t="str">
        <f t="shared" si="30"/>
        <v/>
      </c>
      <c r="AA79" s="25" t="str">
        <f t="shared" si="31"/>
        <v/>
      </c>
      <c r="AB79" s="25" t="str">
        <f t="shared" si="36"/>
        <v/>
      </c>
      <c r="AD79" s="2" t="str">
        <f t="shared" si="37"/>
        <v/>
      </c>
      <c r="AE79" s="2" t="str">
        <f t="shared" si="38"/>
        <v/>
      </c>
      <c r="AF79" s="2" t="str">
        <f t="shared" si="39"/>
        <v/>
      </c>
      <c r="AG79" t="s">
        <v>74</v>
      </c>
    </row>
    <row r="80" spans="2:33" x14ac:dyDescent="0.25">
      <c r="B80" s="13" t="str">
        <f>IF(Transactions!B79 &lt;&gt; "", Transactions!B79, "")</f>
        <v/>
      </c>
      <c r="C80" s="28" t="str">
        <f>IF(Transactions!C79 &lt;&gt; "", Transactions!C79, "")</f>
        <v/>
      </c>
      <c r="D80" s="28" t="str">
        <f>IF(Transactions!D79 &lt;&gt; "", Transactions!D79, "")</f>
        <v/>
      </c>
      <c r="E80" s="14" t="str">
        <f>IF(Transactions!E79 &lt;&gt; "", Transactions!E79, "")</f>
        <v/>
      </c>
      <c r="F80" s="15" t="str">
        <f>IF(Transactions!F79 &lt;&gt; "", Transactions!F79, "")</f>
        <v/>
      </c>
      <c r="G80" s="16"/>
      <c r="H80" s="18" t="e">
        <f>IF(Transactions!#REF! &lt;&gt; "", Transactions!#REF!, "")</f>
        <v>#REF!</v>
      </c>
      <c r="I80" s="33" t="str">
        <f t="shared" si="20"/>
        <v/>
      </c>
      <c r="J80" s="34" t="str">
        <f t="shared" si="32"/>
        <v/>
      </c>
      <c r="K80" s="16"/>
      <c r="L80" s="18" t="str">
        <f t="shared" si="21"/>
        <v/>
      </c>
      <c r="M80" s="33" t="str">
        <f t="shared" si="22"/>
        <v/>
      </c>
      <c r="N80" s="34" t="str">
        <f t="shared" si="33"/>
        <v/>
      </c>
      <c r="O80" s="16"/>
      <c r="P80" s="29" t="str">
        <f t="shared" si="23"/>
        <v/>
      </c>
      <c r="Q80" s="29" t="str">
        <f t="shared" si="24"/>
        <v/>
      </c>
      <c r="R80" s="26" t="str">
        <f t="shared" si="34"/>
        <v/>
      </c>
      <c r="S80" s="29" t="str">
        <f t="shared" si="25"/>
        <v/>
      </c>
      <c r="T80" s="29" t="str">
        <f t="shared" si="26"/>
        <v/>
      </c>
      <c r="U80" s="27" t="str">
        <f t="shared" si="35"/>
        <v/>
      </c>
      <c r="W80" s="25" t="str">
        <f t="shared" si="27"/>
        <v/>
      </c>
      <c r="X80" s="25" t="str">
        <f t="shared" si="28"/>
        <v/>
      </c>
      <c r="Y80" s="25" t="str">
        <f t="shared" si="29"/>
        <v/>
      </c>
      <c r="Z80" s="25" t="str">
        <f t="shared" si="30"/>
        <v/>
      </c>
      <c r="AA80" s="25" t="str">
        <f t="shared" si="31"/>
        <v/>
      </c>
      <c r="AB80" s="25" t="str">
        <f t="shared" si="36"/>
        <v/>
      </c>
      <c r="AD80" s="2" t="str">
        <f t="shared" si="37"/>
        <v/>
      </c>
      <c r="AE80" s="2" t="str">
        <f t="shared" si="38"/>
        <v/>
      </c>
      <c r="AF80" s="2" t="str">
        <f t="shared" si="39"/>
        <v/>
      </c>
      <c r="AG80" t="s">
        <v>74</v>
      </c>
    </row>
    <row r="81" spans="2:33" x14ac:dyDescent="0.25">
      <c r="B81" s="13" t="str">
        <f>IF(Transactions!B80 &lt;&gt; "", Transactions!B80, "")</f>
        <v/>
      </c>
      <c r="C81" s="28" t="str">
        <f>IF(Transactions!C80 &lt;&gt; "", Transactions!C80, "")</f>
        <v/>
      </c>
      <c r="D81" s="28" t="str">
        <f>IF(Transactions!D80 &lt;&gt; "", Transactions!D80, "")</f>
        <v/>
      </c>
      <c r="E81" s="14" t="str">
        <f>IF(Transactions!E80 &lt;&gt; "", Transactions!E80, "")</f>
        <v/>
      </c>
      <c r="F81" s="15" t="str">
        <f>IF(Transactions!F80 &lt;&gt; "", Transactions!F80, "")</f>
        <v/>
      </c>
      <c r="G81" s="16"/>
      <c r="H81" s="18" t="e">
        <f>IF(Transactions!#REF! &lt;&gt; "", Transactions!#REF!, "")</f>
        <v>#REF!</v>
      </c>
      <c r="I81" s="33" t="str">
        <f t="shared" si="20"/>
        <v/>
      </c>
      <c r="J81" s="34" t="str">
        <f t="shared" si="32"/>
        <v/>
      </c>
      <c r="K81" s="16"/>
      <c r="L81" s="18" t="str">
        <f t="shared" si="21"/>
        <v/>
      </c>
      <c r="M81" s="33" t="str">
        <f t="shared" si="22"/>
        <v/>
      </c>
      <c r="N81" s="34" t="str">
        <f t="shared" si="33"/>
        <v/>
      </c>
      <c r="O81" s="16"/>
      <c r="P81" s="29" t="str">
        <f t="shared" si="23"/>
        <v/>
      </c>
      <c r="Q81" s="29" t="str">
        <f t="shared" si="24"/>
        <v/>
      </c>
      <c r="R81" s="26" t="str">
        <f t="shared" si="34"/>
        <v/>
      </c>
      <c r="S81" s="29" t="str">
        <f t="shared" si="25"/>
        <v/>
      </c>
      <c r="T81" s="29" t="str">
        <f t="shared" si="26"/>
        <v/>
      </c>
      <c r="U81" s="27" t="str">
        <f t="shared" si="35"/>
        <v/>
      </c>
      <c r="W81" s="25" t="str">
        <f t="shared" si="27"/>
        <v/>
      </c>
      <c r="X81" s="25" t="str">
        <f t="shared" si="28"/>
        <v/>
      </c>
      <c r="Y81" s="25" t="str">
        <f t="shared" si="29"/>
        <v/>
      </c>
      <c r="Z81" s="25" t="str">
        <f t="shared" si="30"/>
        <v/>
      </c>
      <c r="AA81" s="25" t="str">
        <f t="shared" si="31"/>
        <v/>
      </c>
      <c r="AB81" s="25" t="str">
        <f t="shared" si="36"/>
        <v/>
      </c>
      <c r="AD81" s="2" t="str">
        <f t="shared" si="37"/>
        <v/>
      </c>
      <c r="AE81" s="2" t="str">
        <f t="shared" si="38"/>
        <v/>
      </c>
      <c r="AF81" s="2" t="str">
        <f t="shared" si="39"/>
        <v/>
      </c>
      <c r="AG81" t="s">
        <v>74</v>
      </c>
    </row>
    <row r="82" spans="2:33" x14ac:dyDescent="0.25">
      <c r="B82" s="13" t="str">
        <f>IF(Transactions!B81 &lt;&gt; "", Transactions!B81, "")</f>
        <v/>
      </c>
      <c r="C82" s="28" t="str">
        <f>IF(Transactions!C81 &lt;&gt; "", Transactions!C81, "")</f>
        <v/>
      </c>
      <c r="D82" s="28" t="str">
        <f>IF(Transactions!D81 &lt;&gt; "", Transactions!D81, "")</f>
        <v/>
      </c>
      <c r="E82" s="14" t="str">
        <f>IF(Transactions!E81 &lt;&gt; "", Transactions!E81, "")</f>
        <v/>
      </c>
      <c r="F82" s="15" t="str">
        <f>IF(Transactions!F81 &lt;&gt; "", Transactions!F81, "")</f>
        <v/>
      </c>
      <c r="G82" s="16"/>
      <c r="H82" s="18" t="e">
        <f>IF(Transactions!#REF! &lt;&gt; "", Transactions!#REF!, "")</f>
        <v>#REF!</v>
      </c>
      <c r="I82" s="33" t="str">
        <f t="shared" si="20"/>
        <v/>
      </c>
      <c r="J82" s="34" t="str">
        <f t="shared" si="32"/>
        <v/>
      </c>
      <c r="K82" s="16"/>
      <c r="L82" s="18" t="str">
        <f t="shared" si="21"/>
        <v/>
      </c>
      <c r="M82" s="33" t="str">
        <f t="shared" si="22"/>
        <v/>
      </c>
      <c r="N82" s="34" t="str">
        <f t="shared" si="33"/>
        <v/>
      </c>
      <c r="O82" s="16"/>
      <c r="P82" s="29" t="str">
        <f t="shared" si="23"/>
        <v/>
      </c>
      <c r="Q82" s="29" t="str">
        <f t="shared" si="24"/>
        <v/>
      </c>
      <c r="R82" s="26" t="str">
        <f t="shared" si="34"/>
        <v/>
      </c>
      <c r="S82" s="29" t="str">
        <f t="shared" si="25"/>
        <v/>
      </c>
      <c r="T82" s="29" t="str">
        <f t="shared" si="26"/>
        <v/>
      </c>
      <c r="U82" s="27" t="str">
        <f t="shared" si="35"/>
        <v/>
      </c>
      <c r="W82" s="25" t="str">
        <f t="shared" si="27"/>
        <v/>
      </c>
      <c r="X82" s="25" t="str">
        <f t="shared" si="28"/>
        <v/>
      </c>
      <c r="Y82" s="25" t="str">
        <f t="shared" si="29"/>
        <v/>
      </c>
      <c r="Z82" s="25" t="str">
        <f t="shared" si="30"/>
        <v/>
      </c>
      <c r="AA82" s="25" t="str">
        <f t="shared" si="31"/>
        <v/>
      </c>
      <c r="AB82" s="25" t="str">
        <f t="shared" si="36"/>
        <v/>
      </c>
      <c r="AD82" s="2" t="str">
        <f t="shared" si="37"/>
        <v/>
      </c>
      <c r="AE82" s="2" t="str">
        <f t="shared" si="38"/>
        <v/>
      </c>
      <c r="AF82" s="2" t="str">
        <f t="shared" si="39"/>
        <v/>
      </c>
      <c r="AG82" t="s">
        <v>74</v>
      </c>
    </row>
    <row r="83" spans="2:33" x14ac:dyDescent="0.25">
      <c r="B83" s="13" t="str">
        <f>IF(Transactions!B82 &lt;&gt; "", Transactions!B82, "")</f>
        <v/>
      </c>
      <c r="C83" s="28" t="str">
        <f>IF(Transactions!C82 &lt;&gt; "", Transactions!C82, "")</f>
        <v/>
      </c>
      <c r="D83" s="28" t="str">
        <f>IF(Transactions!D82 &lt;&gt; "", Transactions!D82, "")</f>
        <v/>
      </c>
      <c r="E83" s="14" t="str">
        <f>IF(Transactions!E82 &lt;&gt; "", Transactions!E82, "")</f>
        <v/>
      </c>
      <c r="F83" s="15" t="str">
        <f>IF(Transactions!F82 &lt;&gt; "", Transactions!F82, "")</f>
        <v/>
      </c>
      <c r="G83" s="16"/>
      <c r="H83" s="18" t="e">
        <f>IF(Transactions!#REF! &lt;&gt; "", Transactions!#REF!, "")</f>
        <v>#REF!</v>
      </c>
      <c r="I83" s="33" t="str">
        <f t="shared" si="20"/>
        <v/>
      </c>
      <c r="J83" s="34" t="str">
        <f t="shared" si="32"/>
        <v/>
      </c>
      <c r="K83" s="16"/>
      <c r="L83" s="18" t="str">
        <f t="shared" si="21"/>
        <v/>
      </c>
      <c r="M83" s="33" t="str">
        <f t="shared" si="22"/>
        <v/>
      </c>
      <c r="N83" s="34" t="str">
        <f t="shared" si="33"/>
        <v/>
      </c>
      <c r="O83" s="16"/>
      <c r="P83" s="29" t="str">
        <f t="shared" si="23"/>
        <v/>
      </c>
      <c r="Q83" s="29" t="str">
        <f t="shared" si="24"/>
        <v/>
      </c>
      <c r="R83" s="26" t="str">
        <f t="shared" si="34"/>
        <v/>
      </c>
      <c r="S83" s="29" t="str">
        <f t="shared" si="25"/>
        <v/>
      </c>
      <c r="T83" s="29" t="str">
        <f t="shared" si="26"/>
        <v/>
      </c>
      <c r="U83" s="27" t="str">
        <f t="shared" si="35"/>
        <v/>
      </c>
      <c r="W83" s="25" t="str">
        <f t="shared" si="27"/>
        <v/>
      </c>
      <c r="X83" s="25" t="str">
        <f t="shared" si="28"/>
        <v/>
      </c>
      <c r="Y83" s="25" t="str">
        <f t="shared" si="29"/>
        <v/>
      </c>
      <c r="Z83" s="25" t="str">
        <f t="shared" si="30"/>
        <v/>
      </c>
      <c r="AA83" s="25" t="str">
        <f t="shared" si="31"/>
        <v/>
      </c>
      <c r="AB83" s="25" t="str">
        <f t="shared" si="36"/>
        <v/>
      </c>
      <c r="AD83" s="2" t="str">
        <f t="shared" si="37"/>
        <v/>
      </c>
      <c r="AE83" s="2" t="str">
        <f t="shared" si="38"/>
        <v/>
      </c>
      <c r="AF83" s="2" t="str">
        <f t="shared" si="39"/>
        <v/>
      </c>
      <c r="AG83" t="s">
        <v>74</v>
      </c>
    </row>
    <row r="84" spans="2:33" x14ac:dyDescent="0.25">
      <c r="B84" s="13" t="str">
        <f>IF(Transactions!B83 &lt;&gt; "", Transactions!B83, "")</f>
        <v/>
      </c>
      <c r="C84" s="28" t="str">
        <f>IF(Transactions!C83 &lt;&gt; "", Transactions!C83, "")</f>
        <v/>
      </c>
      <c r="D84" s="28" t="str">
        <f>IF(Transactions!D83 &lt;&gt; "", Transactions!D83, "")</f>
        <v/>
      </c>
      <c r="E84" s="14" t="str">
        <f>IF(Transactions!E83 &lt;&gt; "", Transactions!E83, "")</f>
        <v/>
      </c>
      <c r="F84" s="15" t="str">
        <f>IF(Transactions!F83 &lt;&gt; "", Transactions!F83, "")</f>
        <v/>
      </c>
      <c r="G84" s="16"/>
      <c r="H84" s="18" t="e">
        <f>IF(Transactions!#REF! &lt;&gt; "", Transactions!#REF!, "")</f>
        <v>#REF!</v>
      </c>
      <c r="I84" s="33" t="str">
        <f t="shared" si="20"/>
        <v/>
      </c>
      <c r="J84" s="34" t="str">
        <f t="shared" si="32"/>
        <v/>
      </c>
      <c r="K84" s="16"/>
      <c r="L84" s="18" t="str">
        <f t="shared" si="21"/>
        <v/>
      </c>
      <c r="M84" s="33" t="str">
        <f t="shared" si="22"/>
        <v/>
      </c>
      <c r="N84" s="34" t="str">
        <f t="shared" si="33"/>
        <v/>
      </c>
      <c r="O84" s="16"/>
      <c r="P84" s="29" t="str">
        <f t="shared" si="23"/>
        <v/>
      </c>
      <c r="Q84" s="29" t="str">
        <f t="shared" si="24"/>
        <v/>
      </c>
      <c r="R84" s="26" t="str">
        <f t="shared" si="34"/>
        <v/>
      </c>
      <c r="S84" s="29" t="str">
        <f t="shared" si="25"/>
        <v/>
      </c>
      <c r="T84" s="29" t="str">
        <f t="shared" si="26"/>
        <v/>
      </c>
      <c r="U84" s="27" t="str">
        <f t="shared" si="35"/>
        <v/>
      </c>
      <c r="W84" s="25" t="str">
        <f t="shared" si="27"/>
        <v/>
      </c>
      <c r="X84" s="25" t="str">
        <f t="shared" si="28"/>
        <v/>
      </c>
      <c r="Y84" s="25" t="str">
        <f t="shared" si="29"/>
        <v/>
      </c>
      <c r="Z84" s="25" t="str">
        <f t="shared" si="30"/>
        <v/>
      </c>
      <c r="AA84" s="25" t="str">
        <f t="shared" si="31"/>
        <v/>
      </c>
      <c r="AB84" s="25" t="str">
        <f t="shared" si="36"/>
        <v/>
      </c>
      <c r="AD84" s="2" t="str">
        <f t="shared" si="37"/>
        <v/>
      </c>
      <c r="AE84" s="2" t="str">
        <f t="shared" si="38"/>
        <v/>
      </c>
      <c r="AF84" s="2" t="str">
        <f t="shared" si="39"/>
        <v/>
      </c>
      <c r="AG84" t="s">
        <v>74</v>
      </c>
    </row>
    <row r="85" spans="2:33" x14ac:dyDescent="0.25">
      <c r="B85" s="13" t="str">
        <f>IF(Transactions!B84 &lt;&gt; "", Transactions!B84, "")</f>
        <v/>
      </c>
      <c r="C85" s="28" t="str">
        <f>IF(Transactions!C84 &lt;&gt; "", Transactions!C84, "")</f>
        <v/>
      </c>
      <c r="D85" s="28" t="str">
        <f>IF(Transactions!D84 &lt;&gt; "", Transactions!D84, "")</f>
        <v/>
      </c>
      <c r="E85" s="14" t="str">
        <f>IF(Transactions!E84 &lt;&gt; "", Transactions!E84, "")</f>
        <v/>
      </c>
      <c r="F85" s="15" t="str">
        <f>IF(Transactions!F84 &lt;&gt; "", Transactions!F84, "")</f>
        <v/>
      </c>
      <c r="G85" s="16"/>
      <c r="H85" s="18" t="e">
        <f>IF(Transactions!#REF! &lt;&gt; "", Transactions!#REF!, "")</f>
        <v>#REF!</v>
      </c>
      <c r="I85" s="33" t="str">
        <f t="shared" si="20"/>
        <v/>
      </c>
      <c r="J85" s="34" t="str">
        <f t="shared" si="32"/>
        <v/>
      </c>
      <c r="K85" s="16"/>
      <c r="L85" s="18" t="str">
        <f t="shared" si="21"/>
        <v/>
      </c>
      <c r="M85" s="33" t="str">
        <f t="shared" si="22"/>
        <v/>
      </c>
      <c r="N85" s="34" t="str">
        <f t="shared" si="33"/>
        <v/>
      </c>
      <c r="O85" s="16"/>
      <c r="P85" s="29" t="str">
        <f t="shared" si="23"/>
        <v/>
      </c>
      <c r="Q85" s="29" t="str">
        <f t="shared" si="24"/>
        <v/>
      </c>
      <c r="R85" s="26" t="str">
        <f t="shared" si="34"/>
        <v/>
      </c>
      <c r="S85" s="29" t="str">
        <f t="shared" si="25"/>
        <v/>
      </c>
      <c r="T85" s="29" t="str">
        <f t="shared" si="26"/>
        <v/>
      </c>
      <c r="U85" s="27" t="str">
        <f t="shared" si="35"/>
        <v/>
      </c>
      <c r="W85" s="25" t="str">
        <f t="shared" si="27"/>
        <v/>
      </c>
      <c r="X85" s="25" t="str">
        <f t="shared" si="28"/>
        <v/>
      </c>
      <c r="Y85" s="25" t="str">
        <f t="shared" si="29"/>
        <v/>
      </c>
      <c r="Z85" s="25" t="str">
        <f t="shared" si="30"/>
        <v/>
      </c>
      <c r="AA85" s="25" t="str">
        <f t="shared" si="31"/>
        <v/>
      </c>
      <c r="AB85" s="25" t="str">
        <f t="shared" si="36"/>
        <v/>
      </c>
      <c r="AD85" s="2" t="str">
        <f t="shared" si="37"/>
        <v/>
      </c>
      <c r="AE85" s="2" t="str">
        <f t="shared" si="38"/>
        <v/>
      </c>
      <c r="AF85" s="2" t="str">
        <f t="shared" si="39"/>
        <v/>
      </c>
      <c r="AG85" t="s">
        <v>74</v>
      </c>
    </row>
    <row r="86" spans="2:33" x14ac:dyDescent="0.25">
      <c r="B86" s="13" t="str">
        <f>IF(Transactions!B85 &lt;&gt; "", Transactions!B85, "")</f>
        <v/>
      </c>
      <c r="C86" s="28" t="str">
        <f>IF(Transactions!C85 &lt;&gt; "", Transactions!C85, "")</f>
        <v/>
      </c>
      <c r="D86" s="28" t="str">
        <f>IF(Transactions!D85 &lt;&gt; "", Transactions!D85, "")</f>
        <v/>
      </c>
      <c r="E86" s="14" t="str">
        <f>IF(Transactions!E85 &lt;&gt; "", Transactions!E85, "")</f>
        <v/>
      </c>
      <c r="F86" s="15" t="str">
        <f>IF(Transactions!F85 &lt;&gt; "", Transactions!F85, "")</f>
        <v/>
      </c>
      <c r="G86" s="16"/>
      <c r="H86" s="18" t="e">
        <f>IF(Transactions!#REF! &lt;&gt; "", Transactions!#REF!, "")</f>
        <v>#REF!</v>
      </c>
      <c r="I86" s="33" t="str">
        <f t="shared" si="20"/>
        <v/>
      </c>
      <c r="J86" s="34" t="str">
        <f t="shared" si="32"/>
        <v/>
      </c>
      <c r="K86" s="16"/>
      <c r="L86" s="18" t="str">
        <f t="shared" si="21"/>
        <v/>
      </c>
      <c r="M86" s="33" t="str">
        <f t="shared" si="22"/>
        <v/>
      </c>
      <c r="N86" s="34" t="str">
        <f t="shared" si="33"/>
        <v/>
      </c>
      <c r="O86" s="16"/>
      <c r="P86" s="29" t="str">
        <f t="shared" si="23"/>
        <v/>
      </c>
      <c r="Q86" s="29" t="str">
        <f t="shared" si="24"/>
        <v/>
      </c>
      <c r="R86" s="26" t="str">
        <f t="shared" si="34"/>
        <v/>
      </c>
      <c r="S86" s="29" t="str">
        <f t="shared" si="25"/>
        <v/>
      </c>
      <c r="T86" s="29" t="str">
        <f t="shared" si="26"/>
        <v/>
      </c>
      <c r="U86" s="27" t="str">
        <f t="shared" si="35"/>
        <v/>
      </c>
      <c r="W86" s="25" t="str">
        <f t="shared" si="27"/>
        <v/>
      </c>
      <c r="X86" s="25" t="str">
        <f t="shared" si="28"/>
        <v/>
      </c>
      <c r="Y86" s="25" t="str">
        <f t="shared" si="29"/>
        <v/>
      </c>
      <c r="Z86" s="25" t="str">
        <f t="shared" si="30"/>
        <v/>
      </c>
      <c r="AA86" s="25" t="str">
        <f t="shared" si="31"/>
        <v/>
      </c>
      <c r="AB86" s="25" t="str">
        <f t="shared" si="36"/>
        <v/>
      </c>
      <c r="AD86" s="2" t="str">
        <f t="shared" si="37"/>
        <v/>
      </c>
      <c r="AE86" s="2" t="str">
        <f t="shared" si="38"/>
        <v/>
      </c>
      <c r="AF86" s="2" t="str">
        <f t="shared" si="39"/>
        <v/>
      </c>
      <c r="AG86" t="s">
        <v>74</v>
      </c>
    </row>
    <row r="87" spans="2:33" x14ac:dyDescent="0.25">
      <c r="B87" s="13" t="str">
        <f>IF(Transactions!B86 &lt;&gt; "", Transactions!B86, "")</f>
        <v/>
      </c>
      <c r="C87" s="28" t="str">
        <f>IF(Transactions!C86 &lt;&gt; "", Transactions!C86, "")</f>
        <v/>
      </c>
      <c r="D87" s="28" t="str">
        <f>IF(Transactions!D86 &lt;&gt; "", Transactions!D86, "")</f>
        <v/>
      </c>
      <c r="E87" s="14" t="str">
        <f>IF(Transactions!E86 &lt;&gt; "", Transactions!E86, "")</f>
        <v/>
      </c>
      <c r="F87" s="15" t="str">
        <f>IF(Transactions!F86 &lt;&gt; "", Transactions!F86, "")</f>
        <v/>
      </c>
      <c r="G87" s="16"/>
      <c r="H87" s="18" t="e">
        <f>IF(Transactions!#REF! &lt;&gt; "", Transactions!#REF!, "")</f>
        <v>#REF!</v>
      </c>
      <c r="I87" s="33" t="str">
        <f t="shared" si="20"/>
        <v/>
      </c>
      <c r="J87" s="34" t="str">
        <f t="shared" si="32"/>
        <v/>
      </c>
      <c r="K87" s="16"/>
      <c r="L87" s="18" t="str">
        <f t="shared" si="21"/>
        <v/>
      </c>
      <c r="M87" s="33" t="str">
        <f t="shared" si="22"/>
        <v/>
      </c>
      <c r="N87" s="34" t="str">
        <f t="shared" si="33"/>
        <v/>
      </c>
      <c r="O87" s="16"/>
      <c r="P87" s="29" t="str">
        <f t="shared" si="23"/>
        <v/>
      </c>
      <c r="Q87" s="29" t="str">
        <f t="shared" si="24"/>
        <v/>
      </c>
      <c r="R87" s="26" t="str">
        <f t="shared" si="34"/>
        <v/>
      </c>
      <c r="S87" s="29" t="str">
        <f t="shared" si="25"/>
        <v/>
      </c>
      <c r="T87" s="29" t="str">
        <f t="shared" si="26"/>
        <v/>
      </c>
      <c r="U87" s="27" t="str">
        <f t="shared" si="35"/>
        <v/>
      </c>
      <c r="W87" s="25" t="str">
        <f t="shared" si="27"/>
        <v/>
      </c>
      <c r="X87" s="25" t="str">
        <f t="shared" si="28"/>
        <v/>
      </c>
      <c r="Y87" s="25" t="str">
        <f t="shared" si="29"/>
        <v/>
      </c>
      <c r="Z87" s="25" t="str">
        <f t="shared" si="30"/>
        <v/>
      </c>
      <c r="AA87" s="25" t="str">
        <f t="shared" si="31"/>
        <v/>
      </c>
      <c r="AB87" s="25" t="str">
        <f t="shared" si="36"/>
        <v/>
      </c>
      <c r="AD87" s="2" t="str">
        <f t="shared" si="37"/>
        <v/>
      </c>
      <c r="AE87" s="2" t="str">
        <f t="shared" si="38"/>
        <v/>
      </c>
      <c r="AF87" s="2" t="str">
        <f t="shared" si="39"/>
        <v/>
      </c>
      <c r="AG87" t="s">
        <v>74</v>
      </c>
    </row>
    <row r="88" spans="2:33" x14ac:dyDescent="0.25">
      <c r="B88" s="13" t="str">
        <f>IF(Transactions!B87 &lt;&gt; "", Transactions!B87, "")</f>
        <v/>
      </c>
      <c r="C88" s="28" t="str">
        <f>IF(Transactions!C87 &lt;&gt; "", Transactions!C87, "")</f>
        <v/>
      </c>
      <c r="D88" s="28" t="str">
        <f>IF(Transactions!D87 &lt;&gt; "", Transactions!D87, "")</f>
        <v/>
      </c>
      <c r="E88" s="14" t="str">
        <f>IF(Transactions!E87 &lt;&gt; "", Transactions!E87, "")</f>
        <v/>
      </c>
      <c r="F88" s="15" t="str">
        <f>IF(Transactions!F87 &lt;&gt; "", Transactions!F87, "")</f>
        <v/>
      </c>
      <c r="G88" s="16"/>
      <c r="H88" s="18" t="e">
        <f>IF(Transactions!#REF! &lt;&gt; "", Transactions!#REF!, "")</f>
        <v>#REF!</v>
      </c>
      <c r="I88" s="33" t="str">
        <f t="shared" si="20"/>
        <v/>
      </c>
      <c r="J88" s="34" t="str">
        <f t="shared" si="32"/>
        <v/>
      </c>
      <c r="K88" s="16"/>
      <c r="L88" s="18" t="str">
        <f t="shared" si="21"/>
        <v/>
      </c>
      <c r="M88" s="33" t="str">
        <f t="shared" si="22"/>
        <v/>
      </c>
      <c r="N88" s="34" t="str">
        <f t="shared" si="33"/>
        <v/>
      </c>
      <c r="O88" s="16"/>
      <c r="P88" s="29" t="str">
        <f t="shared" si="23"/>
        <v/>
      </c>
      <c r="Q88" s="29" t="str">
        <f t="shared" si="24"/>
        <v/>
      </c>
      <c r="R88" s="26" t="str">
        <f t="shared" si="34"/>
        <v/>
      </c>
      <c r="S88" s="29" t="str">
        <f t="shared" si="25"/>
        <v/>
      </c>
      <c r="T88" s="29" t="str">
        <f t="shared" si="26"/>
        <v/>
      </c>
      <c r="U88" s="27" t="str">
        <f t="shared" si="35"/>
        <v/>
      </c>
      <c r="W88" s="25" t="str">
        <f t="shared" si="27"/>
        <v/>
      </c>
      <c r="X88" s="25" t="str">
        <f t="shared" si="28"/>
        <v/>
      </c>
      <c r="Y88" s="25" t="str">
        <f t="shared" si="29"/>
        <v/>
      </c>
      <c r="Z88" s="25" t="str">
        <f t="shared" si="30"/>
        <v/>
      </c>
      <c r="AA88" s="25" t="str">
        <f t="shared" si="31"/>
        <v/>
      </c>
      <c r="AB88" s="25" t="str">
        <f t="shared" si="36"/>
        <v/>
      </c>
      <c r="AD88" s="2" t="str">
        <f t="shared" si="37"/>
        <v/>
      </c>
      <c r="AE88" s="2" t="str">
        <f t="shared" si="38"/>
        <v/>
      </c>
      <c r="AF88" s="2" t="str">
        <f t="shared" si="39"/>
        <v/>
      </c>
      <c r="AG88" t="s">
        <v>74</v>
      </c>
    </row>
    <row r="89" spans="2:33" x14ac:dyDescent="0.25">
      <c r="B89" s="13" t="str">
        <f>IF(Transactions!B88 &lt;&gt; "", Transactions!B88, "")</f>
        <v/>
      </c>
      <c r="C89" s="28" t="str">
        <f>IF(Transactions!C88 &lt;&gt; "", Transactions!C88, "")</f>
        <v/>
      </c>
      <c r="D89" s="28" t="str">
        <f>IF(Transactions!D88 &lt;&gt; "", Transactions!D88, "")</f>
        <v/>
      </c>
      <c r="E89" s="14" t="str">
        <f>IF(Transactions!E88 &lt;&gt; "", Transactions!E88, "")</f>
        <v/>
      </c>
      <c r="F89" s="15" t="str">
        <f>IF(Transactions!F88 &lt;&gt; "", Transactions!F88, "")</f>
        <v/>
      </c>
      <c r="G89" s="16"/>
      <c r="H89" s="18" t="e">
        <f>IF(Transactions!#REF! &lt;&gt; "", Transactions!#REF!, "")</f>
        <v>#REF!</v>
      </c>
      <c r="I89" s="33" t="str">
        <f t="shared" si="20"/>
        <v/>
      </c>
      <c r="J89" s="34" t="str">
        <f t="shared" si="32"/>
        <v/>
      </c>
      <c r="K89" s="16"/>
      <c r="L89" s="18" t="str">
        <f t="shared" si="21"/>
        <v/>
      </c>
      <c r="M89" s="33" t="str">
        <f t="shared" si="22"/>
        <v/>
      </c>
      <c r="N89" s="34" t="str">
        <f t="shared" si="33"/>
        <v/>
      </c>
      <c r="O89" s="16"/>
      <c r="P89" s="29" t="str">
        <f t="shared" si="23"/>
        <v/>
      </c>
      <c r="Q89" s="29" t="str">
        <f t="shared" si="24"/>
        <v/>
      </c>
      <c r="R89" s="26" t="str">
        <f t="shared" si="34"/>
        <v/>
      </c>
      <c r="S89" s="29" t="str">
        <f t="shared" si="25"/>
        <v/>
      </c>
      <c r="T89" s="29" t="str">
        <f t="shared" si="26"/>
        <v/>
      </c>
      <c r="U89" s="27" t="str">
        <f t="shared" si="35"/>
        <v/>
      </c>
      <c r="W89" s="25" t="str">
        <f t="shared" si="27"/>
        <v/>
      </c>
      <c r="X89" s="25" t="str">
        <f t="shared" si="28"/>
        <v/>
      </c>
      <c r="Y89" s="25" t="str">
        <f t="shared" si="29"/>
        <v/>
      </c>
      <c r="Z89" s="25" t="str">
        <f t="shared" si="30"/>
        <v/>
      </c>
      <c r="AA89" s="25" t="str">
        <f t="shared" si="31"/>
        <v/>
      </c>
      <c r="AB89" s="25" t="str">
        <f t="shared" si="36"/>
        <v/>
      </c>
      <c r="AD89" s="2" t="str">
        <f t="shared" si="37"/>
        <v/>
      </c>
      <c r="AE89" s="2" t="str">
        <f t="shared" si="38"/>
        <v/>
      </c>
      <c r="AF89" s="2" t="str">
        <f t="shared" si="39"/>
        <v/>
      </c>
      <c r="AG89" t="s">
        <v>74</v>
      </c>
    </row>
    <row r="90" spans="2:33" x14ac:dyDescent="0.25">
      <c r="B90" s="13" t="str">
        <f>IF(Transactions!B89 &lt;&gt; "", Transactions!B89, "")</f>
        <v/>
      </c>
      <c r="C90" s="28" t="str">
        <f>IF(Transactions!C89 &lt;&gt; "", Transactions!C89, "")</f>
        <v/>
      </c>
      <c r="D90" s="28" t="str">
        <f>IF(Transactions!D89 &lt;&gt; "", Transactions!D89, "")</f>
        <v/>
      </c>
      <c r="E90" s="14" t="str">
        <f>IF(Transactions!E89 &lt;&gt; "", Transactions!E89, "")</f>
        <v/>
      </c>
      <c r="F90" s="15" t="str">
        <f>IF(Transactions!F89 &lt;&gt; "", Transactions!F89, "")</f>
        <v/>
      </c>
      <c r="G90" s="16"/>
      <c r="H90" s="18" t="e">
        <f>IF(Transactions!#REF! &lt;&gt; "", Transactions!#REF!, "")</f>
        <v>#REF!</v>
      </c>
      <c r="I90" s="33" t="str">
        <f t="shared" si="20"/>
        <v/>
      </c>
      <c r="J90" s="34" t="str">
        <f t="shared" si="32"/>
        <v/>
      </c>
      <c r="K90" s="16"/>
      <c r="L90" s="18" t="str">
        <f t="shared" si="21"/>
        <v/>
      </c>
      <c r="M90" s="33" t="str">
        <f t="shared" si="22"/>
        <v/>
      </c>
      <c r="N90" s="34" t="str">
        <f t="shared" si="33"/>
        <v/>
      </c>
      <c r="O90" s="16"/>
      <c r="P90" s="29" t="str">
        <f t="shared" si="23"/>
        <v/>
      </c>
      <c r="Q90" s="29" t="str">
        <f t="shared" si="24"/>
        <v/>
      </c>
      <c r="R90" s="26" t="str">
        <f t="shared" si="34"/>
        <v/>
      </c>
      <c r="S90" s="29" t="str">
        <f t="shared" si="25"/>
        <v/>
      </c>
      <c r="T90" s="29" t="str">
        <f t="shared" si="26"/>
        <v/>
      </c>
      <c r="U90" s="27" t="str">
        <f t="shared" si="35"/>
        <v/>
      </c>
      <c r="W90" s="25" t="str">
        <f t="shared" si="27"/>
        <v/>
      </c>
      <c r="X90" s="25" t="str">
        <f t="shared" si="28"/>
        <v/>
      </c>
      <c r="Y90" s="25" t="str">
        <f t="shared" si="29"/>
        <v/>
      </c>
      <c r="Z90" s="25" t="str">
        <f t="shared" si="30"/>
        <v/>
      </c>
      <c r="AA90" s="25" t="str">
        <f t="shared" si="31"/>
        <v/>
      </c>
      <c r="AB90" s="25" t="str">
        <f t="shared" si="36"/>
        <v/>
      </c>
      <c r="AD90" s="2" t="str">
        <f t="shared" si="37"/>
        <v/>
      </c>
      <c r="AE90" s="2" t="str">
        <f t="shared" si="38"/>
        <v/>
      </c>
      <c r="AF90" s="2" t="str">
        <f t="shared" si="39"/>
        <v/>
      </c>
      <c r="AG90" t="s">
        <v>74</v>
      </c>
    </row>
    <row r="91" spans="2:33" x14ac:dyDescent="0.25">
      <c r="B91" s="13" t="str">
        <f>IF(Transactions!B90 &lt;&gt; "", Transactions!B90, "")</f>
        <v/>
      </c>
      <c r="C91" s="28" t="str">
        <f>IF(Transactions!C90 &lt;&gt; "", Transactions!C90, "")</f>
        <v/>
      </c>
      <c r="D91" s="28" t="str">
        <f>IF(Transactions!D90 &lt;&gt; "", Transactions!D90, "")</f>
        <v/>
      </c>
      <c r="E91" s="14" t="str">
        <f>IF(Transactions!E90 &lt;&gt; "", Transactions!E90, "")</f>
        <v/>
      </c>
      <c r="F91" s="15" t="str">
        <f>IF(Transactions!F90 &lt;&gt; "", Transactions!F90, "")</f>
        <v/>
      </c>
      <c r="G91" s="16"/>
      <c r="H91" s="18" t="e">
        <f>IF(Transactions!#REF! &lt;&gt; "", Transactions!#REF!, "")</f>
        <v>#REF!</v>
      </c>
      <c r="I91" s="33" t="str">
        <f t="shared" si="20"/>
        <v/>
      </c>
      <c r="J91" s="34" t="str">
        <f t="shared" si="32"/>
        <v/>
      </c>
      <c r="K91" s="16"/>
      <c r="L91" s="18" t="str">
        <f t="shared" si="21"/>
        <v/>
      </c>
      <c r="M91" s="33" t="str">
        <f t="shared" si="22"/>
        <v/>
      </c>
      <c r="N91" s="34" t="str">
        <f t="shared" si="33"/>
        <v/>
      </c>
      <c r="O91" s="16"/>
      <c r="P91" s="29" t="str">
        <f t="shared" si="23"/>
        <v/>
      </c>
      <c r="Q91" s="29" t="str">
        <f t="shared" si="24"/>
        <v/>
      </c>
      <c r="R91" s="26" t="str">
        <f t="shared" si="34"/>
        <v/>
      </c>
      <c r="S91" s="29" t="str">
        <f t="shared" si="25"/>
        <v/>
      </c>
      <c r="T91" s="29" t="str">
        <f t="shared" si="26"/>
        <v/>
      </c>
      <c r="U91" s="27" t="str">
        <f t="shared" si="35"/>
        <v/>
      </c>
      <c r="W91" s="25" t="str">
        <f t="shared" si="27"/>
        <v/>
      </c>
      <c r="X91" s="25" t="str">
        <f t="shared" si="28"/>
        <v/>
      </c>
      <c r="Y91" s="25" t="str">
        <f t="shared" si="29"/>
        <v/>
      </c>
      <c r="Z91" s="25" t="str">
        <f t="shared" si="30"/>
        <v/>
      </c>
      <c r="AA91" s="25" t="str">
        <f t="shared" si="31"/>
        <v/>
      </c>
      <c r="AB91" s="25" t="str">
        <f t="shared" si="36"/>
        <v/>
      </c>
      <c r="AD91" s="2" t="str">
        <f t="shared" si="37"/>
        <v/>
      </c>
      <c r="AE91" s="2" t="str">
        <f t="shared" si="38"/>
        <v/>
      </c>
      <c r="AF91" s="2" t="str">
        <f t="shared" si="39"/>
        <v/>
      </c>
      <c r="AG91" t="s">
        <v>74</v>
      </c>
    </row>
    <row r="92" spans="2:33" x14ac:dyDescent="0.25">
      <c r="B92" s="13" t="str">
        <f>IF(Transactions!B91 &lt;&gt; "", Transactions!B91, "")</f>
        <v/>
      </c>
      <c r="C92" s="28" t="str">
        <f>IF(Transactions!C91 &lt;&gt; "", Transactions!C91, "")</f>
        <v/>
      </c>
      <c r="D92" s="28" t="str">
        <f>IF(Transactions!D91 &lt;&gt; "", Transactions!D91, "")</f>
        <v/>
      </c>
      <c r="E92" s="14" t="str">
        <f>IF(Transactions!E91 &lt;&gt; "", Transactions!E91, "")</f>
        <v/>
      </c>
      <c r="F92" s="15" t="str">
        <f>IF(Transactions!F91 &lt;&gt; "", Transactions!F91, "")</f>
        <v/>
      </c>
      <c r="G92" s="16"/>
      <c r="H92" s="18" t="e">
        <f>IF(Transactions!#REF! &lt;&gt; "", Transactions!#REF!, "")</f>
        <v>#REF!</v>
      </c>
      <c r="I92" s="33" t="str">
        <f t="shared" si="20"/>
        <v/>
      </c>
      <c r="J92" s="34" t="str">
        <f t="shared" si="32"/>
        <v/>
      </c>
      <c r="K92" s="16"/>
      <c r="L92" s="18" t="str">
        <f t="shared" si="21"/>
        <v/>
      </c>
      <c r="M92" s="33" t="str">
        <f t="shared" si="22"/>
        <v/>
      </c>
      <c r="N92" s="34" t="str">
        <f t="shared" si="33"/>
        <v/>
      </c>
      <c r="O92" s="16"/>
      <c r="P92" s="29" t="str">
        <f t="shared" si="23"/>
        <v/>
      </c>
      <c r="Q92" s="29" t="str">
        <f t="shared" si="24"/>
        <v/>
      </c>
      <c r="R92" s="26" t="str">
        <f t="shared" si="34"/>
        <v/>
      </c>
      <c r="S92" s="29" t="str">
        <f t="shared" si="25"/>
        <v/>
      </c>
      <c r="T92" s="29" t="str">
        <f t="shared" si="26"/>
        <v/>
      </c>
      <c r="U92" s="27" t="str">
        <f t="shared" si="35"/>
        <v/>
      </c>
      <c r="W92" s="25" t="str">
        <f t="shared" si="27"/>
        <v/>
      </c>
      <c r="X92" s="25" t="str">
        <f t="shared" si="28"/>
        <v/>
      </c>
      <c r="Y92" s="25" t="str">
        <f t="shared" si="29"/>
        <v/>
      </c>
      <c r="Z92" s="25" t="str">
        <f t="shared" si="30"/>
        <v/>
      </c>
      <c r="AA92" s="25" t="str">
        <f t="shared" si="31"/>
        <v/>
      </c>
      <c r="AB92" s="25" t="str">
        <f t="shared" si="36"/>
        <v/>
      </c>
      <c r="AD92" s="2" t="str">
        <f t="shared" si="37"/>
        <v/>
      </c>
      <c r="AE92" s="2" t="str">
        <f t="shared" si="38"/>
        <v/>
      </c>
      <c r="AF92" s="2" t="str">
        <f t="shared" si="39"/>
        <v/>
      </c>
      <c r="AG92" t="s">
        <v>74</v>
      </c>
    </row>
    <row r="93" spans="2:33" x14ac:dyDescent="0.25">
      <c r="B93" s="13" t="str">
        <f>IF(Transactions!B92 &lt;&gt; "", Transactions!B92, "")</f>
        <v/>
      </c>
      <c r="C93" s="28" t="str">
        <f>IF(Transactions!C92 &lt;&gt; "", Transactions!C92, "")</f>
        <v/>
      </c>
      <c r="D93" s="28" t="str">
        <f>IF(Transactions!D92 &lt;&gt; "", Transactions!D92, "")</f>
        <v/>
      </c>
      <c r="E93" s="14" t="str">
        <f>IF(Transactions!E92 &lt;&gt; "", Transactions!E92, "")</f>
        <v/>
      </c>
      <c r="F93" s="15" t="str">
        <f>IF(Transactions!F92 &lt;&gt; "", Transactions!F92, "")</f>
        <v/>
      </c>
      <c r="G93" s="16"/>
      <c r="H93" s="18" t="e">
        <f>IF(Transactions!#REF! &lt;&gt; "", Transactions!#REF!, "")</f>
        <v>#REF!</v>
      </c>
      <c r="I93" s="33" t="str">
        <f t="shared" si="20"/>
        <v/>
      </c>
      <c r="J93" s="34" t="str">
        <f t="shared" si="32"/>
        <v/>
      </c>
      <c r="K93" s="16"/>
      <c r="L93" s="18" t="str">
        <f t="shared" si="21"/>
        <v/>
      </c>
      <c r="M93" s="33" t="str">
        <f t="shared" si="22"/>
        <v/>
      </c>
      <c r="N93" s="34" t="str">
        <f t="shared" si="33"/>
        <v/>
      </c>
      <c r="O93" s="16"/>
      <c r="P93" s="29" t="str">
        <f t="shared" si="23"/>
        <v/>
      </c>
      <c r="Q93" s="29" t="str">
        <f t="shared" si="24"/>
        <v/>
      </c>
      <c r="R93" s="26" t="str">
        <f t="shared" si="34"/>
        <v/>
      </c>
      <c r="S93" s="29" t="str">
        <f t="shared" si="25"/>
        <v/>
      </c>
      <c r="T93" s="29" t="str">
        <f t="shared" si="26"/>
        <v/>
      </c>
      <c r="U93" s="27" t="str">
        <f t="shared" si="35"/>
        <v/>
      </c>
      <c r="W93" s="25" t="str">
        <f t="shared" si="27"/>
        <v/>
      </c>
      <c r="X93" s="25" t="str">
        <f t="shared" si="28"/>
        <v/>
      </c>
      <c r="Y93" s="25" t="str">
        <f t="shared" si="29"/>
        <v/>
      </c>
      <c r="Z93" s="25" t="str">
        <f t="shared" si="30"/>
        <v/>
      </c>
      <c r="AA93" s="25" t="str">
        <f t="shared" si="31"/>
        <v/>
      </c>
      <c r="AB93" s="25" t="str">
        <f t="shared" si="36"/>
        <v/>
      </c>
      <c r="AD93" s="2" t="str">
        <f t="shared" si="37"/>
        <v/>
      </c>
      <c r="AE93" s="2" t="str">
        <f t="shared" si="38"/>
        <v/>
      </c>
      <c r="AF93" s="2" t="str">
        <f t="shared" si="39"/>
        <v/>
      </c>
      <c r="AG93" t="s">
        <v>74</v>
      </c>
    </row>
    <row r="94" spans="2:33" x14ac:dyDescent="0.25">
      <c r="B94" s="13" t="str">
        <f>IF(Transactions!B93 &lt;&gt; "", Transactions!B93, "")</f>
        <v/>
      </c>
      <c r="C94" s="28" t="str">
        <f>IF(Transactions!C93 &lt;&gt; "", Transactions!C93, "")</f>
        <v/>
      </c>
      <c r="D94" s="28" t="str">
        <f>IF(Transactions!D93 &lt;&gt; "", Transactions!D93, "")</f>
        <v/>
      </c>
      <c r="E94" s="14" t="str">
        <f>IF(Transactions!E93 &lt;&gt; "", Transactions!E93, "")</f>
        <v/>
      </c>
      <c r="F94" s="15" t="str">
        <f>IF(Transactions!F93 &lt;&gt; "", Transactions!F93, "")</f>
        <v/>
      </c>
      <c r="G94" s="16"/>
      <c r="H94" s="18" t="e">
        <f>IF(Transactions!#REF! &lt;&gt; "", Transactions!#REF!, "")</f>
        <v>#REF!</v>
      </c>
      <c r="I94" s="33" t="str">
        <f t="shared" si="20"/>
        <v/>
      </c>
      <c r="J94" s="34" t="str">
        <f t="shared" si="32"/>
        <v/>
      </c>
      <c r="K94" s="16"/>
      <c r="L94" s="18" t="str">
        <f t="shared" si="21"/>
        <v/>
      </c>
      <c r="M94" s="33" t="str">
        <f t="shared" si="22"/>
        <v/>
      </c>
      <c r="N94" s="34" t="str">
        <f t="shared" si="33"/>
        <v/>
      </c>
      <c r="O94" s="16"/>
      <c r="P94" s="29" t="str">
        <f t="shared" si="23"/>
        <v/>
      </c>
      <c r="Q94" s="29" t="str">
        <f t="shared" si="24"/>
        <v/>
      </c>
      <c r="R94" s="26" t="str">
        <f t="shared" si="34"/>
        <v/>
      </c>
      <c r="S94" s="29" t="str">
        <f t="shared" si="25"/>
        <v/>
      </c>
      <c r="T94" s="29" t="str">
        <f t="shared" si="26"/>
        <v/>
      </c>
      <c r="U94" s="27" t="str">
        <f t="shared" si="35"/>
        <v/>
      </c>
      <c r="W94" s="25" t="str">
        <f t="shared" si="27"/>
        <v/>
      </c>
      <c r="X94" s="25" t="str">
        <f t="shared" si="28"/>
        <v/>
      </c>
      <c r="Y94" s="25" t="str">
        <f t="shared" si="29"/>
        <v/>
      </c>
      <c r="Z94" s="25" t="str">
        <f t="shared" si="30"/>
        <v/>
      </c>
      <c r="AA94" s="25" t="str">
        <f t="shared" si="31"/>
        <v/>
      </c>
      <c r="AB94" s="25" t="str">
        <f t="shared" si="36"/>
        <v/>
      </c>
      <c r="AD94" s="2" t="str">
        <f t="shared" si="37"/>
        <v/>
      </c>
      <c r="AE94" s="2" t="str">
        <f t="shared" si="38"/>
        <v/>
      </c>
      <c r="AF94" s="2" t="str">
        <f t="shared" si="39"/>
        <v/>
      </c>
      <c r="AG94" t="s">
        <v>74</v>
      </c>
    </row>
    <row r="95" spans="2:33" x14ac:dyDescent="0.25">
      <c r="B95" s="13" t="str">
        <f>IF(Transactions!B94 &lt;&gt; "", Transactions!B94, "")</f>
        <v/>
      </c>
      <c r="C95" s="28" t="str">
        <f>IF(Transactions!C94 &lt;&gt; "", Transactions!C94, "")</f>
        <v/>
      </c>
      <c r="D95" s="28" t="str">
        <f>IF(Transactions!D94 &lt;&gt; "", Transactions!D94, "")</f>
        <v/>
      </c>
      <c r="E95" s="14" t="str">
        <f>IF(Transactions!E94 &lt;&gt; "", Transactions!E94, "")</f>
        <v/>
      </c>
      <c r="F95" s="15" t="str">
        <f>IF(Transactions!F94 &lt;&gt; "", Transactions!F94, "")</f>
        <v/>
      </c>
      <c r="G95" s="16"/>
      <c r="H95" s="18" t="e">
        <f>IF(Transactions!#REF! &lt;&gt; "", Transactions!#REF!, "")</f>
        <v>#REF!</v>
      </c>
      <c r="I95" s="33" t="str">
        <f t="shared" si="20"/>
        <v/>
      </c>
      <c r="J95" s="34" t="str">
        <f t="shared" si="32"/>
        <v/>
      </c>
      <c r="K95" s="16"/>
      <c r="L95" s="18" t="str">
        <f t="shared" si="21"/>
        <v/>
      </c>
      <c r="M95" s="33" t="str">
        <f t="shared" si="22"/>
        <v/>
      </c>
      <c r="N95" s="34" t="str">
        <f t="shared" si="33"/>
        <v/>
      </c>
      <c r="O95" s="16"/>
      <c r="P95" s="29" t="str">
        <f t="shared" si="23"/>
        <v/>
      </c>
      <c r="Q95" s="29" t="str">
        <f t="shared" si="24"/>
        <v/>
      </c>
      <c r="R95" s="26" t="str">
        <f t="shared" si="34"/>
        <v/>
      </c>
      <c r="S95" s="29" t="str">
        <f t="shared" si="25"/>
        <v/>
      </c>
      <c r="T95" s="29" t="str">
        <f t="shared" si="26"/>
        <v/>
      </c>
      <c r="U95" s="27" t="str">
        <f t="shared" si="35"/>
        <v/>
      </c>
      <c r="W95" s="25" t="str">
        <f t="shared" si="27"/>
        <v/>
      </c>
      <c r="X95" s="25" t="str">
        <f t="shared" si="28"/>
        <v/>
      </c>
      <c r="Y95" s="25" t="str">
        <f t="shared" si="29"/>
        <v/>
      </c>
      <c r="Z95" s="25" t="str">
        <f t="shared" si="30"/>
        <v/>
      </c>
      <c r="AA95" s="25" t="str">
        <f t="shared" si="31"/>
        <v/>
      </c>
      <c r="AB95" s="25" t="str">
        <f t="shared" si="36"/>
        <v/>
      </c>
      <c r="AD95" s="2" t="str">
        <f t="shared" si="37"/>
        <v/>
      </c>
      <c r="AE95" s="2" t="str">
        <f t="shared" si="38"/>
        <v/>
      </c>
      <c r="AF95" s="2" t="str">
        <f t="shared" si="39"/>
        <v/>
      </c>
      <c r="AG95" t="s">
        <v>74</v>
      </c>
    </row>
    <row r="96" spans="2:33" x14ac:dyDescent="0.25">
      <c r="B96" s="13" t="str">
        <f>IF(Transactions!B95 &lt;&gt; "", Transactions!B95, "")</f>
        <v/>
      </c>
      <c r="C96" s="28" t="str">
        <f>IF(Transactions!C95 &lt;&gt; "", Transactions!C95, "")</f>
        <v/>
      </c>
      <c r="D96" s="28" t="str">
        <f>IF(Transactions!D95 &lt;&gt; "", Transactions!D95, "")</f>
        <v/>
      </c>
      <c r="E96" s="14" t="str">
        <f>IF(Transactions!E95 &lt;&gt; "", Transactions!E95, "")</f>
        <v/>
      </c>
      <c r="F96" s="15" t="str">
        <f>IF(Transactions!F95 &lt;&gt; "", Transactions!F95, "")</f>
        <v/>
      </c>
      <c r="G96" s="16"/>
      <c r="H96" s="18" t="e">
        <f>IF(Transactions!#REF! &lt;&gt; "", Transactions!#REF!, "")</f>
        <v>#REF!</v>
      </c>
      <c r="I96" s="33" t="str">
        <f t="shared" si="20"/>
        <v/>
      </c>
      <c r="J96" s="34" t="str">
        <f t="shared" si="32"/>
        <v/>
      </c>
      <c r="K96" s="16"/>
      <c r="L96" s="18" t="str">
        <f t="shared" si="21"/>
        <v/>
      </c>
      <c r="M96" s="33" t="str">
        <f t="shared" si="22"/>
        <v/>
      </c>
      <c r="N96" s="34" t="str">
        <f t="shared" si="33"/>
        <v/>
      </c>
      <c r="O96" s="16"/>
      <c r="P96" s="29" t="str">
        <f t="shared" si="23"/>
        <v/>
      </c>
      <c r="Q96" s="29" t="str">
        <f t="shared" si="24"/>
        <v/>
      </c>
      <c r="R96" s="26" t="str">
        <f t="shared" si="34"/>
        <v/>
      </c>
      <c r="S96" s="29" t="str">
        <f t="shared" si="25"/>
        <v/>
      </c>
      <c r="T96" s="29" t="str">
        <f t="shared" si="26"/>
        <v/>
      </c>
      <c r="U96" s="27" t="str">
        <f t="shared" si="35"/>
        <v/>
      </c>
      <c r="W96" s="25" t="str">
        <f t="shared" si="27"/>
        <v/>
      </c>
      <c r="X96" s="25" t="str">
        <f t="shared" si="28"/>
        <v/>
      </c>
      <c r="Y96" s="25" t="str">
        <f t="shared" si="29"/>
        <v/>
      </c>
      <c r="Z96" s="25" t="str">
        <f t="shared" si="30"/>
        <v/>
      </c>
      <c r="AA96" s="25" t="str">
        <f t="shared" si="31"/>
        <v/>
      </c>
      <c r="AB96" s="25" t="str">
        <f t="shared" si="36"/>
        <v/>
      </c>
      <c r="AD96" s="2" t="str">
        <f t="shared" si="37"/>
        <v/>
      </c>
      <c r="AE96" s="2" t="str">
        <f t="shared" si="38"/>
        <v/>
      </c>
      <c r="AF96" s="2" t="str">
        <f t="shared" si="39"/>
        <v/>
      </c>
      <c r="AG96" t="s">
        <v>74</v>
      </c>
    </row>
    <row r="97" spans="2:33" x14ac:dyDescent="0.25">
      <c r="B97" s="13" t="str">
        <f>IF(Transactions!B96 &lt;&gt; "", Transactions!B96, "")</f>
        <v/>
      </c>
      <c r="C97" s="28" t="str">
        <f>IF(Transactions!C96 &lt;&gt; "", Transactions!C96, "")</f>
        <v/>
      </c>
      <c r="D97" s="28" t="str">
        <f>IF(Transactions!D96 &lt;&gt; "", Transactions!D96, "")</f>
        <v/>
      </c>
      <c r="E97" s="14" t="str">
        <f>IF(Transactions!E96 &lt;&gt; "", Transactions!E96, "")</f>
        <v/>
      </c>
      <c r="F97" s="15" t="str">
        <f>IF(Transactions!F96 &lt;&gt; "", Transactions!F96, "")</f>
        <v/>
      </c>
      <c r="G97" s="16"/>
      <c r="H97" s="18" t="e">
        <f>IF(Transactions!#REF! &lt;&gt; "", Transactions!#REF!, "")</f>
        <v>#REF!</v>
      </c>
      <c r="I97" s="33" t="str">
        <f t="shared" si="20"/>
        <v/>
      </c>
      <c r="J97" s="34" t="str">
        <f t="shared" si="32"/>
        <v/>
      </c>
      <c r="K97" s="16"/>
      <c r="L97" s="18" t="str">
        <f t="shared" si="21"/>
        <v/>
      </c>
      <c r="M97" s="33" t="str">
        <f t="shared" si="22"/>
        <v/>
      </c>
      <c r="N97" s="34" t="str">
        <f t="shared" si="33"/>
        <v/>
      </c>
      <c r="O97" s="16"/>
      <c r="P97" s="29" t="str">
        <f t="shared" si="23"/>
        <v/>
      </c>
      <c r="Q97" s="29" t="str">
        <f t="shared" si="24"/>
        <v/>
      </c>
      <c r="R97" s="26" t="str">
        <f t="shared" si="34"/>
        <v/>
      </c>
      <c r="S97" s="29" t="str">
        <f t="shared" si="25"/>
        <v/>
      </c>
      <c r="T97" s="29" t="str">
        <f t="shared" si="26"/>
        <v/>
      </c>
      <c r="U97" s="27" t="str">
        <f t="shared" si="35"/>
        <v/>
      </c>
      <c r="W97" s="25" t="str">
        <f t="shared" si="27"/>
        <v/>
      </c>
      <c r="X97" s="25" t="str">
        <f t="shared" si="28"/>
        <v/>
      </c>
      <c r="Y97" s="25" t="str">
        <f t="shared" si="29"/>
        <v/>
      </c>
      <c r="Z97" s="25" t="str">
        <f t="shared" si="30"/>
        <v/>
      </c>
      <c r="AA97" s="25" t="str">
        <f t="shared" si="31"/>
        <v/>
      </c>
      <c r="AB97" s="25" t="str">
        <f t="shared" si="36"/>
        <v/>
      </c>
      <c r="AD97" s="2" t="str">
        <f t="shared" si="37"/>
        <v/>
      </c>
      <c r="AE97" s="2" t="str">
        <f t="shared" si="38"/>
        <v/>
      </c>
      <c r="AF97" s="2" t="str">
        <f t="shared" si="39"/>
        <v/>
      </c>
      <c r="AG97" t="s">
        <v>74</v>
      </c>
    </row>
    <row r="98" spans="2:33" x14ac:dyDescent="0.25">
      <c r="B98" s="13" t="str">
        <f>IF(Transactions!B97 &lt;&gt; "", Transactions!B97, "")</f>
        <v/>
      </c>
      <c r="C98" s="28" t="str">
        <f>IF(Transactions!C97 &lt;&gt; "", Transactions!C97, "")</f>
        <v/>
      </c>
      <c r="D98" s="28" t="str">
        <f>IF(Transactions!D97 &lt;&gt; "", Transactions!D97, "")</f>
        <v/>
      </c>
      <c r="E98" s="14" t="str">
        <f>IF(Transactions!E97 &lt;&gt; "", Transactions!E97, "")</f>
        <v/>
      </c>
      <c r="F98" s="15" t="str">
        <f>IF(Transactions!F97 &lt;&gt; "", Transactions!F97, "")</f>
        <v/>
      </c>
      <c r="G98" s="16"/>
      <c r="H98" s="18" t="e">
        <f>IF(Transactions!#REF! &lt;&gt; "", Transactions!#REF!, "")</f>
        <v>#REF!</v>
      </c>
      <c r="I98" s="33" t="str">
        <f t="shared" si="20"/>
        <v/>
      </c>
      <c r="J98" s="34" t="str">
        <f t="shared" si="32"/>
        <v/>
      </c>
      <c r="K98" s="16"/>
      <c r="L98" s="18" t="str">
        <f t="shared" si="21"/>
        <v/>
      </c>
      <c r="M98" s="33" t="str">
        <f t="shared" si="22"/>
        <v/>
      </c>
      <c r="N98" s="34" t="str">
        <f t="shared" si="33"/>
        <v/>
      </c>
      <c r="O98" s="16"/>
      <c r="P98" s="29" t="str">
        <f t="shared" si="23"/>
        <v/>
      </c>
      <c r="Q98" s="29" t="str">
        <f t="shared" si="24"/>
        <v/>
      </c>
      <c r="R98" s="26" t="str">
        <f t="shared" si="34"/>
        <v/>
      </c>
      <c r="S98" s="29" t="str">
        <f t="shared" si="25"/>
        <v/>
      </c>
      <c r="T98" s="29" t="str">
        <f t="shared" si="26"/>
        <v/>
      </c>
      <c r="U98" s="27" t="str">
        <f t="shared" si="35"/>
        <v/>
      </c>
      <c r="W98" s="25" t="str">
        <f t="shared" si="27"/>
        <v/>
      </c>
      <c r="X98" s="25" t="str">
        <f t="shared" si="28"/>
        <v/>
      </c>
      <c r="Y98" s="25" t="str">
        <f t="shared" si="29"/>
        <v/>
      </c>
      <c r="Z98" s="25" t="str">
        <f t="shared" si="30"/>
        <v/>
      </c>
      <c r="AA98" s="25" t="str">
        <f t="shared" si="31"/>
        <v/>
      </c>
      <c r="AB98" s="25" t="str">
        <f t="shared" si="36"/>
        <v/>
      </c>
      <c r="AD98" s="2" t="str">
        <f t="shared" si="37"/>
        <v/>
      </c>
      <c r="AE98" s="2" t="str">
        <f t="shared" si="38"/>
        <v/>
      </c>
      <c r="AF98" s="2" t="str">
        <f t="shared" si="39"/>
        <v/>
      </c>
      <c r="AG98" t="s">
        <v>74</v>
      </c>
    </row>
    <row r="99" spans="2:33" x14ac:dyDescent="0.25">
      <c r="B99" s="13" t="str">
        <f>IF(Transactions!B98 &lt;&gt; "", Transactions!B98, "")</f>
        <v/>
      </c>
      <c r="C99" s="28" t="str">
        <f>IF(Transactions!C98 &lt;&gt; "", Transactions!C98, "")</f>
        <v/>
      </c>
      <c r="D99" s="28" t="str">
        <f>IF(Transactions!D98 &lt;&gt; "", Transactions!D98, "")</f>
        <v/>
      </c>
      <c r="E99" s="14" t="str">
        <f>IF(Transactions!E98 &lt;&gt; "", Transactions!E98, "")</f>
        <v/>
      </c>
      <c r="F99" s="15" t="str">
        <f>IF(Transactions!F98 &lt;&gt; "", Transactions!F98, "")</f>
        <v/>
      </c>
      <c r="G99" s="16"/>
      <c r="H99" s="18" t="e">
        <f>IF(Transactions!#REF! &lt;&gt; "", Transactions!#REF!, "")</f>
        <v>#REF!</v>
      </c>
      <c r="I99" s="33" t="str">
        <f t="shared" si="20"/>
        <v/>
      </c>
      <c r="J99" s="34" t="str">
        <f t="shared" si="32"/>
        <v/>
      </c>
      <c r="K99" s="16"/>
      <c r="L99" s="18" t="str">
        <f t="shared" si="21"/>
        <v/>
      </c>
      <c r="M99" s="33" t="str">
        <f t="shared" si="22"/>
        <v/>
      </c>
      <c r="N99" s="34" t="str">
        <f t="shared" si="33"/>
        <v/>
      </c>
      <c r="O99" s="16"/>
      <c r="P99" s="29" t="str">
        <f t="shared" si="23"/>
        <v/>
      </c>
      <c r="Q99" s="29" t="str">
        <f t="shared" si="24"/>
        <v/>
      </c>
      <c r="R99" s="26" t="str">
        <f t="shared" si="34"/>
        <v/>
      </c>
      <c r="S99" s="29" t="str">
        <f t="shared" si="25"/>
        <v/>
      </c>
      <c r="T99" s="29" t="str">
        <f t="shared" si="26"/>
        <v/>
      </c>
      <c r="U99" s="27" t="str">
        <f t="shared" si="35"/>
        <v/>
      </c>
      <c r="W99" s="25" t="str">
        <f t="shared" si="27"/>
        <v/>
      </c>
      <c r="X99" s="25" t="str">
        <f t="shared" si="28"/>
        <v/>
      </c>
      <c r="Y99" s="25" t="str">
        <f t="shared" si="29"/>
        <v/>
      </c>
      <c r="Z99" s="25" t="str">
        <f t="shared" si="30"/>
        <v/>
      </c>
      <c r="AA99" s="25" t="str">
        <f t="shared" si="31"/>
        <v/>
      </c>
      <c r="AB99" s="25" t="str">
        <f t="shared" si="36"/>
        <v/>
      </c>
      <c r="AD99" s="2" t="str">
        <f t="shared" si="37"/>
        <v/>
      </c>
      <c r="AE99" s="2" t="str">
        <f t="shared" si="38"/>
        <v/>
      </c>
      <c r="AF99" s="2" t="str">
        <f t="shared" si="39"/>
        <v/>
      </c>
      <c r="AG99" t="s">
        <v>74</v>
      </c>
    </row>
    <row r="100" spans="2:33" x14ac:dyDescent="0.25">
      <c r="B100" s="13" t="str">
        <f>IF(Transactions!B99 &lt;&gt; "", Transactions!B99, "")</f>
        <v/>
      </c>
      <c r="C100" s="28" t="str">
        <f>IF(Transactions!C99 &lt;&gt; "", Transactions!C99, "")</f>
        <v/>
      </c>
      <c r="D100" s="28" t="str">
        <f>IF(Transactions!D99 &lt;&gt; "", Transactions!D99, "")</f>
        <v/>
      </c>
      <c r="E100" s="14" t="str">
        <f>IF(Transactions!E99 &lt;&gt; "", Transactions!E99, "")</f>
        <v/>
      </c>
      <c r="F100" s="15" t="str">
        <f>IF(Transactions!F99 &lt;&gt; "", Transactions!F99, "")</f>
        <v/>
      </c>
      <c r="G100" s="16"/>
      <c r="H100" s="18" t="e">
        <f>IF(Transactions!#REF! &lt;&gt; "", Transactions!#REF!, "")</f>
        <v>#REF!</v>
      </c>
      <c r="I100" s="33" t="str">
        <f t="shared" si="20"/>
        <v/>
      </c>
      <c r="J100" s="34" t="str">
        <f t="shared" si="32"/>
        <v/>
      </c>
      <c r="K100" s="16"/>
      <c r="L100" s="18" t="str">
        <f t="shared" si="21"/>
        <v/>
      </c>
      <c r="M100" s="33" t="str">
        <f t="shared" si="22"/>
        <v/>
      </c>
      <c r="N100" s="34" t="str">
        <f t="shared" si="33"/>
        <v/>
      </c>
      <c r="O100" s="16"/>
      <c r="P100" s="29" t="str">
        <f t="shared" si="23"/>
        <v/>
      </c>
      <c r="Q100" s="29" t="str">
        <f t="shared" si="24"/>
        <v/>
      </c>
      <c r="R100" s="26" t="str">
        <f t="shared" si="34"/>
        <v/>
      </c>
      <c r="S100" s="29" t="str">
        <f t="shared" si="25"/>
        <v/>
      </c>
      <c r="T100" s="29" t="str">
        <f t="shared" si="26"/>
        <v/>
      </c>
      <c r="U100" s="27" t="str">
        <f t="shared" si="35"/>
        <v/>
      </c>
      <c r="W100" s="25" t="str">
        <f t="shared" si="27"/>
        <v/>
      </c>
      <c r="X100" s="25" t="str">
        <f t="shared" si="28"/>
        <v/>
      </c>
      <c r="Y100" s="25" t="str">
        <f t="shared" si="29"/>
        <v/>
      </c>
      <c r="Z100" s="25" t="str">
        <f t="shared" si="30"/>
        <v/>
      </c>
      <c r="AA100" s="25" t="str">
        <f t="shared" si="31"/>
        <v/>
      </c>
      <c r="AB100" s="25" t="str">
        <f t="shared" si="36"/>
        <v/>
      </c>
      <c r="AD100" s="2" t="str">
        <f t="shared" si="37"/>
        <v/>
      </c>
      <c r="AE100" s="2" t="str">
        <f t="shared" si="38"/>
        <v/>
      </c>
      <c r="AF100" s="2" t="str">
        <f t="shared" si="39"/>
        <v/>
      </c>
      <c r="AG100" t="s">
        <v>74</v>
      </c>
    </row>
    <row r="101" spans="2:33" x14ac:dyDescent="0.25">
      <c r="B101" s="13" t="str">
        <f>IF(Transactions!B100 &lt;&gt; "", Transactions!B100, "")</f>
        <v/>
      </c>
      <c r="C101" s="28" t="str">
        <f>IF(Transactions!C100 &lt;&gt; "", Transactions!C100, "")</f>
        <v/>
      </c>
      <c r="D101" s="28" t="str">
        <f>IF(Transactions!D100 &lt;&gt; "", Transactions!D100, "")</f>
        <v/>
      </c>
      <c r="E101" s="14" t="str">
        <f>IF(Transactions!E100 &lt;&gt; "", Transactions!E100, "")</f>
        <v/>
      </c>
      <c r="F101" s="15" t="str">
        <f>IF(Transactions!F100 &lt;&gt; "", Transactions!F100, "")</f>
        <v/>
      </c>
      <c r="G101" s="16"/>
      <c r="H101" s="18" t="e">
        <f>IF(Transactions!#REF! &lt;&gt; "", Transactions!#REF!, "")</f>
        <v>#REF!</v>
      </c>
      <c r="I101" s="33" t="str">
        <f t="shared" si="20"/>
        <v/>
      </c>
      <c r="J101" s="34" t="str">
        <f t="shared" si="32"/>
        <v/>
      </c>
      <c r="K101" s="16"/>
      <c r="L101" s="18" t="str">
        <f t="shared" si="21"/>
        <v/>
      </c>
      <c r="M101" s="33" t="str">
        <f t="shared" si="22"/>
        <v/>
      </c>
      <c r="N101" s="34" t="str">
        <f t="shared" si="33"/>
        <v/>
      </c>
      <c r="O101" s="16"/>
      <c r="P101" s="29" t="str">
        <f t="shared" si="23"/>
        <v/>
      </c>
      <c r="Q101" s="29" t="str">
        <f t="shared" si="24"/>
        <v/>
      </c>
      <c r="R101" s="26" t="str">
        <f t="shared" si="34"/>
        <v/>
      </c>
      <c r="S101" s="29" t="str">
        <f t="shared" si="25"/>
        <v/>
      </c>
      <c r="T101" s="29" t="str">
        <f t="shared" si="26"/>
        <v/>
      </c>
      <c r="U101" s="27" t="str">
        <f t="shared" si="35"/>
        <v/>
      </c>
      <c r="W101" s="25" t="str">
        <f t="shared" si="27"/>
        <v/>
      </c>
      <c r="X101" s="25" t="str">
        <f t="shared" si="28"/>
        <v/>
      </c>
      <c r="Y101" s="25" t="str">
        <f t="shared" si="29"/>
        <v/>
      </c>
      <c r="Z101" s="25" t="str">
        <f t="shared" si="30"/>
        <v/>
      </c>
      <c r="AA101" s="25" t="str">
        <f t="shared" si="31"/>
        <v/>
      </c>
      <c r="AB101" s="25" t="str">
        <f t="shared" si="36"/>
        <v/>
      </c>
      <c r="AD101" s="2" t="str">
        <f t="shared" si="37"/>
        <v/>
      </c>
      <c r="AE101" s="2" t="str">
        <f t="shared" si="38"/>
        <v/>
      </c>
      <c r="AF101" s="2" t="str">
        <f t="shared" si="39"/>
        <v/>
      </c>
      <c r="AG101" t="s">
        <v>74</v>
      </c>
    </row>
    <row r="102" spans="2:33" x14ac:dyDescent="0.25">
      <c r="B102" s="13" t="str">
        <f>IF(Transactions!B101 &lt;&gt; "", Transactions!B101, "")</f>
        <v/>
      </c>
      <c r="C102" s="28" t="str">
        <f>IF(Transactions!C101 &lt;&gt; "", Transactions!C101, "")</f>
        <v/>
      </c>
      <c r="D102" s="28" t="str">
        <f>IF(Transactions!D101 &lt;&gt; "", Transactions!D101, "")</f>
        <v/>
      </c>
      <c r="E102" s="14" t="str">
        <f>IF(Transactions!E101 &lt;&gt; "", Transactions!E101, "")</f>
        <v/>
      </c>
      <c r="F102" s="15" t="str">
        <f>IF(Transactions!F101 &lt;&gt; "", Transactions!F101, "")</f>
        <v/>
      </c>
      <c r="G102" s="16"/>
      <c r="H102" s="18" t="e">
        <f>IF(Transactions!#REF! &lt;&gt; "", Transactions!#REF!, "")</f>
        <v>#REF!</v>
      </c>
      <c r="I102" s="33" t="str">
        <f t="shared" si="20"/>
        <v/>
      </c>
      <c r="J102" s="34" t="str">
        <f t="shared" si="32"/>
        <v/>
      </c>
      <c r="K102" s="16"/>
      <c r="L102" s="18" t="str">
        <f t="shared" si="21"/>
        <v/>
      </c>
      <c r="M102" s="33" t="str">
        <f t="shared" si="22"/>
        <v/>
      </c>
      <c r="N102" s="34" t="str">
        <f t="shared" si="33"/>
        <v/>
      </c>
      <c r="O102" s="16"/>
      <c r="P102" s="29" t="str">
        <f t="shared" si="23"/>
        <v/>
      </c>
      <c r="Q102" s="29" t="str">
        <f t="shared" si="24"/>
        <v/>
      </c>
      <c r="R102" s="26" t="str">
        <f t="shared" si="34"/>
        <v/>
      </c>
      <c r="S102" s="29" t="str">
        <f t="shared" si="25"/>
        <v/>
      </c>
      <c r="T102" s="29" t="str">
        <f t="shared" si="26"/>
        <v/>
      </c>
      <c r="U102" s="27" t="str">
        <f t="shared" si="35"/>
        <v/>
      </c>
      <c r="W102" s="25" t="str">
        <f t="shared" si="27"/>
        <v/>
      </c>
      <c r="X102" s="25" t="str">
        <f t="shared" si="28"/>
        <v/>
      </c>
      <c r="Y102" s="25" t="str">
        <f t="shared" si="29"/>
        <v/>
      </c>
      <c r="Z102" s="25" t="str">
        <f t="shared" si="30"/>
        <v/>
      </c>
      <c r="AA102" s="25" t="str">
        <f t="shared" si="31"/>
        <v/>
      </c>
      <c r="AB102" s="25" t="str">
        <f t="shared" si="36"/>
        <v/>
      </c>
      <c r="AD102" s="2" t="str">
        <f t="shared" si="37"/>
        <v/>
      </c>
      <c r="AE102" s="2" t="str">
        <f t="shared" si="38"/>
        <v/>
      </c>
      <c r="AF102" s="2" t="str">
        <f t="shared" si="39"/>
        <v/>
      </c>
      <c r="AG102" t="s">
        <v>74</v>
      </c>
    </row>
    <row r="103" spans="2:33" x14ac:dyDescent="0.25">
      <c r="B103" s="13" t="str">
        <f>IF(Transactions!B102 &lt;&gt; "", Transactions!B102, "")</f>
        <v/>
      </c>
      <c r="C103" s="28" t="str">
        <f>IF(Transactions!C102 &lt;&gt; "", Transactions!C102, "")</f>
        <v/>
      </c>
      <c r="D103" s="28" t="str">
        <f>IF(Transactions!D102 &lt;&gt; "", Transactions!D102, "")</f>
        <v/>
      </c>
      <c r="E103" s="14" t="str">
        <f>IF(Transactions!E102 &lt;&gt; "", Transactions!E102, "")</f>
        <v/>
      </c>
      <c r="F103" s="15" t="str">
        <f>IF(Transactions!F102 &lt;&gt; "", Transactions!F102, "")</f>
        <v/>
      </c>
      <c r="G103" s="16"/>
      <c r="H103" s="18" t="e">
        <f>IF(Transactions!#REF! &lt;&gt; "", Transactions!#REF!, "")</f>
        <v>#REF!</v>
      </c>
      <c r="I103" s="33" t="str">
        <f t="shared" si="20"/>
        <v/>
      </c>
      <c r="J103" s="34" t="str">
        <f t="shared" si="32"/>
        <v/>
      </c>
      <c r="K103" s="16"/>
      <c r="L103" s="18" t="str">
        <f t="shared" si="21"/>
        <v/>
      </c>
      <c r="M103" s="33" t="str">
        <f t="shared" si="22"/>
        <v/>
      </c>
      <c r="N103" s="34" t="str">
        <f t="shared" si="33"/>
        <v/>
      </c>
      <c r="O103" s="16"/>
      <c r="P103" s="29" t="str">
        <f t="shared" si="23"/>
        <v/>
      </c>
      <c r="Q103" s="29" t="str">
        <f t="shared" si="24"/>
        <v/>
      </c>
      <c r="R103" s="26" t="str">
        <f t="shared" si="34"/>
        <v/>
      </c>
      <c r="S103" s="29" t="str">
        <f t="shared" si="25"/>
        <v/>
      </c>
      <c r="T103" s="29" t="str">
        <f t="shared" si="26"/>
        <v/>
      </c>
      <c r="U103" s="27" t="str">
        <f t="shared" si="35"/>
        <v/>
      </c>
      <c r="W103" s="25" t="str">
        <f t="shared" si="27"/>
        <v/>
      </c>
      <c r="X103" s="25" t="str">
        <f t="shared" si="28"/>
        <v/>
      </c>
      <c r="Y103" s="25" t="str">
        <f t="shared" si="29"/>
        <v/>
      </c>
      <c r="Z103" s="25" t="str">
        <f t="shared" si="30"/>
        <v/>
      </c>
      <c r="AA103" s="25" t="str">
        <f t="shared" si="31"/>
        <v/>
      </c>
      <c r="AB103" s="25" t="str">
        <f t="shared" si="36"/>
        <v/>
      </c>
      <c r="AD103" s="2" t="str">
        <f t="shared" si="37"/>
        <v/>
      </c>
      <c r="AE103" s="2" t="str">
        <f t="shared" si="38"/>
        <v/>
      </c>
      <c r="AF103" s="2" t="str">
        <f t="shared" si="39"/>
        <v/>
      </c>
      <c r="AG103" t="s">
        <v>74</v>
      </c>
    </row>
    <row r="104" spans="2:33" x14ac:dyDescent="0.25">
      <c r="B104" s="13" t="str">
        <f>IF(Transactions!B103 &lt;&gt; "", Transactions!B103, "")</f>
        <v/>
      </c>
      <c r="C104" s="28" t="str">
        <f>IF(Transactions!C103 &lt;&gt; "", Transactions!C103, "")</f>
        <v/>
      </c>
      <c r="D104" s="28" t="str">
        <f>IF(Transactions!D103 &lt;&gt; "", Transactions!D103, "")</f>
        <v/>
      </c>
      <c r="E104" s="14" t="str">
        <f>IF(Transactions!E103 &lt;&gt; "", Transactions!E103, "")</f>
        <v/>
      </c>
      <c r="F104" s="15" t="str">
        <f>IF(Transactions!F103 &lt;&gt; "", Transactions!F103, "")</f>
        <v/>
      </c>
      <c r="G104" s="16"/>
      <c r="H104" s="18" t="e">
        <f>IF(Transactions!#REF! &lt;&gt; "", Transactions!#REF!, "")</f>
        <v>#REF!</v>
      </c>
      <c r="I104" s="33" t="str">
        <f t="shared" si="20"/>
        <v/>
      </c>
      <c r="J104" s="34" t="str">
        <f t="shared" si="32"/>
        <v/>
      </c>
      <c r="K104" s="16"/>
      <c r="L104" s="18" t="str">
        <f t="shared" si="21"/>
        <v/>
      </c>
      <c r="M104" s="33" t="str">
        <f t="shared" si="22"/>
        <v/>
      </c>
      <c r="N104" s="34" t="str">
        <f t="shared" si="33"/>
        <v/>
      </c>
      <c r="O104" s="16"/>
      <c r="P104" s="29" t="str">
        <f t="shared" si="23"/>
        <v/>
      </c>
      <c r="Q104" s="29" t="str">
        <f t="shared" si="24"/>
        <v/>
      </c>
      <c r="R104" s="26" t="str">
        <f t="shared" si="34"/>
        <v/>
      </c>
      <c r="S104" s="29" t="str">
        <f t="shared" si="25"/>
        <v/>
      </c>
      <c r="T104" s="29" t="str">
        <f t="shared" si="26"/>
        <v/>
      </c>
      <c r="U104" s="27" t="str">
        <f t="shared" si="35"/>
        <v/>
      </c>
      <c r="W104" s="25" t="str">
        <f t="shared" si="27"/>
        <v/>
      </c>
      <c r="X104" s="25" t="str">
        <f t="shared" si="28"/>
        <v/>
      </c>
      <c r="Y104" s="25" t="str">
        <f t="shared" si="29"/>
        <v/>
      </c>
      <c r="Z104" s="25" t="str">
        <f t="shared" si="30"/>
        <v/>
      </c>
      <c r="AA104" s="25" t="str">
        <f t="shared" si="31"/>
        <v/>
      </c>
      <c r="AB104" s="25" t="str">
        <f t="shared" si="36"/>
        <v/>
      </c>
      <c r="AD104" s="2" t="str">
        <f t="shared" si="37"/>
        <v/>
      </c>
      <c r="AE104" s="2" t="str">
        <f t="shared" si="38"/>
        <v/>
      </c>
      <c r="AF104" s="2" t="str">
        <f t="shared" si="39"/>
        <v/>
      </c>
      <c r="AG104" t="s">
        <v>74</v>
      </c>
    </row>
    <row r="105" spans="2:33" x14ac:dyDescent="0.25">
      <c r="B105" s="13" t="str">
        <f>IF(Transactions!B104 &lt;&gt; "", Transactions!B104, "")</f>
        <v/>
      </c>
      <c r="C105" s="28" t="str">
        <f>IF(Transactions!C104 &lt;&gt; "", Transactions!C104, "")</f>
        <v/>
      </c>
      <c r="D105" s="28" t="str">
        <f>IF(Transactions!D104 &lt;&gt; "", Transactions!D104, "")</f>
        <v/>
      </c>
      <c r="E105" s="14" t="str">
        <f>IF(Transactions!E104 &lt;&gt; "", Transactions!E104, "")</f>
        <v/>
      </c>
      <c r="F105" s="15" t="str">
        <f>IF(Transactions!F104 &lt;&gt; "", Transactions!F104, "")</f>
        <v/>
      </c>
      <c r="G105" s="16"/>
      <c r="H105" s="18" t="e">
        <f>IF(Transactions!#REF! &lt;&gt; "", Transactions!#REF!, "")</f>
        <v>#REF!</v>
      </c>
      <c r="I105" s="33" t="str">
        <f t="shared" si="20"/>
        <v/>
      </c>
      <c r="J105" s="34" t="str">
        <f t="shared" si="32"/>
        <v/>
      </c>
      <c r="K105" s="16"/>
      <c r="L105" s="18" t="str">
        <f t="shared" si="21"/>
        <v/>
      </c>
      <c r="M105" s="33" t="str">
        <f t="shared" si="22"/>
        <v/>
      </c>
      <c r="N105" s="34" t="str">
        <f t="shared" si="33"/>
        <v/>
      </c>
      <c r="O105" s="16"/>
      <c r="P105" s="29" t="str">
        <f t="shared" si="23"/>
        <v/>
      </c>
      <c r="Q105" s="29" t="str">
        <f t="shared" si="24"/>
        <v/>
      </c>
      <c r="R105" s="26" t="str">
        <f t="shared" si="34"/>
        <v/>
      </c>
      <c r="S105" s="29" t="str">
        <f t="shared" si="25"/>
        <v/>
      </c>
      <c r="T105" s="29" t="str">
        <f t="shared" si="26"/>
        <v/>
      </c>
      <c r="U105" s="27" t="str">
        <f t="shared" si="35"/>
        <v/>
      </c>
      <c r="W105" s="25" t="str">
        <f t="shared" si="27"/>
        <v/>
      </c>
      <c r="X105" s="25" t="str">
        <f t="shared" si="28"/>
        <v/>
      </c>
      <c r="Y105" s="25" t="str">
        <f t="shared" si="29"/>
        <v/>
      </c>
      <c r="Z105" s="25" t="str">
        <f t="shared" si="30"/>
        <v/>
      </c>
      <c r="AA105" s="25" t="str">
        <f t="shared" si="31"/>
        <v/>
      </c>
      <c r="AB105" s="25" t="str">
        <f t="shared" si="36"/>
        <v/>
      </c>
      <c r="AD105" s="2" t="str">
        <f t="shared" si="37"/>
        <v/>
      </c>
      <c r="AE105" s="2" t="str">
        <f t="shared" si="38"/>
        <v/>
      </c>
      <c r="AF105" s="2" t="str">
        <f t="shared" si="39"/>
        <v/>
      </c>
      <c r="AG105" t="s">
        <v>74</v>
      </c>
    </row>
    <row r="106" spans="2:33" x14ac:dyDescent="0.25">
      <c r="B106" s="13" t="str">
        <f>IF(Transactions!B105 &lt;&gt; "", Transactions!B105, "")</f>
        <v/>
      </c>
      <c r="C106" s="28" t="str">
        <f>IF(Transactions!C105 &lt;&gt; "", Transactions!C105, "")</f>
        <v/>
      </c>
      <c r="D106" s="28" t="str">
        <f>IF(Transactions!D105 &lt;&gt; "", Transactions!D105, "")</f>
        <v/>
      </c>
      <c r="E106" s="14" t="str">
        <f>IF(Transactions!E105 &lt;&gt; "", Transactions!E105, "")</f>
        <v/>
      </c>
      <c r="F106" s="15" t="str">
        <f>IF(Transactions!F105 &lt;&gt; "", Transactions!F105, "")</f>
        <v/>
      </c>
      <c r="G106" s="16"/>
      <c r="H106" s="18" t="e">
        <f>IF(Transactions!#REF! &lt;&gt; "", Transactions!#REF!, "")</f>
        <v>#REF!</v>
      </c>
      <c r="I106" s="33" t="str">
        <f t="shared" si="20"/>
        <v/>
      </c>
      <c r="J106" s="34" t="str">
        <f t="shared" si="32"/>
        <v/>
      </c>
      <c r="K106" s="16"/>
      <c r="L106" s="18" t="str">
        <f t="shared" si="21"/>
        <v/>
      </c>
      <c r="M106" s="33" t="str">
        <f t="shared" si="22"/>
        <v/>
      </c>
      <c r="N106" s="34" t="str">
        <f t="shared" si="33"/>
        <v/>
      </c>
      <c r="O106" s="16"/>
      <c r="P106" s="29" t="str">
        <f t="shared" si="23"/>
        <v/>
      </c>
      <c r="Q106" s="29" t="str">
        <f t="shared" si="24"/>
        <v/>
      </c>
      <c r="R106" s="26" t="str">
        <f t="shared" si="34"/>
        <v/>
      </c>
      <c r="S106" s="29" t="str">
        <f t="shared" si="25"/>
        <v/>
      </c>
      <c r="T106" s="29" t="str">
        <f t="shared" si="26"/>
        <v/>
      </c>
      <c r="U106" s="27" t="str">
        <f t="shared" si="35"/>
        <v/>
      </c>
      <c r="W106" s="25" t="str">
        <f t="shared" si="27"/>
        <v/>
      </c>
      <c r="X106" s="25" t="str">
        <f t="shared" si="28"/>
        <v/>
      </c>
      <c r="Y106" s="25" t="str">
        <f t="shared" si="29"/>
        <v/>
      </c>
      <c r="Z106" s="25" t="str">
        <f t="shared" si="30"/>
        <v/>
      </c>
      <c r="AA106" s="25" t="str">
        <f t="shared" si="31"/>
        <v/>
      </c>
      <c r="AB106" s="25" t="str">
        <f t="shared" si="36"/>
        <v/>
      </c>
      <c r="AD106" s="2" t="str">
        <f t="shared" si="37"/>
        <v/>
      </c>
      <c r="AE106" s="2" t="str">
        <f t="shared" si="38"/>
        <v/>
      </c>
      <c r="AF106" s="2" t="str">
        <f t="shared" si="39"/>
        <v/>
      </c>
      <c r="AG106" t="s">
        <v>74</v>
      </c>
    </row>
    <row r="107" spans="2:33" x14ac:dyDescent="0.25">
      <c r="B107" s="13" t="str">
        <f>IF(Transactions!B106 &lt;&gt; "", Transactions!B106, "")</f>
        <v/>
      </c>
      <c r="C107" s="28" t="str">
        <f>IF(Transactions!C106 &lt;&gt; "", Transactions!C106, "")</f>
        <v/>
      </c>
      <c r="D107" s="28" t="str">
        <f>IF(Transactions!D106 &lt;&gt; "", Transactions!D106, "")</f>
        <v/>
      </c>
      <c r="E107" s="14" t="str">
        <f>IF(Transactions!E106 &lt;&gt; "", Transactions!E106, "")</f>
        <v/>
      </c>
      <c r="F107" s="15" t="str">
        <f>IF(Transactions!F106 &lt;&gt; "", Transactions!F106, "")</f>
        <v/>
      </c>
      <c r="G107" s="16"/>
      <c r="H107" s="18" t="e">
        <f>IF(Transactions!#REF! &lt;&gt; "", Transactions!#REF!, "")</f>
        <v>#REF!</v>
      </c>
      <c r="I107" s="33" t="str">
        <f t="shared" si="20"/>
        <v/>
      </c>
      <c r="J107" s="34" t="str">
        <f t="shared" si="32"/>
        <v/>
      </c>
      <c r="K107" s="16"/>
      <c r="L107" s="18" t="str">
        <f t="shared" si="21"/>
        <v/>
      </c>
      <c r="M107" s="33" t="str">
        <f t="shared" si="22"/>
        <v/>
      </c>
      <c r="N107" s="34" t="str">
        <f t="shared" si="33"/>
        <v/>
      </c>
      <c r="O107" s="16"/>
      <c r="P107" s="29" t="str">
        <f t="shared" si="23"/>
        <v/>
      </c>
      <c r="Q107" s="29" t="str">
        <f t="shared" si="24"/>
        <v/>
      </c>
      <c r="R107" s="26" t="str">
        <f t="shared" si="34"/>
        <v/>
      </c>
      <c r="S107" s="29" t="str">
        <f t="shared" si="25"/>
        <v/>
      </c>
      <c r="T107" s="29" t="str">
        <f t="shared" si="26"/>
        <v/>
      </c>
      <c r="U107" s="27" t="str">
        <f t="shared" si="35"/>
        <v/>
      </c>
      <c r="W107" s="25" t="str">
        <f t="shared" si="27"/>
        <v/>
      </c>
      <c r="X107" s="25" t="str">
        <f t="shared" si="28"/>
        <v/>
      </c>
      <c r="Y107" s="25" t="str">
        <f t="shared" si="29"/>
        <v/>
      </c>
      <c r="Z107" s="25" t="str">
        <f t="shared" si="30"/>
        <v/>
      </c>
      <c r="AA107" s="25" t="str">
        <f t="shared" si="31"/>
        <v/>
      </c>
      <c r="AB107" s="25" t="str">
        <f t="shared" si="36"/>
        <v/>
      </c>
      <c r="AD107" s="2" t="str">
        <f t="shared" si="37"/>
        <v/>
      </c>
      <c r="AE107" s="2" t="str">
        <f t="shared" si="38"/>
        <v/>
      </c>
      <c r="AF107" s="2" t="str">
        <f t="shared" si="39"/>
        <v/>
      </c>
      <c r="AG107" t="s">
        <v>74</v>
      </c>
    </row>
    <row r="108" spans="2:33" x14ac:dyDescent="0.25">
      <c r="B108" s="13" t="str">
        <f>IF(Transactions!B107 &lt;&gt; "", Transactions!B107, "")</f>
        <v/>
      </c>
      <c r="C108" s="28" t="str">
        <f>IF(Transactions!C107 &lt;&gt; "", Transactions!C107, "")</f>
        <v/>
      </c>
      <c r="D108" s="28" t="str">
        <f>IF(Transactions!D107 &lt;&gt; "", Transactions!D107, "")</f>
        <v/>
      </c>
      <c r="E108" s="14" t="str">
        <f>IF(Transactions!E107 &lt;&gt; "", Transactions!E107, "")</f>
        <v/>
      </c>
      <c r="F108" s="15" t="str">
        <f>IF(Transactions!F107 &lt;&gt; "", Transactions!F107, "")</f>
        <v/>
      </c>
      <c r="G108" s="16"/>
      <c r="H108" s="18" t="e">
        <f>IF(Transactions!#REF! &lt;&gt; "", Transactions!#REF!, "")</f>
        <v>#REF!</v>
      </c>
      <c r="I108" s="33" t="str">
        <f t="shared" si="20"/>
        <v/>
      </c>
      <c r="J108" s="34" t="str">
        <f t="shared" si="32"/>
        <v/>
      </c>
      <c r="K108" s="16"/>
      <c r="L108" s="18" t="str">
        <f t="shared" si="21"/>
        <v/>
      </c>
      <c r="M108" s="33" t="str">
        <f t="shared" si="22"/>
        <v/>
      </c>
      <c r="N108" s="34" t="str">
        <f t="shared" si="33"/>
        <v/>
      </c>
      <c r="O108" s="16"/>
      <c r="P108" s="29" t="str">
        <f t="shared" si="23"/>
        <v/>
      </c>
      <c r="Q108" s="29" t="str">
        <f t="shared" si="24"/>
        <v/>
      </c>
      <c r="R108" s="26" t="str">
        <f t="shared" si="34"/>
        <v/>
      </c>
      <c r="S108" s="29" t="str">
        <f t="shared" si="25"/>
        <v/>
      </c>
      <c r="T108" s="29" t="str">
        <f t="shared" si="26"/>
        <v/>
      </c>
      <c r="U108" s="27" t="str">
        <f t="shared" si="35"/>
        <v/>
      </c>
      <c r="W108" s="25" t="str">
        <f t="shared" si="27"/>
        <v/>
      </c>
      <c r="X108" s="25" t="str">
        <f t="shared" si="28"/>
        <v/>
      </c>
      <c r="Y108" s="25" t="str">
        <f t="shared" si="29"/>
        <v/>
      </c>
      <c r="Z108" s="25" t="str">
        <f t="shared" si="30"/>
        <v/>
      </c>
      <c r="AA108" s="25" t="str">
        <f t="shared" si="31"/>
        <v/>
      </c>
      <c r="AB108" s="25" t="str">
        <f t="shared" si="36"/>
        <v/>
      </c>
      <c r="AD108" s="2" t="str">
        <f t="shared" si="37"/>
        <v/>
      </c>
      <c r="AE108" s="2" t="str">
        <f t="shared" si="38"/>
        <v/>
      </c>
      <c r="AF108" s="2" t="str">
        <f t="shared" si="39"/>
        <v/>
      </c>
      <c r="AG108" t="s">
        <v>74</v>
      </c>
    </row>
    <row r="109" spans="2:33" x14ac:dyDescent="0.25">
      <c r="B109" s="13" t="str">
        <f>IF(Transactions!B108 &lt;&gt; "", Transactions!B108, "")</f>
        <v/>
      </c>
      <c r="C109" s="28" t="str">
        <f>IF(Transactions!C108 &lt;&gt; "", Transactions!C108, "")</f>
        <v/>
      </c>
      <c r="D109" s="28" t="str">
        <f>IF(Transactions!D108 &lt;&gt; "", Transactions!D108, "")</f>
        <v/>
      </c>
      <c r="E109" s="14" t="str">
        <f>IF(Transactions!E108 &lt;&gt; "", Transactions!E108, "")</f>
        <v/>
      </c>
      <c r="F109" s="15" t="str">
        <f>IF(Transactions!F108 &lt;&gt; "", Transactions!F108, "")</f>
        <v/>
      </c>
      <c r="G109" s="16"/>
      <c r="H109" s="18" t="e">
        <f>IF(Transactions!#REF! &lt;&gt; "", Transactions!#REF!, "")</f>
        <v>#REF!</v>
      </c>
      <c r="I109" s="33" t="str">
        <f t="shared" si="20"/>
        <v/>
      </c>
      <c r="J109" s="34" t="str">
        <f t="shared" si="32"/>
        <v/>
      </c>
      <c r="K109" s="16"/>
      <c r="L109" s="18" t="str">
        <f t="shared" si="21"/>
        <v/>
      </c>
      <c r="M109" s="33" t="str">
        <f t="shared" si="22"/>
        <v/>
      </c>
      <c r="N109" s="34" t="str">
        <f t="shared" si="33"/>
        <v/>
      </c>
      <c r="O109" s="16"/>
      <c r="P109" s="29" t="str">
        <f t="shared" si="23"/>
        <v/>
      </c>
      <c r="Q109" s="29" t="str">
        <f t="shared" si="24"/>
        <v/>
      </c>
      <c r="R109" s="26" t="str">
        <f t="shared" si="34"/>
        <v/>
      </c>
      <c r="S109" s="29" t="str">
        <f t="shared" si="25"/>
        <v/>
      </c>
      <c r="T109" s="29" t="str">
        <f t="shared" si="26"/>
        <v/>
      </c>
      <c r="U109" s="27" t="str">
        <f t="shared" si="35"/>
        <v/>
      </c>
      <c r="W109" s="25" t="str">
        <f t="shared" si="27"/>
        <v/>
      </c>
      <c r="X109" s="25" t="str">
        <f t="shared" si="28"/>
        <v/>
      </c>
      <c r="Y109" s="25" t="str">
        <f t="shared" si="29"/>
        <v/>
      </c>
      <c r="Z109" s="25" t="str">
        <f t="shared" si="30"/>
        <v/>
      </c>
      <c r="AA109" s="25" t="str">
        <f t="shared" si="31"/>
        <v/>
      </c>
      <c r="AB109" s="25" t="str">
        <f t="shared" si="36"/>
        <v/>
      </c>
      <c r="AD109" s="2" t="str">
        <f t="shared" si="37"/>
        <v/>
      </c>
      <c r="AE109" s="2" t="str">
        <f t="shared" si="38"/>
        <v/>
      </c>
      <c r="AF109" s="2" t="str">
        <f t="shared" si="39"/>
        <v/>
      </c>
      <c r="AG109" t="s">
        <v>74</v>
      </c>
    </row>
    <row r="110" spans="2:33" x14ac:dyDescent="0.25">
      <c r="B110" s="13" t="str">
        <f>IF(Transactions!B109 &lt;&gt; "", Transactions!B109, "")</f>
        <v/>
      </c>
      <c r="C110" s="28" t="str">
        <f>IF(Transactions!C109 &lt;&gt; "", Transactions!C109, "")</f>
        <v/>
      </c>
      <c r="D110" s="28" t="str">
        <f>IF(Transactions!D109 &lt;&gt; "", Transactions!D109, "")</f>
        <v/>
      </c>
      <c r="E110" s="14" t="str">
        <f>IF(Transactions!E109 &lt;&gt; "", Transactions!E109, "")</f>
        <v/>
      </c>
      <c r="F110" s="15" t="str">
        <f>IF(Transactions!F109 &lt;&gt; "", Transactions!F109, "")</f>
        <v/>
      </c>
      <c r="G110" s="16"/>
      <c r="H110" s="18" t="e">
        <f>IF(Transactions!#REF! &lt;&gt; "", Transactions!#REF!, "")</f>
        <v>#REF!</v>
      </c>
      <c r="I110" s="33" t="str">
        <f t="shared" si="20"/>
        <v/>
      </c>
      <c r="J110" s="34" t="str">
        <f t="shared" si="32"/>
        <v/>
      </c>
      <c r="K110" s="16"/>
      <c r="L110" s="18" t="str">
        <f t="shared" si="21"/>
        <v/>
      </c>
      <c r="M110" s="33" t="str">
        <f t="shared" si="22"/>
        <v/>
      </c>
      <c r="N110" s="34" t="str">
        <f t="shared" si="33"/>
        <v/>
      </c>
      <c r="O110" s="16"/>
      <c r="P110" s="29" t="str">
        <f t="shared" si="23"/>
        <v/>
      </c>
      <c r="Q110" s="29" t="str">
        <f t="shared" si="24"/>
        <v/>
      </c>
      <c r="R110" s="26" t="str">
        <f t="shared" si="34"/>
        <v/>
      </c>
      <c r="S110" s="29" t="str">
        <f t="shared" si="25"/>
        <v/>
      </c>
      <c r="T110" s="29" t="str">
        <f t="shared" si="26"/>
        <v/>
      </c>
      <c r="U110" s="27" t="str">
        <f t="shared" si="35"/>
        <v/>
      </c>
      <c r="W110" s="25" t="str">
        <f t="shared" si="27"/>
        <v/>
      </c>
      <c r="X110" s="25" t="str">
        <f t="shared" si="28"/>
        <v/>
      </c>
      <c r="Y110" s="25" t="str">
        <f t="shared" si="29"/>
        <v/>
      </c>
      <c r="Z110" s="25" t="str">
        <f t="shared" si="30"/>
        <v/>
      </c>
      <c r="AA110" s="25" t="str">
        <f t="shared" si="31"/>
        <v/>
      </c>
      <c r="AB110" s="25" t="str">
        <f t="shared" si="36"/>
        <v/>
      </c>
      <c r="AD110" s="2" t="str">
        <f t="shared" si="37"/>
        <v/>
      </c>
      <c r="AE110" s="2" t="str">
        <f t="shared" si="38"/>
        <v/>
      </c>
      <c r="AF110" s="2" t="str">
        <f t="shared" si="39"/>
        <v/>
      </c>
      <c r="AG110" t="s">
        <v>74</v>
      </c>
    </row>
    <row r="111" spans="2:33" x14ac:dyDescent="0.25">
      <c r="B111" s="13" t="str">
        <f>IF(Transactions!B110 &lt;&gt; "", Transactions!B110, "")</f>
        <v/>
      </c>
      <c r="C111" s="28" t="str">
        <f>IF(Transactions!C110 &lt;&gt; "", Transactions!C110, "")</f>
        <v/>
      </c>
      <c r="D111" s="28" t="str">
        <f>IF(Transactions!D110 &lt;&gt; "", Transactions!D110, "")</f>
        <v/>
      </c>
      <c r="E111" s="14" t="str">
        <f>IF(Transactions!E110 &lt;&gt; "", Transactions!E110, "")</f>
        <v/>
      </c>
      <c r="F111" s="15" t="str">
        <f>IF(Transactions!F110 &lt;&gt; "", Transactions!F110, "")</f>
        <v/>
      </c>
      <c r="G111" s="16"/>
      <c r="H111" s="18" t="e">
        <f>IF(Transactions!#REF! &lt;&gt; "", Transactions!#REF!, "")</f>
        <v>#REF!</v>
      </c>
      <c r="I111" s="33" t="str">
        <f t="shared" si="20"/>
        <v/>
      </c>
      <c r="J111" s="34" t="str">
        <f t="shared" si="32"/>
        <v/>
      </c>
      <c r="K111" s="16"/>
      <c r="L111" s="18" t="str">
        <f t="shared" si="21"/>
        <v/>
      </c>
      <c r="M111" s="33" t="str">
        <f t="shared" si="22"/>
        <v/>
      </c>
      <c r="N111" s="34" t="str">
        <f t="shared" si="33"/>
        <v/>
      </c>
      <c r="O111" s="16"/>
      <c r="P111" s="29" t="str">
        <f t="shared" si="23"/>
        <v/>
      </c>
      <c r="Q111" s="29" t="str">
        <f t="shared" si="24"/>
        <v/>
      </c>
      <c r="R111" s="26" t="str">
        <f t="shared" si="34"/>
        <v/>
      </c>
      <c r="S111" s="29" t="str">
        <f t="shared" si="25"/>
        <v/>
      </c>
      <c r="T111" s="29" t="str">
        <f t="shared" si="26"/>
        <v/>
      </c>
      <c r="U111" s="27" t="str">
        <f t="shared" si="35"/>
        <v/>
      </c>
      <c r="W111" s="25" t="str">
        <f t="shared" si="27"/>
        <v/>
      </c>
      <c r="X111" s="25" t="str">
        <f t="shared" si="28"/>
        <v/>
      </c>
      <c r="Y111" s="25" t="str">
        <f t="shared" si="29"/>
        <v/>
      </c>
      <c r="Z111" s="25" t="str">
        <f t="shared" si="30"/>
        <v/>
      </c>
      <c r="AA111" s="25" t="str">
        <f t="shared" si="31"/>
        <v/>
      </c>
      <c r="AB111" s="25" t="str">
        <f t="shared" si="36"/>
        <v/>
      </c>
      <c r="AD111" s="2" t="str">
        <f t="shared" si="37"/>
        <v/>
      </c>
      <c r="AE111" s="2" t="str">
        <f t="shared" si="38"/>
        <v/>
      </c>
      <c r="AF111" s="2" t="str">
        <f t="shared" si="39"/>
        <v/>
      </c>
      <c r="AG111" t="s">
        <v>74</v>
      </c>
    </row>
    <row r="112" spans="2:33" x14ac:dyDescent="0.25">
      <c r="B112" s="13" t="str">
        <f>IF(Transactions!B111 &lt;&gt; "", Transactions!B111, "")</f>
        <v/>
      </c>
      <c r="C112" s="28" t="str">
        <f>IF(Transactions!C111 &lt;&gt; "", Transactions!C111, "")</f>
        <v/>
      </c>
      <c r="D112" s="28" t="str">
        <f>IF(Transactions!D111 &lt;&gt; "", Transactions!D111, "")</f>
        <v/>
      </c>
      <c r="E112" s="14" t="str">
        <f>IF(Transactions!E111 &lt;&gt; "", Transactions!E111, "")</f>
        <v/>
      </c>
      <c r="F112" s="15" t="str">
        <f>IF(Transactions!F111 &lt;&gt; "", Transactions!F111, "")</f>
        <v/>
      </c>
      <c r="G112" s="16"/>
      <c r="H112" s="18" t="e">
        <f>IF(Transactions!#REF! &lt;&gt; "", Transactions!#REF!, "")</f>
        <v>#REF!</v>
      </c>
      <c r="I112" s="33" t="str">
        <f t="shared" si="20"/>
        <v/>
      </c>
      <c r="J112" s="34" t="str">
        <f t="shared" si="32"/>
        <v/>
      </c>
      <c r="K112" s="16"/>
      <c r="L112" s="18" t="str">
        <f t="shared" si="21"/>
        <v/>
      </c>
      <c r="M112" s="33" t="str">
        <f t="shared" si="22"/>
        <v/>
      </c>
      <c r="N112" s="34" t="str">
        <f t="shared" si="33"/>
        <v/>
      </c>
      <c r="O112" s="16"/>
      <c r="P112" s="29" t="str">
        <f t="shared" si="23"/>
        <v/>
      </c>
      <c r="Q112" s="29" t="str">
        <f t="shared" si="24"/>
        <v/>
      </c>
      <c r="R112" s="26" t="str">
        <f t="shared" si="34"/>
        <v/>
      </c>
      <c r="S112" s="29" t="str">
        <f t="shared" si="25"/>
        <v/>
      </c>
      <c r="T112" s="29" t="str">
        <f t="shared" si="26"/>
        <v/>
      </c>
      <c r="U112" s="27" t="str">
        <f t="shared" si="35"/>
        <v/>
      </c>
      <c r="W112" s="25" t="str">
        <f t="shared" si="27"/>
        <v/>
      </c>
      <c r="X112" s="25" t="str">
        <f t="shared" si="28"/>
        <v/>
      </c>
      <c r="Y112" s="25" t="str">
        <f t="shared" si="29"/>
        <v/>
      </c>
      <c r="Z112" s="25" t="str">
        <f t="shared" si="30"/>
        <v/>
      </c>
      <c r="AA112" s="25" t="str">
        <f t="shared" si="31"/>
        <v/>
      </c>
      <c r="AB112" s="25" t="str">
        <f t="shared" si="36"/>
        <v/>
      </c>
      <c r="AD112" s="2" t="str">
        <f t="shared" si="37"/>
        <v/>
      </c>
      <c r="AE112" s="2" t="str">
        <f t="shared" si="38"/>
        <v/>
      </c>
      <c r="AF112" s="2" t="str">
        <f t="shared" si="39"/>
        <v/>
      </c>
      <c r="AG112" t="s">
        <v>74</v>
      </c>
    </row>
    <row r="113" spans="2:33" x14ac:dyDescent="0.25">
      <c r="B113" s="13" t="str">
        <f>IF(Transactions!B112 &lt;&gt; "", Transactions!B112, "")</f>
        <v/>
      </c>
      <c r="C113" s="28" t="str">
        <f>IF(Transactions!C112 &lt;&gt; "", Transactions!C112, "")</f>
        <v/>
      </c>
      <c r="D113" s="28" t="str">
        <f>IF(Transactions!D112 &lt;&gt; "", Transactions!D112, "")</f>
        <v/>
      </c>
      <c r="E113" s="14" t="str">
        <f>IF(Transactions!E112 &lt;&gt; "", Transactions!E112, "")</f>
        <v/>
      </c>
      <c r="F113" s="15" t="str">
        <f>IF(Transactions!F112 &lt;&gt; "", Transactions!F112, "")</f>
        <v/>
      </c>
      <c r="G113" s="16"/>
      <c r="H113" s="18" t="e">
        <f>IF(Transactions!#REF! &lt;&gt; "", Transactions!#REF!, "")</f>
        <v>#REF!</v>
      </c>
      <c r="I113" s="33" t="str">
        <f t="shared" si="20"/>
        <v/>
      </c>
      <c r="J113" s="34" t="str">
        <f t="shared" si="32"/>
        <v/>
      </c>
      <c r="K113" s="16"/>
      <c r="L113" s="18" t="str">
        <f t="shared" si="21"/>
        <v/>
      </c>
      <c r="M113" s="33" t="str">
        <f t="shared" si="22"/>
        <v/>
      </c>
      <c r="N113" s="34" t="str">
        <f t="shared" si="33"/>
        <v/>
      </c>
      <c r="O113" s="16"/>
      <c r="P113" s="29" t="str">
        <f t="shared" si="23"/>
        <v/>
      </c>
      <c r="Q113" s="29" t="str">
        <f t="shared" si="24"/>
        <v/>
      </c>
      <c r="R113" s="26" t="str">
        <f t="shared" si="34"/>
        <v/>
      </c>
      <c r="S113" s="29" t="str">
        <f t="shared" si="25"/>
        <v/>
      </c>
      <c r="T113" s="29" t="str">
        <f t="shared" si="26"/>
        <v/>
      </c>
      <c r="U113" s="27" t="str">
        <f t="shared" si="35"/>
        <v/>
      </c>
      <c r="W113" s="25" t="str">
        <f t="shared" si="27"/>
        <v/>
      </c>
      <c r="X113" s="25" t="str">
        <f t="shared" si="28"/>
        <v/>
      </c>
      <c r="Y113" s="25" t="str">
        <f t="shared" si="29"/>
        <v/>
      </c>
      <c r="Z113" s="25" t="str">
        <f t="shared" si="30"/>
        <v/>
      </c>
      <c r="AA113" s="25" t="str">
        <f t="shared" si="31"/>
        <v/>
      </c>
      <c r="AB113" s="25" t="str">
        <f t="shared" si="36"/>
        <v/>
      </c>
      <c r="AD113" s="2" t="str">
        <f t="shared" si="37"/>
        <v/>
      </c>
      <c r="AE113" s="2" t="str">
        <f t="shared" si="38"/>
        <v/>
      </c>
      <c r="AF113" s="2" t="str">
        <f t="shared" si="39"/>
        <v/>
      </c>
      <c r="AG113" t="s">
        <v>74</v>
      </c>
    </row>
    <row r="114" spans="2:33" x14ac:dyDescent="0.25">
      <c r="B114" s="13" t="str">
        <f>IF(Transactions!B113 &lt;&gt; "", Transactions!B113, "")</f>
        <v/>
      </c>
      <c r="C114" s="28" t="str">
        <f>IF(Transactions!C113 &lt;&gt; "", Transactions!C113, "")</f>
        <v/>
      </c>
      <c r="D114" s="28" t="str">
        <f>IF(Transactions!D113 &lt;&gt; "", Transactions!D113, "")</f>
        <v/>
      </c>
      <c r="E114" s="14" t="str">
        <f>IF(Transactions!E113 &lt;&gt; "", Transactions!E113, "")</f>
        <v/>
      </c>
      <c r="F114" s="15" t="str">
        <f>IF(Transactions!F113 &lt;&gt; "", Transactions!F113, "")</f>
        <v/>
      </c>
      <c r="G114" s="16"/>
      <c r="H114" s="18" t="e">
        <f>IF(Transactions!#REF! &lt;&gt; "", Transactions!#REF!, "")</f>
        <v>#REF!</v>
      </c>
      <c r="I114" s="33" t="str">
        <f t="shared" si="20"/>
        <v/>
      </c>
      <c r="J114" s="34" t="str">
        <f t="shared" si="32"/>
        <v/>
      </c>
      <c r="K114" s="16"/>
      <c r="L114" s="18" t="str">
        <f t="shared" si="21"/>
        <v/>
      </c>
      <c r="M114" s="33" t="str">
        <f t="shared" si="22"/>
        <v/>
      </c>
      <c r="N114" s="34" t="str">
        <f t="shared" si="33"/>
        <v/>
      </c>
      <c r="O114" s="16"/>
      <c r="P114" s="29" t="str">
        <f t="shared" si="23"/>
        <v/>
      </c>
      <c r="Q114" s="29" t="str">
        <f t="shared" si="24"/>
        <v/>
      </c>
      <c r="R114" s="26" t="str">
        <f t="shared" si="34"/>
        <v/>
      </c>
      <c r="S114" s="29" t="str">
        <f t="shared" si="25"/>
        <v/>
      </c>
      <c r="T114" s="29" t="str">
        <f t="shared" si="26"/>
        <v/>
      </c>
      <c r="U114" s="27" t="str">
        <f t="shared" si="35"/>
        <v/>
      </c>
      <c r="W114" s="25" t="str">
        <f t="shared" si="27"/>
        <v/>
      </c>
      <c r="X114" s="25" t="str">
        <f t="shared" si="28"/>
        <v/>
      </c>
      <c r="Y114" s="25" t="str">
        <f t="shared" si="29"/>
        <v/>
      </c>
      <c r="Z114" s="25" t="str">
        <f t="shared" si="30"/>
        <v/>
      </c>
      <c r="AA114" s="25" t="str">
        <f t="shared" si="31"/>
        <v/>
      </c>
      <c r="AB114" s="25" t="str">
        <f t="shared" si="36"/>
        <v/>
      </c>
      <c r="AD114" s="2" t="str">
        <f t="shared" si="37"/>
        <v/>
      </c>
      <c r="AE114" s="2" t="str">
        <f t="shared" si="38"/>
        <v/>
      </c>
      <c r="AF114" s="2" t="str">
        <f t="shared" si="39"/>
        <v/>
      </c>
      <c r="AG114" t="s">
        <v>74</v>
      </c>
    </row>
    <row r="115" spans="2:33" x14ac:dyDescent="0.25">
      <c r="B115" s="13" t="str">
        <f>IF(Transactions!B114 &lt;&gt; "", Transactions!B114, "")</f>
        <v/>
      </c>
      <c r="C115" s="28" t="str">
        <f>IF(Transactions!C114 &lt;&gt; "", Transactions!C114, "")</f>
        <v/>
      </c>
      <c r="D115" s="28" t="str">
        <f>IF(Transactions!D114 &lt;&gt; "", Transactions!D114, "")</f>
        <v/>
      </c>
      <c r="E115" s="14" t="str">
        <f>IF(Transactions!E114 &lt;&gt; "", Transactions!E114, "")</f>
        <v/>
      </c>
      <c r="F115" s="15" t="str">
        <f>IF(Transactions!F114 &lt;&gt; "", Transactions!F114, "")</f>
        <v/>
      </c>
      <c r="G115" s="16"/>
      <c r="H115" s="18" t="e">
        <f>IF(Transactions!#REF! &lt;&gt; "", Transactions!#REF!, "")</f>
        <v>#REF!</v>
      </c>
      <c r="I115" s="33" t="str">
        <f t="shared" si="20"/>
        <v/>
      </c>
      <c r="J115" s="34" t="str">
        <f t="shared" si="32"/>
        <v/>
      </c>
      <c r="K115" s="16"/>
      <c r="L115" s="18" t="str">
        <f t="shared" si="21"/>
        <v/>
      </c>
      <c r="M115" s="33" t="str">
        <f t="shared" si="22"/>
        <v/>
      </c>
      <c r="N115" s="34" t="str">
        <f t="shared" si="33"/>
        <v/>
      </c>
      <c r="O115" s="16"/>
      <c r="P115" s="29" t="str">
        <f t="shared" si="23"/>
        <v/>
      </c>
      <c r="Q115" s="29" t="str">
        <f t="shared" si="24"/>
        <v/>
      </c>
      <c r="R115" s="26" t="str">
        <f t="shared" si="34"/>
        <v/>
      </c>
      <c r="S115" s="29" t="str">
        <f t="shared" si="25"/>
        <v/>
      </c>
      <c r="T115" s="29" t="str">
        <f t="shared" si="26"/>
        <v/>
      </c>
      <c r="U115" s="27" t="str">
        <f t="shared" si="35"/>
        <v/>
      </c>
      <c r="W115" s="25" t="str">
        <f t="shared" si="27"/>
        <v/>
      </c>
      <c r="X115" s="25" t="str">
        <f t="shared" si="28"/>
        <v/>
      </c>
      <c r="Y115" s="25" t="str">
        <f t="shared" si="29"/>
        <v/>
      </c>
      <c r="Z115" s="25" t="str">
        <f t="shared" si="30"/>
        <v/>
      </c>
      <c r="AA115" s="25" t="str">
        <f t="shared" si="31"/>
        <v/>
      </c>
      <c r="AB115" s="25" t="str">
        <f t="shared" si="36"/>
        <v/>
      </c>
      <c r="AD115" s="2" t="str">
        <f t="shared" si="37"/>
        <v/>
      </c>
      <c r="AE115" s="2" t="str">
        <f t="shared" si="38"/>
        <v/>
      </c>
      <c r="AF115" s="2" t="str">
        <f t="shared" si="39"/>
        <v/>
      </c>
      <c r="AG115" t="s">
        <v>74</v>
      </c>
    </row>
    <row r="116" spans="2:33" x14ac:dyDescent="0.25">
      <c r="B116" s="13" t="str">
        <f>IF(Transactions!B115 &lt;&gt; "", Transactions!B115, "")</f>
        <v/>
      </c>
      <c r="C116" s="28" t="str">
        <f>IF(Transactions!C115 &lt;&gt; "", Transactions!C115, "")</f>
        <v/>
      </c>
      <c r="D116" s="28" t="str">
        <f>IF(Transactions!D115 &lt;&gt; "", Transactions!D115, "")</f>
        <v/>
      </c>
      <c r="E116" s="14" t="str">
        <f>IF(Transactions!E115 &lt;&gt; "", Transactions!E115, "")</f>
        <v/>
      </c>
      <c r="F116" s="15" t="str">
        <f>IF(Transactions!F115 &lt;&gt; "", Transactions!F115, "")</f>
        <v/>
      </c>
      <c r="G116" s="16"/>
      <c r="H116" s="18" t="e">
        <f>IF(Transactions!#REF! &lt;&gt; "", Transactions!#REF!, "")</f>
        <v>#REF!</v>
      </c>
      <c r="I116" s="33" t="str">
        <f t="shared" si="20"/>
        <v/>
      </c>
      <c r="J116" s="34" t="str">
        <f t="shared" si="32"/>
        <v/>
      </c>
      <c r="K116" s="16"/>
      <c r="L116" s="18" t="str">
        <f t="shared" si="21"/>
        <v/>
      </c>
      <c r="M116" s="33" t="str">
        <f t="shared" si="22"/>
        <v/>
      </c>
      <c r="N116" s="34" t="str">
        <f t="shared" si="33"/>
        <v/>
      </c>
      <c r="O116" s="16"/>
      <c r="P116" s="29" t="str">
        <f t="shared" si="23"/>
        <v/>
      </c>
      <c r="Q116" s="29" t="str">
        <f t="shared" si="24"/>
        <v/>
      </c>
      <c r="R116" s="26" t="str">
        <f t="shared" si="34"/>
        <v/>
      </c>
      <c r="S116" s="29" t="str">
        <f t="shared" si="25"/>
        <v/>
      </c>
      <c r="T116" s="29" t="str">
        <f t="shared" si="26"/>
        <v/>
      </c>
      <c r="U116" s="27" t="str">
        <f t="shared" si="35"/>
        <v/>
      </c>
      <c r="W116" s="25" t="str">
        <f t="shared" si="27"/>
        <v/>
      </c>
      <c r="X116" s="25" t="str">
        <f t="shared" si="28"/>
        <v/>
      </c>
      <c r="Y116" s="25" t="str">
        <f t="shared" si="29"/>
        <v/>
      </c>
      <c r="Z116" s="25" t="str">
        <f t="shared" si="30"/>
        <v/>
      </c>
      <c r="AA116" s="25" t="str">
        <f t="shared" si="31"/>
        <v/>
      </c>
      <c r="AB116" s="25" t="str">
        <f t="shared" si="36"/>
        <v/>
      </c>
      <c r="AD116" s="2" t="str">
        <f t="shared" si="37"/>
        <v/>
      </c>
      <c r="AE116" s="2" t="str">
        <f t="shared" si="38"/>
        <v/>
      </c>
      <c r="AF116" s="2" t="str">
        <f t="shared" si="39"/>
        <v/>
      </c>
      <c r="AG116" t="s">
        <v>74</v>
      </c>
    </row>
    <row r="117" spans="2:33" x14ac:dyDescent="0.25">
      <c r="B117" s="13" t="str">
        <f>IF(Transactions!B116 &lt;&gt; "", Transactions!B116, "")</f>
        <v/>
      </c>
      <c r="C117" s="28" t="str">
        <f>IF(Transactions!C116 &lt;&gt; "", Transactions!C116, "")</f>
        <v/>
      </c>
      <c r="D117" s="28" t="str">
        <f>IF(Transactions!D116 &lt;&gt; "", Transactions!D116, "")</f>
        <v/>
      </c>
      <c r="E117" s="14" t="str">
        <f>IF(Transactions!E116 &lt;&gt; "", Transactions!E116, "")</f>
        <v/>
      </c>
      <c r="F117" s="15" t="str">
        <f>IF(Transactions!F116 &lt;&gt; "", Transactions!F116, "")</f>
        <v/>
      </c>
      <c r="G117" s="16"/>
      <c r="H117" s="18" t="e">
        <f>IF(Transactions!#REF! &lt;&gt; "", Transactions!#REF!, "")</f>
        <v>#REF!</v>
      </c>
      <c r="I117" s="33" t="str">
        <f t="shared" si="20"/>
        <v/>
      </c>
      <c r="J117" s="34" t="str">
        <f t="shared" si="32"/>
        <v/>
      </c>
      <c r="K117" s="16"/>
      <c r="L117" s="18" t="str">
        <f t="shared" si="21"/>
        <v/>
      </c>
      <c r="M117" s="33" t="str">
        <f t="shared" si="22"/>
        <v/>
      </c>
      <c r="N117" s="34" t="str">
        <f t="shared" si="33"/>
        <v/>
      </c>
      <c r="O117" s="16"/>
      <c r="P117" s="29" t="str">
        <f t="shared" si="23"/>
        <v/>
      </c>
      <c r="Q117" s="29" t="str">
        <f t="shared" si="24"/>
        <v/>
      </c>
      <c r="R117" s="26" t="str">
        <f t="shared" si="34"/>
        <v/>
      </c>
      <c r="S117" s="29" t="str">
        <f t="shared" si="25"/>
        <v/>
      </c>
      <c r="T117" s="29" t="str">
        <f t="shared" si="26"/>
        <v/>
      </c>
      <c r="U117" s="27" t="str">
        <f t="shared" si="35"/>
        <v/>
      </c>
      <c r="W117" s="25" t="str">
        <f t="shared" si="27"/>
        <v/>
      </c>
      <c r="X117" s="25" t="str">
        <f t="shared" si="28"/>
        <v/>
      </c>
      <c r="Y117" s="25" t="str">
        <f t="shared" si="29"/>
        <v/>
      </c>
      <c r="Z117" s="25" t="str">
        <f t="shared" si="30"/>
        <v/>
      </c>
      <c r="AA117" s="25" t="str">
        <f t="shared" si="31"/>
        <v/>
      </c>
      <c r="AB117" s="25" t="str">
        <f t="shared" si="36"/>
        <v/>
      </c>
      <c r="AD117" s="2" t="str">
        <f t="shared" si="37"/>
        <v/>
      </c>
      <c r="AE117" s="2" t="str">
        <f t="shared" si="38"/>
        <v/>
      </c>
      <c r="AF117" s="2" t="str">
        <f t="shared" si="39"/>
        <v/>
      </c>
      <c r="AG117" t="s">
        <v>74</v>
      </c>
    </row>
    <row r="118" spans="2:33" x14ac:dyDescent="0.25">
      <c r="B118" s="13" t="str">
        <f>IF(Transactions!B117 &lt;&gt; "", Transactions!B117, "")</f>
        <v/>
      </c>
      <c r="C118" s="28" t="str">
        <f>IF(Transactions!C117 &lt;&gt; "", Transactions!C117, "")</f>
        <v/>
      </c>
      <c r="D118" s="28" t="str">
        <f>IF(Transactions!D117 &lt;&gt; "", Transactions!D117, "")</f>
        <v/>
      </c>
      <c r="E118" s="14" t="str">
        <f>IF(Transactions!E117 &lt;&gt; "", Transactions!E117, "")</f>
        <v/>
      </c>
      <c r="F118" s="15" t="str">
        <f>IF(Transactions!F117 &lt;&gt; "", Transactions!F117, "")</f>
        <v/>
      </c>
      <c r="G118" s="16"/>
      <c r="H118" s="18" t="e">
        <f>IF(Transactions!#REF! &lt;&gt; "", Transactions!#REF!, "")</f>
        <v>#REF!</v>
      </c>
      <c r="I118" s="33" t="str">
        <f t="shared" si="20"/>
        <v/>
      </c>
      <c r="J118" s="34" t="str">
        <f t="shared" si="32"/>
        <v/>
      </c>
      <c r="K118" s="16"/>
      <c r="L118" s="18" t="str">
        <f t="shared" si="21"/>
        <v/>
      </c>
      <c r="M118" s="33" t="str">
        <f t="shared" si="22"/>
        <v/>
      </c>
      <c r="N118" s="34" t="str">
        <f t="shared" si="33"/>
        <v/>
      </c>
      <c r="O118" s="16"/>
      <c r="P118" s="29" t="str">
        <f t="shared" si="23"/>
        <v/>
      </c>
      <c r="Q118" s="29" t="str">
        <f t="shared" si="24"/>
        <v/>
      </c>
      <c r="R118" s="26" t="str">
        <f t="shared" si="34"/>
        <v/>
      </c>
      <c r="S118" s="29" t="str">
        <f t="shared" si="25"/>
        <v/>
      </c>
      <c r="T118" s="29" t="str">
        <f t="shared" si="26"/>
        <v/>
      </c>
      <c r="U118" s="27" t="str">
        <f t="shared" si="35"/>
        <v/>
      </c>
      <c r="W118" s="25" t="str">
        <f t="shared" si="27"/>
        <v/>
      </c>
      <c r="X118" s="25" t="str">
        <f t="shared" si="28"/>
        <v/>
      </c>
      <c r="Y118" s="25" t="str">
        <f t="shared" si="29"/>
        <v/>
      </c>
      <c r="Z118" s="25" t="str">
        <f t="shared" si="30"/>
        <v/>
      </c>
      <c r="AA118" s="25" t="str">
        <f t="shared" si="31"/>
        <v/>
      </c>
      <c r="AB118" s="25" t="str">
        <f t="shared" si="36"/>
        <v/>
      </c>
      <c r="AD118" s="2" t="str">
        <f t="shared" si="37"/>
        <v/>
      </c>
      <c r="AE118" s="2" t="str">
        <f t="shared" si="38"/>
        <v/>
      </c>
      <c r="AF118" s="2" t="str">
        <f t="shared" si="39"/>
        <v/>
      </c>
      <c r="AG118" t="s">
        <v>74</v>
      </c>
    </row>
    <row r="119" spans="2:33" x14ac:dyDescent="0.25">
      <c r="B119" s="13" t="str">
        <f>IF(Transactions!B118 &lt;&gt; "", Transactions!B118, "")</f>
        <v/>
      </c>
      <c r="C119" s="28" t="str">
        <f>IF(Transactions!C118 &lt;&gt; "", Transactions!C118, "")</f>
        <v/>
      </c>
      <c r="D119" s="28" t="str">
        <f>IF(Transactions!D118 &lt;&gt; "", Transactions!D118, "")</f>
        <v/>
      </c>
      <c r="E119" s="14" t="str">
        <f>IF(Transactions!E118 &lt;&gt; "", Transactions!E118, "")</f>
        <v/>
      </c>
      <c r="F119" s="15" t="str">
        <f>IF(Transactions!F118 &lt;&gt; "", Transactions!F118, "")</f>
        <v/>
      </c>
      <c r="G119" s="16"/>
      <c r="H119" s="18" t="e">
        <f>IF(Transactions!#REF! &lt;&gt; "", Transactions!#REF!, "")</f>
        <v>#REF!</v>
      </c>
      <c r="I119" s="33" t="str">
        <f t="shared" si="20"/>
        <v/>
      </c>
      <c r="J119" s="34" t="str">
        <f t="shared" si="32"/>
        <v/>
      </c>
      <c r="K119" s="16"/>
      <c r="L119" s="18" t="str">
        <f t="shared" si="21"/>
        <v/>
      </c>
      <c r="M119" s="33" t="str">
        <f t="shared" si="22"/>
        <v/>
      </c>
      <c r="N119" s="34" t="str">
        <f t="shared" si="33"/>
        <v/>
      </c>
      <c r="O119" s="16"/>
      <c r="P119" s="29" t="str">
        <f t="shared" si="23"/>
        <v/>
      </c>
      <c r="Q119" s="29" t="str">
        <f t="shared" si="24"/>
        <v/>
      </c>
      <c r="R119" s="26" t="str">
        <f t="shared" si="34"/>
        <v/>
      </c>
      <c r="S119" s="29" t="str">
        <f t="shared" si="25"/>
        <v/>
      </c>
      <c r="T119" s="29" t="str">
        <f t="shared" si="26"/>
        <v/>
      </c>
      <c r="U119" s="27" t="str">
        <f t="shared" si="35"/>
        <v/>
      </c>
      <c r="W119" s="25" t="str">
        <f t="shared" si="27"/>
        <v/>
      </c>
      <c r="X119" s="25" t="str">
        <f t="shared" si="28"/>
        <v/>
      </c>
      <c r="Y119" s="25" t="str">
        <f t="shared" si="29"/>
        <v/>
      </c>
      <c r="Z119" s="25" t="str">
        <f t="shared" si="30"/>
        <v/>
      </c>
      <c r="AA119" s="25" t="str">
        <f t="shared" si="31"/>
        <v/>
      </c>
      <c r="AB119" s="25" t="str">
        <f t="shared" si="36"/>
        <v/>
      </c>
      <c r="AD119" s="2" t="str">
        <f t="shared" si="37"/>
        <v/>
      </c>
      <c r="AE119" s="2" t="str">
        <f t="shared" si="38"/>
        <v/>
      </c>
      <c r="AF119" s="2" t="str">
        <f t="shared" si="39"/>
        <v/>
      </c>
      <c r="AG119" t="s">
        <v>74</v>
      </c>
    </row>
    <row r="120" spans="2:33" x14ac:dyDescent="0.25">
      <c r="B120" s="13" t="str">
        <f>IF(Transactions!B119 &lt;&gt; "", Transactions!B119, "")</f>
        <v/>
      </c>
      <c r="C120" s="28" t="str">
        <f>IF(Transactions!C119 &lt;&gt; "", Transactions!C119, "")</f>
        <v/>
      </c>
      <c r="D120" s="28" t="str">
        <f>IF(Transactions!D119 &lt;&gt; "", Transactions!D119, "")</f>
        <v/>
      </c>
      <c r="E120" s="14" t="str">
        <f>IF(Transactions!E119 &lt;&gt; "", Transactions!E119, "")</f>
        <v/>
      </c>
      <c r="F120" s="15" t="str">
        <f>IF(Transactions!F119 &lt;&gt; "", Transactions!F119, "")</f>
        <v/>
      </c>
      <c r="G120" s="16"/>
      <c r="H120" s="18" t="e">
        <f>IF(Transactions!#REF! &lt;&gt; "", Transactions!#REF!, "")</f>
        <v>#REF!</v>
      </c>
      <c r="I120" s="33" t="str">
        <f t="shared" si="20"/>
        <v/>
      </c>
      <c r="J120" s="34" t="str">
        <f t="shared" si="32"/>
        <v/>
      </c>
      <c r="K120" s="16"/>
      <c r="L120" s="18" t="str">
        <f t="shared" si="21"/>
        <v/>
      </c>
      <c r="M120" s="33" t="str">
        <f t="shared" si="22"/>
        <v/>
      </c>
      <c r="N120" s="34" t="str">
        <f t="shared" si="33"/>
        <v/>
      </c>
      <c r="O120" s="16"/>
      <c r="P120" s="29" t="str">
        <f t="shared" si="23"/>
        <v/>
      </c>
      <c r="Q120" s="29" t="str">
        <f t="shared" si="24"/>
        <v/>
      </c>
      <c r="R120" s="26" t="str">
        <f t="shared" si="34"/>
        <v/>
      </c>
      <c r="S120" s="29" t="str">
        <f t="shared" si="25"/>
        <v/>
      </c>
      <c r="T120" s="29" t="str">
        <f t="shared" si="26"/>
        <v/>
      </c>
      <c r="U120" s="27" t="str">
        <f t="shared" si="35"/>
        <v/>
      </c>
      <c r="W120" s="25" t="str">
        <f t="shared" si="27"/>
        <v/>
      </c>
      <c r="X120" s="25" t="str">
        <f t="shared" si="28"/>
        <v/>
      </c>
      <c r="Y120" s="25" t="str">
        <f t="shared" si="29"/>
        <v/>
      </c>
      <c r="Z120" s="25" t="str">
        <f t="shared" si="30"/>
        <v/>
      </c>
      <c r="AA120" s="25" t="str">
        <f t="shared" si="31"/>
        <v/>
      </c>
      <c r="AB120" s="25" t="str">
        <f t="shared" si="36"/>
        <v/>
      </c>
      <c r="AD120" s="2" t="str">
        <f t="shared" si="37"/>
        <v/>
      </c>
      <c r="AE120" s="2" t="str">
        <f t="shared" si="38"/>
        <v/>
      </c>
      <c r="AF120" s="2" t="str">
        <f t="shared" si="39"/>
        <v/>
      </c>
      <c r="AG120" t="s">
        <v>74</v>
      </c>
    </row>
    <row r="121" spans="2:33" x14ac:dyDescent="0.25">
      <c r="B121" s="13" t="str">
        <f>IF(Transactions!B120 &lt;&gt; "", Transactions!B120, "")</f>
        <v/>
      </c>
      <c r="C121" s="28" t="str">
        <f>IF(Transactions!C120 &lt;&gt; "", Transactions!C120, "")</f>
        <v/>
      </c>
      <c r="D121" s="28" t="str">
        <f>IF(Transactions!D120 &lt;&gt; "", Transactions!D120, "")</f>
        <v/>
      </c>
      <c r="E121" s="14" t="str">
        <f>IF(Transactions!E120 &lt;&gt; "", Transactions!E120, "")</f>
        <v/>
      </c>
      <c r="F121" s="15" t="str">
        <f>IF(Transactions!F120 &lt;&gt; "", Transactions!F120, "")</f>
        <v/>
      </c>
      <c r="G121" s="16"/>
      <c r="H121" s="18" t="e">
        <f>IF(Transactions!#REF! &lt;&gt; "", Transactions!#REF!, "")</f>
        <v>#REF!</v>
      </c>
      <c r="I121" s="33" t="str">
        <f t="shared" si="20"/>
        <v/>
      </c>
      <c r="J121" s="34" t="str">
        <f t="shared" si="32"/>
        <v/>
      </c>
      <c r="K121" s="16"/>
      <c r="L121" s="18" t="str">
        <f t="shared" si="21"/>
        <v/>
      </c>
      <c r="M121" s="33" t="str">
        <f t="shared" si="22"/>
        <v/>
      </c>
      <c r="N121" s="34" t="str">
        <f t="shared" si="33"/>
        <v/>
      </c>
      <c r="O121" s="16"/>
      <c r="P121" s="29" t="str">
        <f t="shared" si="23"/>
        <v/>
      </c>
      <c r="Q121" s="29" t="str">
        <f t="shared" si="24"/>
        <v/>
      </c>
      <c r="R121" s="26" t="str">
        <f t="shared" si="34"/>
        <v/>
      </c>
      <c r="S121" s="29" t="str">
        <f t="shared" si="25"/>
        <v/>
      </c>
      <c r="T121" s="29" t="str">
        <f t="shared" si="26"/>
        <v/>
      </c>
      <c r="U121" s="27" t="str">
        <f t="shared" si="35"/>
        <v/>
      </c>
      <c r="W121" s="25" t="str">
        <f t="shared" si="27"/>
        <v/>
      </c>
      <c r="X121" s="25" t="str">
        <f t="shared" si="28"/>
        <v/>
      </c>
      <c r="Y121" s="25" t="str">
        <f t="shared" si="29"/>
        <v/>
      </c>
      <c r="Z121" s="25" t="str">
        <f t="shared" si="30"/>
        <v/>
      </c>
      <c r="AA121" s="25" t="str">
        <f t="shared" si="31"/>
        <v/>
      </c>
      <c r="AB121" s="25" t="str">
        <f t="shared" si="36"/>
        <v/>
      </c>
      <c r="AD121" s="2" t="str">
        <f t="shared" si="37"/>
        <v/>
      </c>
      <c r="AE121" s="2" t="str">
        <f t="shared" si="38"/>
        <v/>
      </c>
      <c r="AF121" s="2" t="str">
        <f t="shared" si="39"/>
        <v/>
      </c>
      <c r="AG121" t="s">
        <v>74</v>
      </c>
    </row>
    <row r="122" spans="2:33" x14ac:dyDescent="0.25">
      <c r="B122" s="13" t="str">
        <f>IF(Transactions!B121 &lt;&gt; "", Transactions!B121, "")</f>
        <v/>
      </c>
      <c r="C122" s="28" t="str">
        <f>IF(Transactions!C121 &lt;&gt; "", Transactions!C121, "")</f>
        <v/>
      </c>
      <c r="D122" s="28" t="str">
        <f>IF(Transactions!D121 &lt;&gt; "", Transactions!D121, "")</f>
        <v/>
      </c>
      <c r="E122" s="14" t="str">
        <f>IF(Transactions!E121 &lt;&gt; "", Transactions!E121, "")</f>
        <v/>
      </c>
      <c r="F122" s="15" t="str">
        <f>IF(Transactions!F121 &lt;&gt; "", Transactions!F121, "")</f>
        <v/>
      </c>
      <c r="G122" s="16"/>
      <c r="H122" s="18" t="e">
        <f>IF(Transactions!#REF! &lt;&gt; "", Transactions!#REF!, "")</f>
        <v>#REF!</v>
      </c>
      <c r="I122" s="33" t="str">
        <f t="shared" si="20"/>
        <v/>
      </c>
      <c r="J122" s="34" t="str">
        <f t="shared" si="32"/>
        <v/>
      </c>
      <c r="K122" s="16"/>
      <c r="L122" s="18" t="str">
        <f t="shared" si="21"/>
        <v/>
      </c>
      <c r="M122" s="33" t="str">
        <f t="shared" si="22"/>
        <v/>
      </c>
      <c r="N122" s="34" t="str">
        <f t="shared" si="33"/>
        <v/>
      </c>
      <c r="O122" s="16"/>
      <c r="P122" s="29" t="str">
        <f t="shared" si="23"/>
        <v/>
      </c>
      <c r="Q122" s="29" t="str">
        <f t="shared" si="24"/>
        <v/>
      </c>
      <c r="R122" s="26" t="str">
        <f t="shared" si="34"/>
        <v/>
      </c>
      <c r="S122" s="29" t="str">
        <f t="shared" si="25"/>
        <v/>
      </c>
      <c r="T122" s="29" t="str">
        <f t="shared" si="26"/>
        <v/>
      </c>
      <c r="U122" s="27" t="str">
        <f t="shared" si="35"/>
        <v/>
      </c>
      <c r="W122" s="25" t="str">
        <f t="shared" si="27"/>
        <v/>
      </c>
      <c r="X122" s="25" t="str">
        <f t="shared" si="28"/>
        <v/>
      </c>
      <c r="Y122" s="25" t="str">
        <f t="shared" si="29"/>
        <v/>
      </c>
      <c r="Z122" s="25" t="str">
        <f t="shared" si="30"/>
        <v/>
      </c>
      <c r="AA122" s="25" t="str">
        <f t="shared" si="31"/>
        <v/>
      </c>
      <c r="AB122" s="25" t="str">
        <f t="shared" si="36"/>
        <v/>
      </c>
      <c r="AD122" s="2" t="str">
        <f t="shared" si="37"/>
        <v/>
      </c>
      <c r="AE122" s="2" t="str">
        <f t="shared" si="38"/>
        <v/>
      </c>
      <c r="AF122" s="2" t="str">
        <f t="shared" si="39"/>
        <v/>
      </c>
      <c r="AG122" t="s">
        <v>74</v>
      </c>
    </row>
    <row r="123" spans="2:33" x14ac:dyDescent="0.25">
      <c r="B123" s="13" t="str">
        <f>IF(Transactions!B122 &lt;&gt; "", Transactions!B122, "")</f>
        <v/>
      </c>
      <c r="C123" s="28" t="str">
        <f>IF(Transactions!C122 &lt;&gt; "", Transactions!C122, "")</f>
        <v/>
      </c>
      <c r="D123" s="28" t="str">
        <f>IF(Transactions!D122 &lt;&gt; "", Transactions!D122, "")</f>
        <v/>
      </c>
      <c r="E123" s="14" t="str">
        <f>IF(Transactions!E122 &lt;&gt; "", Transactions!E122, "")</f>
        <v/>
      </c>
      <c r="F123" s="15" t="str">
        <f>IF(Transactions!F122 &lt;&gt; "", Transactions!F122, "")</f>
        <v/>
      </c>
      <c r="G123" s="16"/>
      <c r="H123" s="18" t="e">
        <f>IF(Transactions!#REF! &lt;&gt; "", Transactions!#REF!, "")</f>
        <v>#REF!</v>
      </c>
      <c r="I123" s="33" t="str">
        <f t="shared" si="20"/>
        <v/>
      </c>
      <c r="J123" s="34" t="str">
        <f t="shared" si="32"/>
        <v/>
      </c>
      <c r="K123" s="16"/>
      <c r="L123" s="18" t="str">
        <f t="shared" si="21"/>
        <v/>
      </c>
      <c r="M123" s="33" t="str">
        <f t="shared" si="22"/>
        <v/>
      </c>
      <c r="N123" s="34" t="str">
        <f t="shared" si="33"/>
        <v/>
      </c>
      <c r="O123" s="16"/>
      <c r="P123" s="29" t="str">
        <f t="shared" si="23"/>
        <v/>
      </c>
      <c r="Q123" s="29" t="str">
        <f t="shared" si="24"/>
        <v/>
      </c>
      <c r="R123" s="26" t="str">
        <f t="shared" si="34"/>
        <v/>
      </c>
      <c r="S123" s="29" t="str">
        <f t="shared" si="25"/>
        <v/>
      </c>
      <c r="T123" s="29" t="str">
        <f t="shared" si="26"/>
        <v/>
      </c>
      <c r="U123" s="27" t="str">
        <f t="shared" si="35"/>
        <v/>
      </c>
      <c r="W123" s="25" t="str">
        <f t="shared" si="27"/>
        <v/>
      </c>
      <c r="X123" s="25" t="str">
        <f t="shared" si="28"/>
        <v/>
      </c>
      <c r="Y123" s="25" t="str">
        <f t="shared" si="29"/>
        <v/>
      </c>
      <c r="Z123" s="25" t="str">
        <f t="shared" si="30"/>
        <v/>
      </c>
      <c r="AA123" s="25" t="str">
        <f t="shared" si="31"/>
        <v/>
      </c>
      <c r="AB123" s="25" t="str">
        <f t="shared" si="36"/>
        <v/>
      </c>
      <c r="AD123" s="2" t="str">
        <f t="shared" si="37"/>
        <v/>
      </c>
      <c r="AE123" s="2" t="str">
        <f t="shared" si="38"/>
        <v/>
      </c>
      <c r="AF123" s="2" t="str">
        <f t="shared" si="39"/>
        <v/>
      </c>
      <c r="AG123" t="s">
        <v>74</v>
      </c>
    </row>
    <row r="124" spans="2:33" x14ac:dyDescent="0.25">
      <c r="B124" s="13" t="str">
        <f>IF(Transactions!B123 &lt;&gt; "", Transactions!B123, "")</f>
        <v/>
      </c>
      <c r="C124" s="28" t="str">
        <f>IF(Transactions!C123 &lt;&gt; "", Transactions!C123, "")</f>
        <v/>
      </c>
      <c r="D124" s="28" t="str">
        <f>IF(Transactions!D123 &lt;&gt; "", Transactions!D123, "")</f>
        <v/>
      </c>
      <c r="E124" s="14" t="str">
        <f>IF(Transactions!E123 &lt;&gt; "", Transactions!E123, "")</f>
        <v/>
      </c>
      <c r="F124" s="15" t="str">
        <f>IF(Transactions!F123 &lt;&gt; "", Transactions!F123, "")</f>
        <v/>
      </c>
      <c r="G124" s="16"/>
      <c r="H124" s="18" t="e">
        <f>IF(Transactions!#REF! &lt;&gt; "", Transactions!#REF!, "")</f>
        <v>#REF!</v>
      </c>
      <c r="I124" s="33" t="str">
        <f t="shared" si="20"/>
        <v/>
      </c>
      <c r="J124" s="34" t="str">
        <f t="shared" si="32"/>
        <v/>
      </c>
      <c r="K124" s="16"/>
      <c r="L124" s="18" t="str">
        <f t="shared" si="21"/>
        <v/>
      </c>
      <c r="M124" s="33" t="str">
        <f t="shared" si="22"/>
        <v/>
      </c>
      <c r="N124" s="34" t="str">
        <f t="shared" si="33"/>
        <v/>
      </c>
      <c r="O124" s="16"/>
      <c r="P124" s="29" t="str">
        <f t="shared" si="23"/>
        <v/>
      </c>
      <c r="Q124" s="29" t="str">
        <f t="shared" si="24"/>
        <v/>
      </c>
      <c r="R124" s="26" t="str">
        <f t="shared" si="34"/>
        <v/>
      </c>
      <c r="S124" s="29" t="str">
        <f t="shared" si="25"/>
        <v/>
      </c>
      <c r="T124" s="29" t="str">
        <f t="shared" si="26"/>
        <v/>
      </c>
      <c r="U124" s="27" t="str">
        <f t="shared" si="35"/>
        <v/>
      </c>
      <c r="W124" s="25" t="str">
        <f t="shared" si="27"/>
        <v/>
      </c>
      <c r="X124" s="25" t="str">
        <f t="shared" si="28"/>
        <v/>
      </c>
      <c r="Y124" s="25" t="str">
        <f t="shared" si="29"/>
        <v/>
      </c>
      <c r="Z124" s="25" t="str">
        <f t="shared" si="30"/>
        <v/>
      </c>
      <c r="AA124" s="25" t="str">
        <f t="shared" si="31"/>
        <v/>
      </c>
      <c r="AB124" s="25" t="str">
        <f t="shared" si="36"/>
        <v/>
      </c>
      <c r="AD124" s="2" t="str">
        <f t="shared" si="37"/>
        <v/>
      </c>
      <c r="AE124" s="2" t="str">
        <f t="shared" si="38"/>
        <v/>
      </c>
      <c r="AF124" s="2" t="str">
        <f t="shared" si="39"/>
        <v/>
      </c>
      <c r="AG124" t="s">
        <v>74</v>
      </c>
    </row>
    <row r="125" spans="2:33" x14ac:dyDescent="0.25">
      <c r="B125" s="13" t="str">
        <f>IF(Transactions!B124 &lt;&gt; "", Transactions!B124, "")</f>
        <v/>
      </c>
      <c r="C125" s="28" t="str">
        <f>IF(Transactions!C124 &lt;&gt; "", Transactions!C124, "")</f>
        <v/>
      </c>
      <c r="D125" s="28" t="str">
        <f>IF(Transactions!D124 &lt;&gt; "", Transactions!D124, "")</f>
        <v/>
      </c>
      <c r="E125" s="14" t="str">
        <f>IF(Transactions!E124 &lt;&gt; "", Transactions!E124, "")</f>
        <v/>
      </c>
      <c r="F125" s="15" t="str">
        <f>IF(Transactions!F124 &lt;&gt; "", Transactions!F124, "")</f>
        <v/>
      </c>
      <c r="G125" s="16"/>
      <c r="H125" s="18" t="e">
        <f>IF(Transactions!#REF! &lt;&gt; "", Transactions!#REF!, "")</f>
        <v>#REF!</v>
      </c>
      <c r="I125" s="33" t="str">
        <f t="shared" si="20"/>
        <v/>
      </c>
      <c r="J125" s="34" t="str">
        <f t="shared" si="32"/>
        <v/>
      </c>
      <c r="K125" s="16"/>
      <c r="L125" s="18" t="str">
        <f t="shared" si="21"/>
        <v/>
      </c>
      <c r="M125" s="33" t="str">
        <f t="shared" si="22"/>
        <v/>
      </c>
      <c r="N125" s="34" t="str">
        <f t="shared" si="33"/>
        <v/>
      </c>
      <c r="O125" s="16"/>
      <c r="P125" s="29" t="str">
        <f t="shared" si="23"/>
        <v/>
      </c>
      <c r="Q125" s="29" t="str">
        <f t="shared" si="24"/>
        <v/>
      </c>
      <c r="R125" s="26" t="str">
        <f t="shared" si="34"/>
        <v/>
      </c>
      <c r="S125" s="29" t="str">
        <f t="shared" si="25"/>
        <v/>
      </c>
      <c r="T125" s="29" t="str">
        <f t="shared" si="26"/>
        <v/>
      </c>
      <c r="U125" s="27" t="str">
        <f t="shared" si="35"/>
        <v/>
      </c>
      <c r="W125" s="25" t="str">
        <f t="shared" si="27"/>
        <v/>
      </c>
      <c r="X125" s="25" t="str">
        <f t="shared" si="28"/>
        <v/>
      </c>
      <c r="Y125" s="25" t="str">
        <f t="shared" si="29"/>
        <v/>
      </c>
      <c r="Z125" s="25" t="str">
        <f t="shared" si="30"/>
        <v/>
      </c>
      <c r="AA125" s="25" t="str">
        <f t="shared" si="31"/>
        <v/>
      </c>
      <c r="AB125" s="25" t="str">
        <f t="shared" si="36"/>
        <v/>
      </c>
      <c r="AD125" s="2" t="str">
        <f t="shared" si="37"/>
        <v/>
      </c>
      <c r="AE125" s="2" t="str">
        <f t="shared" si="38"/>
        <v/>
      </c>
      <c r="AF125" s="2" t="str">
        <f t="shared" si="39"/>
        <v/>
      </c>
      <c r="AG125" t="s">
        <v>74</v>
      </c>
    </row>
    <row r="126" spans="2:33" x14ac:dyDescent="0.25">
      <c r="B126" s="13" t="str">
        <f>IF(Transactions!B125 &lt;&gt; "", Transactions!B125, "")</f>
        <v/>
      </c>
      <c r="C126" s="28" t="str">
        <f>IF(Transactions!C125 &lt;&gt; "", Transactions!C125, "")</f>
        <v/>
      </c>
      <c r="D126" s="28" t="str">
        <f>IF(Transactions!D125 &lt;&gt; "", Transactions!D125, "")</f>
        <v/>
      </c>
      <c r="E126" s="14" t="str">
        <f>IF(Transactions!E125 &lt;&gt; "", Transactions!E125, "")</f>
        <v/>
      </c>
      <c r="F126" s="15" t="str">
        <f>IF(Transactions!F125 &lt;&gt; "", Transactions!F125, "")</f>
        <v/>
      </c>
      <c r="G126" s="16"/>
      <c r="H126" s="18" t="e">
        <f>IF(Transactions!#REF! &lt;&gt; "", Transactions!#REF!, "")</f>
        <v>#REF!</v>
      </c>
      <c r="I126" s="33" t="str">
        <f t="shared" si="20"/>
        <v/>
      </c>
      <c r="J126" s="34" t="str">
        <f t="shared" si="32"/>
        <v/>
      </c>
      <c r="K126" s="16"/>
      <c r="L126" s="18" t="str">
        <f t="shared" si="21"/>
        <v/>
      </c>
      <c r="M126" s="33" t="str">
        <f t="shared" si="22"/>
        <v/>
      </c>
      <c r="N126" s="34" t="str">
        <f t="shared" si="33"/>
        <v/>
      </c>
      <c r="O126" s="16"/>
      <c r="P126" s="29" t="str">
        <f t="shared" si="23"/>
        <v/>
      </c>
      <c r="Q126" s="29" t="str">
        <f t="shared" si="24"/>
        <v/>
      </c>
      <c r="R126" s="26" t="str">
        <f t="shared" si="34"/>
        <v/>
      </c>
      <c r="S126" s="29" t="str">
        <f t="shared" si="25"/>
        <v/>
      </c>
      <c r="T126" s="29" t="str">
        <f t="shared" si="26"/>
        <v/>
      </c>
      <c r="U126" s="27" t="str">
        <f t="shared" si="35"/>
        <v/>
      </c>
      <c r="W126" s="25" t="str">
        <f t="shared" si="27"/>
        <v/>
      </c>
      <c r="X126" s="25" t="str">
        <f t="shared" si="28"/>
        <v/>
      </c>
      <c r="Y126" s="25" t="str">
        <f t="shared" si="29"/>
        <v/>
      </c>
      <c r="Z126" s="25" t="str">
        <f t="shared" si="30"/>
        <v/>
      </c>
      <c r="AA126" s="25" t="str">
        <f t="shared" si="31"/>
        <v/>
      </c>
      <c r="AB126" s="25" t="str">
        <f t="shared" si="36"/>
        <v/>
      </c>
      <c r="AD126" s="2" t="str">
        <f t="shared" si="37"/>
        <v/>
      </c>
      <c r="AE126" s="2" t="str">
        <f t="shared" si="38"/>
        <v/>
      </c>
      <c r="AF126" s="2" t="str">
        <f t="shared" si="39"/>
        <v/>
      </c>
      <c r="AG126" t="s">
        <v>74</v>
      </c>
    </row>
    <row r="127" spans="2:33" x14ac:dyDescent="0.25">
      <c r="B127" s="13" t="str">
        <f>IF(Transactions!B126 &lt;&gt; "", Transactions!B126, "")</f>
        <v/>
      </c>
      <c r="C127" s="28" t="str">
        <f>IF(Transactions!C126 &lt;&gt; "", Transactions!C126, "")</f>
        <v/>
      </c>
      <c r="D127" s="28" t="str">
        <f>IF(Transactions!D126 &lt;&gt; "", Transactions!D126, "")</f>
        <v/>
      </c>
      <c r="E127" s="14" t="str">
        <f>IF(Transactions!E126 &lt;&gt; "", Transactions!E126, "")</f>
        <v/>
      </c>
      <c r="F127" s="15" t="str">
        <f>IF(Transactions!F126 &lt;&gt; "", Transactions!F126, "")</f>
        <v/>
      </c>
      <c r="G127" s="16"/>
      <c r="H127" s="18" t="e">
        <f>IF(Transactions!#REF! &lt;&gt; "", Transactions!#REF!, "")</f>
        <v>#REF!</v>
      </c>
      <c r="I127" s="33" t="str">
        <f t="shared" si="20"/>
        <v/>
      </c>
      <c r="J127" s="34" t="str">
        <f t="shared" si="32"/>
        <v/>
      </c>
      <c r="K127" s="16"/>
      <c r="L127" s="18" t="str">
        <f t="shared" si="21"/>
        <v/>
      </c>
      <c r="M127" s="33" t="str">
        <f t="shared" si="22"/>
        <v/>
      </c>
      <c r="N127" s="34" t="str">
        <f t="shared" si="33"/>
        <v/>
      </c>
      <c r="O127" s="16"/>
      <c r="P127" s="29" t="str">
        <f t="shared" si="23"/>
        <v/>
      </c>
      <c r="Q127" s="29" t="str">
        <f t="shared" si="24"/>
        <v/>
      </c>
      <c r="R127" s="26" t="str">
        <f t="shared" si="34"/>
        <v/>
      </c>
      <c r="S127" s="29" t="str">
        <f t="shared" si="25"/>
        <v/>
      </c>
      <c r="T127" s="29" t="str">
        <f t="shared" si="26"/>
        <v/>
      </c>
      <c r="U127" s="27" t="str">
        <f t="shared" si="35"/>
        <v/>
      </c>
      <c r="W127" s="25" t="str">
        <f t="shared" si="27"/>
        <v/>
      </c>
      <c r="X127" s="25" t="str">
        <f t="shared" si="28"/>
        <v/>
      </c>
      <c r="Y127" s="25" t="str">
        <f t="shared" si="29"/>
        <v/>
      </c>
      <c r="Z127" s="25" t="str">
        <f t="shared" si="30"/>
        <v/>
      </c>
      <c r="AA127" s="25" t="str">
        <f t="shared" si="31"/>
        <v/>
      </c>
      <c r="AB127" s="25" t="str">
        <f t="shared" si="36"/>
        <v/>
      </c>
      <c r="AD127" s="2" t="str">
        <f t="shared" si="37"/>
        <v/>
      </c>
      <c r="AE127" s="2" t="str">
        <f t="shared" si="38"/>
        <v/>
      </c>
      <c r="AF127" s="2" t="str">
        <f t="shared" si="39"/>
        <v/>
      </c>
      <c r="AG127" t="s">
        <v>74</v>
      </c>
    </row>
    <row r="128" spans="2:33" x14ac:dyDescent="0.25">
      <c r="B128" s="13" t="str">
        <f>IF(Transactions!B127 &lt;&gt; "", Transactions!B127, "")</f>
        <v/>
      </c>
      <c r="C128" s="28" t="str">
        <f>IF(Transactions!C127 &lt;&gt; "", Transactions!C127, "")</f>
        <v/>
      </c>
      <c r="D128" s="28" t="str">
        <f>IF(Transactions!D127 &lt;&gt; "", Transactions!D127, "")</f>
        <v/>
      </c>
      <c r="E128" s="14" t="str">
        <f>IF(Transactions!E127 &lt;&gt; "", Transactions!E127, "")</f>
        <v/>
      </c>
      <c r="F128" s="15" t="str">
        <f>IF(Transactions!F127 &lt;&gt; "", Transactions!F127, "")</f>
        <v/>
      </c>
      <c r="G128" s="16"/>
      <c r="H128" s="18" t="e">
        <f>IF(Transactions!#REF! &lt;&gt; "", Transactions!#REF!, "")</f>
        <v>#REF!</v>
      </c>
      <c r="I128" s="33" t="str">
        <f t="shared" si="20"/>
        <v/>
      </c>
      <c r="J128" s="34" t="str">
        <f t="shared" si="32"/>
        <v/>
      </c>
      <c r="K128" s="16"/>
      <c r="L128" s="18" t="str">
        <f t="shared" si="21"/>
        <v/>
      </c>
      <c r="M128" s="33" t="str">
        <f t="shared" si="22"/>
        <v/>
      </c>
      <c r="N128" s="34" t="str">
        <f t="shared" si="33"/>
        <v/>
      </c>
      <c r="O128" s="16"/>
      <c r="P128" s="29" t="str">
        <f t="shared" si="23"/>
        <v/>
      </c>
      <c r="Q128" s="29" t="str">
        <f t="shared" si="24"/>
        <v/>
      </c>
      <c r="R128" s="26" t="str">
        <f t="shared" si="34"/>
        <v/>
      </c>
      <c r="S128" s="29" t="str">
        <f t="shared" si="25"/>
        <v/>
      </c>
      <c r="T128" s="29" t="str">
        <f t="shared" si="26"/>
        <v/>
      </c>
      <c r="U128" s="27" t="str">
        <f t="shared" si="35"/>
        <v/>
      </c>
      <c r="W128" s="25" t="str">
        <f t="shared" si="27"/>
        <v/>
      </c>
      <c r="X128" s="25" t="str">
        <f t="shared" si="28"/>
        <v/>
      </c>
      <c r="Y128" s="25" t="str">
        <f t="shared" si="29"/>
        <v/>
      </c>
      <c r="Z128" s="25" t="str">
        <f t="shared" si="30"/>
        <v/>
      </c>
      <c r="AA128" s="25" t="str">
        <f t="shared" si="31"/>
        <v/>
      </c>
      <c r="AB128" s="25" t="str">
        <f t="shared" si="36"/>
        <v/>
      </c>
      <c r="AD128" s="2" t="str">
        <f t="shared" si="37"/>
        <v/>
      </c>
      <c r="AE128" s="2" t="str">
        <f t="shared" si="38"/>
        <v/>
      </c>
      <c r="AF128" s="2" t="str">
        <f t="shared" si="39"/>
        <v/>
      </c>
      <c r="AG128" t="s">
        <v>74</v>
      </c>
    </row>
    <row r="129" spans="2:33" x14ac:dyDescent="0.25">
      <c r="B129" s="13" t="str">
        <f>IF(Transactions!B128 &lt;&gt; "", Transactions!B128, "")</f>
        <v/>
      </c>
      <c r="C129" s="28" t="str">
        <f>IF(Transactions!C128 &lt;&gt; "", Transactions!C128, "")</f>
        <v/>
      </c>
      <c r="D129" s="28" t="str">
        <f>IF(Transactions!D128 &lt;&gt; "", Transactions!D128, "")</f>
        <v/>
      </c>
      <c r="E129" s="14" t="str">
        <f>IF(Transactions!E128 &lt;&gt; "", Transactions!E128, "")</f>
        <v/>
      </c>
      <c r="F129" s="15" t="str">
        <f>IF(Transactions!F128 &lt;&gt; "", Transactions!F128, "")</f>
        <v/>
      </c>
      <c r="G129" s="16"/>
      <c r="H129" s="18" t="e">
        <f>IF(Transactions!#REF! &lt;&gt; "", Transactions!#REF!, "")</f>
        <v>#REF!</v>
      </c>
      <c r="I129" s="33" t="str">
        <f t="shared" si="20"/>
        <v/>
      </c>
      <c r="J129" s="34" t="str">
        <f t="shared" si="32"/>
        <v/>
      </c>
      <c r="K129" s="16"/>
      <c r="L129" s="18" t="str">
        <f t="shared" si="21"/>
        <v/>
      </c>
      <c r="M129" s="33" t="str">
        <f t="shared" si="22"/>
        <v/>
      </c>
      <c r="N129" s="34" t="str">
        <f t="shared" si="33"/>
        <v/>
      </c>
      <c r="O129" s="16"/>
      <c r="P129" s="29" t="str">
        <f t="shared" si="23"/>
        <v/>
      </c>
      <c r="Q129" s="29" t="str">
        <f t="shared" si="24"/>
        <v/>
      </c>
      <c r="R129" s="26" t="str">
        <f t="shared" si="34"/>
        <v/>
      </c>
      <c r="S129" s="29" t="str">
        <f t="shared" si="25"/>
        <v/>
      </c>
      <c r="T129" s="29" t="str">
        <f t="shared" si="26"/>
        <v/>
      </c>
      <c r="U129" s="27" t="str">
        <f t="shared" si="35"/>
        <v/>
      </c>
      <c r="W129" s="25" t="str">
        <f t="shared" si="27"/>
        <v/>
      </c>
      <c r="X129" s="25" t="str">
        <f t="shared" si="28"/>
        <v/>
      </c>
      <c r="Y129" s="25" t="str">
        <f t="shared" si="29"/>
        <v/>
      </c>
      <c r="Z129" s="25" t="str">
        <f t="shared" si="30"/>
        <v/>
      </c>
      <c r="AA129" s="25" t="str">
        <f t="shared" si="31"/>
        <v/>
      </c>
      <c r="AB129" s="25" t="str">
        <f t="shared" si="36"/>
        <v/>
      </c>
      <c r="AD129" s="2" t="str">
        <f t="shared" si="37"/>
        <v/>
      </c>
      <c r="AE129" s="2" t="str">
        <f t="shared" si="38"/>
        <v/>
      </c>
      <c r="AF129" s="2" t="str">
        <f t="shared" si="39"/>
        <v/>
      </c>
      <c r="AG129" t="s">
        <v>74</v>
      </c>
    </row>
    <row r="130" spans="2:33" x14ac:dyDescent="0.25">
      <c r="B130" s="13" t="str">
        <f>IF(Transactions!B129 &lt;&gt; "", Transactions!B129, "")</f>
        <v/>
      </c>
      <c r="C130" s="28" t="str">
        <f>IF(Transactions!C129 &lt;&gt; "", Transactions!C129, "")</f>
        <v/>
      </c>
      <c r="D130" s="28" t="str">
        <f>IF(Transactions!D129 &lt;&gt; "", Transactions!D129, "")</f>
        <v/>
      </c>
      <c r="E130" s="14" t="str">
        <f>IF(Transactions!E129 &lt;&gt; "", Transactions!E129, "")</f>
        <v/>
      </c>
      <c r="F130" s="15" t="str">
        <f>IF(Transactions!F129 &lt;&gt; "", Transactions!F129, "")</f>
        <v/>
      </c>
      <c r="G130" s="16"/>
      <c r="H130" s="18" t="e">
        <f>IF(Transactions!#REF! &lt;&gt; "", Transactions!#REF!, "")</f>
        <v>#REF!</v>
      </c>
      <c r="I130" s="33" t="str">
        <f t="shared" si="20"/>
        <v/>
      </c>
      <c r="J130" s="34" t="str">
        <f t="shared" si="32"/>
        <v/>
      </c>
      <c r="K130" s="16"/>
      <c r="L130" s="18" t="str">
        <f t="shared" si="21"/>
        <v/>
      </c>
      <c r="M130" s="33" t="str">
        <f t="shared" si="22"/>
        <v/>
      </c>
      <c r="N130" s="34" t="str">
        <f t="shared" si="33"/>
        <v/>
      </c>
      <c r="O130" s="16"/>
      <c r="P130" s="29" t="str">
        <f t="shared" si="23"/>
        <v/>
      </c>
      <c r="Q130" s="29" t="str">
        <f t="shared" si="24"/>
        <v/>
      </c>
      <c r="R130" s="26" t="str">
        <f t="shared" si="34"/>
        <v/>
      </c>
      <c r="S130" s="29" t="str">
        <f t="shared" si="25"/>
        <v/>
      </c>
      <c r="T130" s="29" t="str">
        <f t="shared" si="26"/>
        <v/>
      </c>
      <c r="U130" s="27" t="str">
        <f t="shared" si="35"/>
        <v/>
      </c>
      <c r="W130" s="25" t="str">
        <f t="shared" si="27"/>
        <v/>
      </c>
      <c r="X130" s="25" t="str">
        <f t="shared" si="28"/>
        <v/>
      </c>
      <c r="Y130" s="25" t="str">
        <f t="shared" si="29"/>
        <v/>
      </c>
      <c r="Z130" s="25" t="str">
        <f t="shared" si="30"/>
        <v/>
      </c>
      <c r="AA130" s="25" t="str">
        <f t="shared" si="31"/>
        <v/>
      </c>
      <c r="AB130" s="25" t="str">
        <f t="shared" si="36"/>
        <v/>
      </c>
      <c r="AD130" s="2" t="str">
        <f t="shared" si="37"/>
        <v/>
      </c>
      <c r="AE130" s="2" t="str">
        <f t="shared" si="38"/>
        <v/>
      </c>
      <c r="AF130" s="2" t="str">
        <f t="shared" si="39"/>
        <v/>
      </c>
      <c r="AG130" t="s">
        <v>74</v>
      </c>
    </row>
    <row r="131" spans="2:33" x14ac:dyDescent="0.25">
      <c r="B131" s="13" t="str">
        <f>IF(Transactions!B130 &lt;&gt; "", Transactions!B130, "")</f>
        <v/>
      </c>
      <c r="C131" s="28" t="str">
        <f>IF(Transactions!C130 &lt;&gt; "", Transactions!C130, "")</f>
        <v/>
      </c>
      <c r="D131" s="28" t="str">
        <f>IF(Transactions!D130 &lt;&gt; "", Transactions!D130, "")</f>
        <v/>
      </c>
      <c r="E131" s="14" t="str">
        <f>IF(Transactions!E130 &lt;&gt; "", Transactions!E130, "")</f>
        <v/>
      </c>
      <c r="F131" s="15" t="str">
        <f>IF(Transactions!F130 &lt;&gt; "", Transactions!F130, "")</f>
        <v/>
      </c>
      <c r="G131" s="16"/>
      <c r="H131" s="18" t="e">
        <f>IF(Transactions!#REF! &lt;&gt; "", Transactions!#REF!, "")</f>
        <v>#REF!</v>
      </c>
      <c r="I131" s="33" t="str">
        <f t="shared" si="20"/>
        <v/>
      </c>
      <c r="J131" s="34" t="str">
        <f t="shared" si="32"/>
        <v/>
      </c>
      <c r="K131" s="16"/>
      <c r="L131" s="18" t="str">
        <f t="shared" si="21"/>
        <v/>
      </c>
      <c r="M131" s="33" t="str">
        <f t="shared" si="22"/>
        <v/>
      </c>
      <c r="N131" s="34" t="str">
        <f t="shared" si="33"/>
        <v/>
      </c>
      <c r="O131" s="16"/>
      <c r="P131" s="29" t="str">
        <f t="shared" si="23"/>
        <v/>
      </c>
      <c r="Q131" s="29" t="str">
        <f t="shared" si="24"/>
        <v/>
      </c>
      <c r="R131" s="26" t="str">
        <f t="shared" si="34"/>
        <v/>
      </c>
      <c r="S131" s="29" t="str">
        <f t="shared" si="25"/>
        <v/>
      </c>
      <c r="T131" s="29" t="str">
        <f t="shared" si="26"/>
        <v/>
      </c>
      <c r="U131" s="27" t="str">
        <f t="shared" si="35"/>
        <v/>
      </c>
      <c r="W131" s="25" t="str">
        <f t="shared" si="27"/>
        <v/>
      </c>
      <c r="X131" s="25" t="str">
        <f t="shared" si="28"/>
        <v/>
      </c>
      <c r="Y131" s="25" t="str">
        <f t="shared" si="29"/>
        <v/>
      </c>
      <c r="Z131" s="25" t="str">
        <f t="shared" si="30"/>
        <v/>
      </c>
      <c r="AA131" s="25" t="str">
        <f t="shared" si="31"/>
        <v/>
      </c>
      <c r="AB131" s="25" t="str">
        <f t="shared" si="36"/>
        <v/>
      </c>
      <c r="AD131" s="2" t="str">
        <f t="shared" si="37"/>
        <v/>
      </c>
      <c r="AE131" s="2" t="str">
        <f t="shared" si="38"/>
        <v/>
      </c>
      <c r="AF131" s="2" t="str">
        <f t="shared" si="39"/>
        <v/>
      </c>
      <c r="AG131" t="s">
        <v>74</v>
      </c>
    </row>
    <row r="132" spans="2:33" x14ac:dyDescent="0.25">
      <c r="B132" s="13" t="str">
        <f>IF(Transactions!B131 &lt;&gt; "", Transactions!B131, "")</f>
        <v/>
      </c>
      <c r="C132" s="28" t="str">
        <f>IF(Transactions!C131 &lt;&gt; "", Transactions!C131, "")</f>
        <v/>
      </c>
      <c r="D132" s="28" t="str">
        <f>IF(Transactions!D131 &lt;&gt; "", Transactions!D131, "")</f>
        <v/>
      </c>
      <c r="E132" s="14" t="str">
        <f>IF(Transactions!E131 &lt;&gt; "", Transactions!E131, "")</f>
        <v/>
      </c>
      <c r="F132" s="15" t="str">
        <f>IF(Transactions!F131 &lt;&gt; "", Transactions!F131, "")</f>
        <v/>
      </c>
      <c r="G132" s="16"/>
      <c r="H132" s="18" t="e">
        <f>IF(Transactions!#REF! &lt;&gt; "", Transactions!#REF!, "")</f>
        <v>#REF!</v>
      </c>
      <c r="I132" s="33" t="str">
        <f t="shared" si="20"/>
        <v/>
      </c>
      <c r="J132" s="34" t="str">
        <f t="shared" si="32"/>
        <v/>
      </c>
      <c r="K132" s="16"/>
      <c r="L132" s="18" t="str">
        <f t="shared" si="21"/>
        <v/>
      </c>
      <c r="M132" s="33" t="str">
        <f t="shared" si="22"/>
        <v/>
      </c>
      <c r="N132" s="34" t="str">
        <f t="shared" si="33"/>
        <v/>
      </c>
      <c r="O132" s="16"/>
      <c r="P132" s="29" t="str">
        <f t="shared" si="23"/>
        <v/>
      </c>
      <c r="Q132" s="29" t="str">
        <f t="shared" si="24"/>
        <v/>
      </c>
      <c r="R132" s="26" t="str">
        <f t="shared" si="34"/>
        <v/>
      </c>
      <c r="S132" s="29" t="str">
        <f t="shared" si="25"/>
        <v/>
      </c>
      <c r="T132" s="29" t="str">
        <f t="shared" si="26"/>
        <v/>
      </c>
      <c r="U132" s="27" t="str">
        <f t="shared" si="35"/>
        <v/>
      </c>
      <c r="W132" s="25" t="str">
        <f t="shared" si="27"/>
        <v/>
      </c>
      <c r="X132" s="25" t="str">
        <f t="shared" si="28"/>
        <v/>
      </c>
      <c r="Y132" s="25" t="str">
        <f t="shared" si="29"/>
        <v/>
      </c>
      <c r="Z132" s="25" t="str">
        <f t="shared" si="30"/>
        <v/>
      </c>
      <c r="AA132" s="25" t="str">
        <f t="shared" si="31"/>
        <v/>
      </c>
      <c r="AB132" s="25" t="str">
        <f t="shared" si="36"/>
        <v/>
      </c>
      <c r="AD132" s="2" t="str">
        <f t="shared" si="37"/>
        <v/>
      </c>
      <c r="AE132" s="2" t="str">
        <f t="shared" si="38"/>
        <v/>
      </c>
      <c r="AF132" s="2" t="str">
        <f t="shared" si="39"/>
        <v/>
      </c>
      <c r="AG132" t="s">
        <v>74</v>
      </c>
    </row>
    <row r="133" spans="2:33" x14ac:dyDescent="0.25">
      <c r="B133" s="13" t="str">
        <f>IF(Transactions!B132 &lt;&gt; "", Transactions!B132, "")</f>
        <v/>
      </c>
      <c r="C133" s="28" t="str">
        <f>IF(Transactions!C132 &lt;&gt; "", Transactions!C132, "")</f>
        <v/>
      </c>
      <c r="D133" s="28" t="str">
        <f>IF(Transactions!D132 &lt;&gt; "", Transactions!D132, "")</f>
        <v/>
      </c>
      <c r="E133" s="14" t="str">
        <f>IF(Transactions!E132 &lt;&gt; "", Transactions!E132, "")</f>
        <v/>
      </c>
      <c r="F133" s="15" t="str">
        <f>IF(Transactions!F132 &lt;&gt; "", Transactions!F132, "")</f>
        <v/>
      </c>
      <c r="G133" s="16"/>
      <c r="H133" s="18" t="e">
        <f>IF(Transactions!#REF! &lt;&gt; "", Transactions!#REF!, "")</f>
        <v>#REF!</v>
      </c>
      <c r="I133" s="33" t="str">
        <f t="shared" si="20"/>
        <v/>
      </c>
      <c r="J133" s="34" t="str">
        <f t="shared" si="32"/>
        <v/>
      </c>
      <c r="K133" s="16"/>
      <c r="L133" s="18" t="str">
        <f t="shared" si="21"/>
        <v/>
      </c>
      <c r="M133" s="33" t="str">
        <f t="shared" si="22"/>
        <v/>
      </c>
      <c r="N133" s="34" t="str">
        <f t="shared" si="33"/>
        <v/>
      </c>
      <c r="O133" s="16"/>
      <c r="P133" s="29" t="str">
        <f t="shared" si="23"/>
        <v/>
      </c>
      <c r="Q133" s="29" t="str">
        <f t="shared" si="24"/>
        <v/>
      </c>
      <c r="R133" s="26" t="str">
        <f t="shared" si="34"/>
        <v/>
      </c>
      <c r="S133" s="29" t="str">
        <f t="shared" si="25"/>
        <v/>
      </c>
      <c r="T133" s="29" t="str">
        <f t="shared" si="26"/>
        <v/>
      </c>
      <c r="U133" s="27" t="str">
        <f t="shared" si="35"/>
        <v/>
      </c>
      <c r="W133" s="25" t="str">
        <f t="shared" si="27"/>
        <v/>
      </c>
      <c r="X133" s="25" t="str">
        <f t="shared" si="28"/>
        <v/>
      </c>
      <c r="Y133" s="25" t="str">
        <f t="shared" si="29"/>
        <v/>
      </c>
      <c r="Z133" s="25" t="str">
        <f t="shared" si="30"/>
        <v/>
      </c>
      <c r="AA133" s="25" t="str">
        <f t="shared" si="31"/>
        <v/>
      </c>
      <c r="AB133" s="25" t="str">
        <f t="shared" si="36"/>
        <v/>
      </c>
      <c r="AD133" s="2" t="str">
        <f t="shared" si="37"/>
        <v/>
      </c>
      <c r="AE133" s="2" t="str">
        <f t="shared" si="38"/>
        <v/>
      </c>
      <c r="AF133" s="2" t="str">
        <f t="shared" si="39"/>
        <v/>
      </c>
      <c r="AG133" t="s">
        <v>74</v>
      </c>
    </row>
    <row r="134" spans="2:33" x14ac:dyDescent="0.25">
      <c r="B134" s="13" t="str">
        <f>IF(Transactions!B133 &lt;&gt; "", Transactions!B133, "")</f>
        <v/>
      </c>
      <c r="C134" s="28" t="str">
        <f>IF(Transactions!C133 &lt;&gt; "", Transactions!C133, "")</f>
        <v/>
      </c>
      <c r="D134" s="28" t="str">
        <f>IF(Transactions!D133 &lt;&gt; "", Transactions!D133, "")</f>
        <v/>
      </c>
      <c r="E134" s="14" t="str">
        <f>IF(Transactions!E133 &lt;&gt; "", Transactions!E133, "")</f>
        <v/>
      </c>
      <c r="F134" s="15" t="str">
        <f>IF(Transactions!F133 &lt;&gt; "", Transactions!F133, "")</f>
        <v/>
      </c>
      <c r="G134" s="16"/>
      <c r="H134" s="18" t="e">
        <f>IF(Transactions!#REF! &lt;&gt; "", Transactions!#REF!, "")</f>
        <v>#REF!</v>
      </c>
      <c r="I134" s="33" t="str">
        <f t="shared" ref="I134:I197" si="40">IF(NOT(ISERROR(VLOOKUP($B134,YoungerResult_Range,5,FALSE))),
      VLOOKUP($B134,YoungerResult_Range,5,FALSE)/timeYounger/loadYounger,"")</f>
        <v/>
      </c>
      <c r="J134" s="34" t="str">
        <f t="shared" si="32"/>
        <v/>
      </c>
      <c r="K134" s="16"/>
      <c r="L134" s="18" t="str">
        <f t="shared" ref="L134:L197" si="41">IF(NOT(ISERROR(VLOOKUP($B134,OlderResult_Range,5,FALSE))),
      VLOOKUP($B134,OlderResult_Range,5,FALSE)/timeOlder/loadOlder,"")</f>
        <v/>
      </c>
      <c r="M134" s="33" t="str">
        <f t="shared" ref="M134:M197" si="42">IF(NOT(ISERROR(VLOOKUP($B134,YoungerResult_Range,5,FALSE))),
      VLOOKUP($B134,YoungerResult_Range,5,FALSE)/timeYounger/loadYounger,"")</f>
        <v/>
      </c>
      <c r="N134" s="34" t="str">
        <f t="shared" si="33"/>
        <v/>
      </c>
      <c r="O134" s="16"/>
      <c r="P134" s="29" t="str">
        <f t="shared" ref="P134:P197" si="43">IF(NOT(ISERROR(VLOOKUP($B134,OlderResult_Range,7,FALSE))),
   VLOOKUP($B134,OlderResult_Range,7,FALSE),"")</f>
        <v/>
      </c>
      <c r="Q134" s="29" t="str">
        <f t="shared" ref="Q134:Q197" si="44">IF(NOT(ISERROR(VLOOKUP($B134,YoungerResult_Range,7,FALSE))),
   VLOOKUP($B134,YoungerResult_Range,7,FALSE),"")</f>
        <v/>
      </c>
      <c r="R134" s="26" t="str">
        <f t="shared" si="34"/>
        <v/>
      </c>
      <c r="S134" s="29" t="str">
        <f t="shared" ref="S134:S197" si="45">IF(NOT(ISERROR(VLOOKUP($B134,OlderResult_Range,8,FALSE))),
    VLOOKUP($B134,OlderResult_Range,8,FALSE),"")</f>
        <v/>
      </c>
      <c r="T134" s="29" t="str">
        <f t="shared" ref="T134:T197" si="46">IF(NOT(ISERROR(VLOOKUP($B134,YoungerResult_Range,8,FALSE))),
VLOOKUP($B134,YoungerResult_Range,8,FALSE),"")</f>
        <v/>
      </c>
      <c r="U134" s="27" t="str">
        <f t="shared" si="35"/>
        <v/>
      </c>
      <c r="W134" s="25" t="str">
        <f t="shared" ref="W134:W197" si="47">IF($B134&lt;&gt;"",
       IF(J134&lt;&gt;"-",
           IF(OR(H134-(H134*deltaTxPerc)&lt;= I134,H134-I134&lt;=deltaTxMin),"x",""),
           ""),
   "")</f>
        <v/>
      </c>
      <c r="X134" s="25" t="str">
        <f t="shared" ref="X134:X197" si="48">IF($B134&lt;&gt;"",
       IF(J134&lt;&gt;"-",
           IF(AND(H134-(H134*deltaTxPerc)&gt; I134,H134-I134&gt;deltaTxMin),"x",""),
           IF(AND(H134&lt;&gt;"",I134=""),"x","")
       ),
   "")</f>
        <v/>
      </c>
      <c r="Y134" s="25" t="str">
        <f t="shared" ref="Y134:Y197" si="49">IF($B134&lt;&gt;"",
IF(R134&lt;&gt;"-",
IF(AND((Q134-P134)&gt;deltaRTMin,P134+(P134*deltaRTPerc)&lt;Q134),"x",""),
""),"")</f>
        <v/>
      </c>
      <c r="Z134" s="25" t="str">
        <f t="shared" ref="Z134:Z197" si="50">IF($B134&lt;&gt;"",
IF(R134&lt;&gt;"-",
IF(AND((Q134-P134)&lt;-deltaRTMin,P134-(P134*deltaRTPerc)&gt;Q134),"x",""),
""),"")</f>
        <v/>
      </c>
      <c r="AA134" s="25" t="str">
        <f t="shared" ref="AA134:AA197" si="51">IF($B134&lt;&gt;"",
IF(R134&lt;&gt;"-",
   IF(OR(
     AND(
       (Q134-P134)&lt;=deltaRTMin,
       (Q134-P134)&gt;=-deltaRTMin),
    AND(
       P134+(P134*deltaRTPerc)&gt;=Q134,
        P134-(P134*deltaRTPerc)&lt;=Q134)),"x",""),
""),"")</f>
        <v/>
      </c>
      <c r="AB134" s="25" t="str">
        <f t="shared" si="36"/>
        <v/>
      </c>
      <c r="AD134" s="2" t="str">
        <f t="shared" si="37"/>
        <v/>
      </c>
      <c r="AE134" s="2" t="str">
        <f t="shared" si="38"/>
        <v/>
      </c>
      <c r="AF134" s="2" t="str">
        <f t="shared" si="39"/>
        <v/>
      </c>
      <c r="AG134" t="s">
        <v>74</v>
      </c>
    </row>
    <row r="135" spans="2:33" x14ac:dyDescent="0.25">
      <c r="B135" s="13" t="str">
        <f>IF(Transactions!B134 &lt;&gt; "", Transactions!B134, "")</f>
        <v/>
      </c>
      <c r="C135" s="28" t="str">
        <f>IF(Transactions!C134 &lt;&gt; "", Transactions!C134, "")</f>
        <v/>
      </c>
      <c r="D135" s="28" t="str">
        <f>IF(Transactions!D134 &lt;&gt; "", Transactions!D134, "")</f>
        <v/>
      </c>
      <c r="E135" s="14" t="str">
        <f>IF(Transactions!E134 &lt;&gt; "", Transactions!E134, "")</f>
        <v/>
      </c>
      <c r="F135" s="15" t="str">
        <f>IF(Transactions!F134 &lt;&gt; "", Transactions!F134, "")</f>
        <v/>
      </c>
      <c r="G135" s="16"/>
      <c r="H135" s="18" t="e">
        <f>IF(Transactions!#REF! &lt;&gt; "", Transactions!#REF!, "")</f>
        <v>#REF!</v>
      </c>
      <c r="I135" s="33" t="str">
        <f t="shared" si="40"/>
        <v/>
      </c>
      <c r="J135" s="34" t="str">
        <f t="shared" ref="J135:J198" si="52">IF($B135&lt;&gt;"",
IF(ISERROR(I135/H135-100%),"-",I135/H135-100%),
"")</f>
        <v/>
      </c>
      <c r="K135" s="16"/>
      <c r="L135" s="18" t="str">
        <f t="shared" si="41"/>
        <v/>
      </c>
      <c r="M135" s="33" t="str">
        <f t="shared" si="42"/>
        <v/>
      </c>
      <c r="N135" s="34" t="str">
        <f t="shared" ref="N135:N198" si="53">IF($B135&lt;&gt;"",
IF(ISERROR(M135/L135-100%),"-",M135/L135-100%),
"")</f>
        <v/>
      </c>
      <c r="O135" s="16"/>
      <c r="P135" s="29" t="str">
        <f t="shared" si="43"/>
        <v/>
      </c>
      <c r="Q135" s="29" t="str">
        <f t="shared" si="44"/>
        <v/>
      </c>
      <c r="R135" s="26" t="str">
        <f t="shared" ref="R135:R198" si="54">IF($B135&lt;&gt;"",
   IF(ISERROR(Q135/P135-100%),"-",Q135/P135-100%),
   "")</f>
        <v/>
      </c>
      <c r="S135" s="29" t="str">
        <f t="shared" si="45"/>
        <v/>
      </c>
      <c r="T135" s="29" t="str">
        <f t="shared" si="46"/>
        <v/>
      </c>
      <c r="U135" s="27" t="str">
        <f t="shared" ref="U135:U198" si="55">IF($B135&lt;&gt;"",
  IF(ISERROR(T135/S135-100%),"-",T135/S135-100%),
"")</f>
        <v/>
      </c>
      <c r="W135" s="25" t="str">
        <f t="shared" si="47"/>
        <v/>
      </c>
      <c r="X135" s="25" t="str">
        <f t="shared" si="48"/>
        <v/>
      </c>
      <c r="Y135" s="25" t="str">
        <f t="shared" si="49"/>
        <v/>
      </c>
      <c r="Z135" s="25" t="str">
        <f t="shared" si="50"/>
        <v/>
      </c>
      <c r="AA135" s="25" t="str">
        <f t="shared" si="51"/>
        <v/>
      </c>
      <c r="AB135" s="25" t="str">
        <f t="shared" ref="AB135:AB198" si="56">IF(AND($B135&lt;&gt;"",Y135&lt;&gt;"x",Z135&lt;&gt;"x",AA135&lt;&gt;"x"), "x",
"")</f>
        <v/>
      </c>
      <c r="AD135" s="2" t="str">
        <f t="shared" ref="AD135:AD198" si="57">IF(X135="x",CONCATENATE(B135," missed the target transaction rate of ",H135," tx/h with ",I135," tx/h by ",ROUND(J135*100,1),"%"),"")</f>
        <v/>
      </c>
      <c r="AE135" s="2" t="str">
        <f t="shared" ref="AE135:AE198" si="58">IF(Y135="x",CONCATENATE(B135," response time increased from ",ROUND(P135,1),"sec to ",ROUND(Q135,1),"sec by ",ROUND(R135*100,1),"%(Avg, ",M135," calls)"),"")</f>
        <v/>
      </c>
      <c r="AF135" s="2" t="str">
        <f t="shared" ref="AF135:AF198" si="59">IF(Z135="x",CONCATENATE(B135," response time decreased from ",ROUND(P135,1),"sec to ",ROUND(Q135,1),"sec by ",ROUND(R135*100,1),"%(Avg, ",M135," calls)"),"")</f>
        <v/>
      </c>
      <c r="AG135" t="s">
        <v>74</v>
      </c>
    </row>
    <row r="136" spans="2:33" x14ac:dyDescent="0.25">
      <c r="B136" s="13" t="str">
        <f>IF(Transactions!B135 &lt;&gt; "", Transactions!B135, "")</f>
        <v/>
      </c>
      <c r="C136" s="28" t="str">
        <f>IF(Transactions!C135 &lt;&gt; "", Transactions!C135, "")</f>
        <v/>
      </c>
      <c r="D136" s="28" t="str">
        <f>IF(Transactions!D135 &lt;&gt; "", Transactions!D135, "")</f>
        <v/>
      </c>
      <c r="E136" s="14" t="str">
        <f>IF(Transactions!E135 &lt;&gt; "", Transactions!E135, "")</f>
        <v/>
      </c>
      <c r="F136" s="15" t="str">
        <f>IF(Transactions!F135 &lt;&gt; "", Transactions!F135, "")</f>
        <v/>
      </c>
      <c r="G136" s="16"/>
      <c r="H136" s="18" t="e">
        <f>IF(Transactions!#REF! &lt;&gt; "", Transactions!#REF!, "")</f>
        <v>#REF!</v>
      </c>
      <c r="I136" s="33" t="str">
        <f t="shared" si="40"/>
        <v/>
      </c>
      <c r="J136" s="34" t="str">
        <f t="shared" si="52"/>
        <v/>
      </c>
      <c r="K136" s="16"/>
      <c r="L136" s="18" t="str">
        <f t="shared" si="41"/>
        <v/>
      </c>
      <c r="M136" s="33" t="str">
        <f t="shared" si="42"/>
        <v/>
      </c>
      <c r="N136" s="34" t="str">
        <f t="shared" si="53"/>
        <v/>
      </c>
      <c r="O136" s="16"/>
      <c r="P136" s="29" t="str">
        <f t="shared" si="43"/>
        <v/>
      </c>
      <c r="Q136" s="29" t="str">
        <f t="shared" si="44"/>
        <v/>
      </c>
      <c r="R136" s="26" t="str">
        <f t="shared" si="54"/>
        <v/>
      </c>
      <c r="S136" s="29" t="str">
        <f t="shared" si="45"/>
        <v/>
      </c>
      <c r="T136" s="29" t="str">
        <f t="shared" si="46"/>
        <v/>
      </c>
      <c r="U136" s="27" t="str">
        <f t="shared" si="55"/>
        <v/>
      </c>
      <c r="W136" s="25" t="str">
        <f t="shared" si="47"/>
        <v/>
      </c>
      <c r="X136" s="25" t="str">
        <f t="shared" si="48"/>
        <v/>
      </c>
      <c r="Y136" s="25" t="str">
        <f t="shared" si="49"/>
        <v/>
      </c>
      <c r="Z136" s="25" t="str">
        <f t="shared" si="50"/>
        <v/>
      </c>
      <c r="AA136" s="25" t="str">
        <f t="shared" si="51"/>
        <v/>
      </c>
      <c r="AB136" s="25" t="str">
        <f t="shared" si="56"/>
        <v/>
      </c>
      <c r="AD136" s="2" t="str">
        <f t="shared" si="57"/>
        <v/>
      </c>
      <c r="AE136" s="2" t="str">
        <f t="shared" si="58"/>
        <v/>
      </c>
      <c r="AF136" s="2" t="str">
        <f t="shared" si="59"/>
        <v/>
      </c>
      <c r="AG136" t="s">
        <v>74</v>
      </c>
    </row>
    <row r="137" spans="2:33" x14ac:dyDescent="0.25">
      <c r="B137" s="13" t="str">
        <f>IF(Transactions!B136 &lt;&gt; "", Transactions!B136, "")</f>
        <v/>
      </c>
      <c r="C137" s="28" t="str">
        <f>IF(Transactions!C136 &lt;&gt; "", Transactions!C136, "")</f>
        <v/>
      </c>
      <c r="D137" s="28" t="str">
        <f>IF(Transactions!D136 &lt;&gt; "", Transactions!D136, "")</f>
        <v/>
      </c>
      <c r="E137" s="14" t="str">
        <f>IF(Transactions!E136 &lt;&gt; "", Transactions!E136, "")</f>
        <v/>
      </c>
      <c r="F137" s="15" t="str">
        <f>IF(Transactions!F136 &lt;&gt; "", Transactions!F136, "")</f>
        <v/>
      </c>
      <c r="G137" s="16"/>
      <c r="H137" s="18" t="e">
        <f>IF(Transactions!#REF! &lt;&gt; "", Transactions!#REF!, "")</f>
        <v>#REF!</v>
      </c>
      <c r="I137" s="33" t="str">
        <f t="shared" si="40"/>
        <v/>
      </c>
      <c r="J137" s="34" t="str">
        <f t="shared" si="52"/>
        <v/>
      </c>
      <c r="K137" s="16"/>
      <c r="L137" s="18" t="str">
        <f t="shared" si="41"/>
        <v/>
      </c>
      <c r="M137" s="33" t="str">
        <f t="shared" si="42"/>
        <v/>
      </c>
      <c r="N137" s="34" t="str">
        <f t="shared" si="53"/>
        <v/>
      </c>
      <c r="O137" s="16"/>
      <c r="P137" s="29" t="str">
        <f t="shared" si="43"/>
        <v/>
      </c>
      <c r="Q137" s="29" t="str">
        <f t="shared" si="44"/>
        <v/>
      </c>
      <c r="R137" s="26" t="str">
        <f t="shared" si="54"/>
        <v/>
      </c>
      <c r="S137" s="29" t="str">
        <f t="shared" si="45"/>
        <v/>
      </c>
      <c r="T137" s="29" t="str">
        <f t="shared" si="46"/>
        <v/>
      </c>
      <c r="U137" s="27" t="str">
        <f t="shared" si="55"/>
        <v/>
      </c>
      <c r="W137" s="25" t="str">
        <f t="shared" si="47"/>
        <v/>
      </c>
      <c r="X137" s="25" t="str">
        <f t="shared" si="48"/>
        <v/>
      </c>
      <c r="Y137" s="25" t="str">
        <f t="shared" si="49"/>
        <v/>
      </c>
      <c r="Z137" s="25" t="str">
        <f t="shared" si="50"/>
        <v/>
      </c>
      <c r="AA137" s="25" t="str">
        <f t="shared" si="51"/>
        <v/>
      </c>
      <c r="AB137" s="25" t="str">
        <f t="shared" si="56"/>
        <v/>
      </c>
      <c r="AD137" s="2" t="str">
        <f t="shared" si="57"/>
        <v/>
      </c>
      <c r="AE137" s="2" t="str">
        <f t="shared" si="58"/>
        <v/>
      </c>
      <c r="AF137" s="2" t="str">
        <f t="shared" si="59"/>
        <v/>
      </c>
      <c r="AG137" t="s">
        <v>74</v>
      </c>
    </row>
    <row r="138" spans="2:33" x14ac:dyDescent="0.25">
      <c r="B138" s="13" t="str">
        <f>IF(Transactions!B137 &lt;&gt; "", Transactions!B137, "")</f>
        <v/>
      </c>
      <c r="C138" s="28" t="str">
        <f>IF(Transactions!C137 &lt;&gt; "", Transactions!C137, "")</f>
        <v/>
      </c>
      <c r="D138" s="28" t="str">
        <f>IF(Transactions!D137 &lt;&gt; "", Transactions!D137, "")</f>
        <v/>
      </c>
      <c r="E138" s="14" t="str">
        <f>IF(Transactions!E137 &lt;&gt; "", Transactions!E137, "")</f>
        <v/>
      </c>
      <c r="F138" s="15" t="str">
        <f>IF(Transactions!F137 &lt;&gt; "", Transactions!F137, "")</f>
        <v/>
      </c>
      <c r="G138" s="16"/>
      <c r="H138" s="18" t="e">
        <f>IF(Transactions!#REF! &lt;&gt; "", Transactions!#REF!, "")</f>
        <v>#REF!</v>
      </c>
      <c r="I138" s="33" t="str">
        <f t="shared" si="40"/>
        <v/>
      </c>
      <c r="J138" s="34" t="str">
        <f t="shared" si="52"/>
        <v/>
      </c>
      <c r="K138" s="16"/>
      <c r="L138" s="18" t="str">
        <f t="shared" si="41"/>
        <v/>
      </c>
      <c r="M138" s="33" t="str">
        <f t="shared" si="42"/>
        <v/>
      </c>
      <c r="N138" s="34" t="str">
        <f t="shared" si="53"/>
        <v/>
      </c>
      <c r="O138" s="16"/>
      <c r="P138" s="29" t="str">
        <f t="shared" si="43"/>
        <v/>
      </c>
      <c r="Q138" s="29" t="str">
        <f t="shared" si="44"/>
        <v/>
      </c>
      <c r="R138" s="26" t="str">
        <f t="shared" si="54"/>
        <v/>
      </c>
      <c r="S138" s="29" t="str">
        <f t="shared" si="45"/>
        <v/>
      </c>
      <c r="T138" s="29" t="str">
        <f t="shared" si="46"/>
        <v/>
      </c>
      <c r="U138" s="27" t="str">
        <f t="shared" si="55"/>
        <v/>
      </c>
      <c r="W138" s="25" t="str">
        <f t="shared" si="47"/>
        <v/>
      </c>
      <c r="X138" s="25" t="str">
        <f t="shared" si="48"/>
        <v/>
      </c>
      <c r="Y138" s="25" t="str">
        <f t="shared" si="49"/>
        <v/>
      </c>
      <c r="Z138" s="25" t="str">
        <f t="shared" si="50"/>
        <v/>
      </c>
      <c r="AA138" s="25" t="str">
        <f t="shared" si="51"/>
        <v/>
      </c>
      <c r="AB138" s="25" t="str">
        <f t="shared" si="56"/>
        <v/>
      </c>
      <c r="AD138" s="2" t="str">
        <f t="shared" si="57"/>
        <v/>
      </c>
      <c r="AE138" s="2" t="str">
        <f t="shared" si="58"/>
        <v/>
      </c>
      <c r="AF138" s="2" t="str">
        <f t="shared" si="59"/>
        <v/>
      </c>
      <c r="AG138" t="s">
        <v>74</v>
      </c>
    </row>
    <row r="139" spans="2:33" x14ac:dyDescent="0.25">
      <c r="B139" s="13" t="str">
        <f>IF(Transactions!B138 &lt;&gt; "", Transactions!B138, "")</f>
        <v/>
      </c>
      <c r="C139" s="28" t="str">
        <f>IF(Transactions!C138 &lt;&gt; "", Transactions!C138, "")</f>
        <v/>
      </c>
      <c r="D139" s="28" t="str">
        <f>IF(Transactions!D138 &lt;&gt; "", Transactions!D138, "")</f>
        <v/>
      </c>
      <c r="E139" s="14" t="str">
        <f>IF(Transactions!E138 &lt;&gt; "", Transactions!E138, "")</f>
        <v/>
      </c>
      <c r="F139" s="15" t="str">
        <f>IF(Transactions!F138 &lt;&gt; "", Transactions!F138, "")</f>
        <v/>
      </c>
      <c r="G139" s="16"/>
      <c r="H139" s="18" t="e">
        <f>IF(Transactions!#REF! &lt;&gt; "", Transactions!#REF!, "")</f>
        <v>#REF!</v>
      </c>
      <c r="I139" s="33" t="str">
        <f t="shared" si="40"/>
        <v/>
      </c>
      <c r="J139" s="34" t="str">
        <f t="shared" si="52"/>
        <v/>
      </c>
      <c r="K139" s="16"/>
      <c r="L139" s="18" t="str">
        <f t="shared" si="41"/>
        <v/>
      </c>
      <c r="M139" s="33" t="str">
        <f t="shared" si="42"/>
        <v/>
      </c>
      <c r="N139" s="34" t="str">
        <f t="shared" si="53"/>
        <v/>
      </c>
      <c r="O139" s="16"/>
      <c r="P139" s="29" t="str">
        <f t="shared" si="43"/>
        <v/>
      </c>
      <c r="Q139" s="29" t="str">
        <f t="shared" si="44"/>
        <v/>
      </c>
      <c r="R139" s="26" t="str">
        <f t="shared" si="54"/>
        <v/>
      </c>
      <c r="S139" s="29" t="str">
        <f t="shared" si="45"/>
        <v/>
      </c>
      <c r="T139" s="29" t="str">
        <f t="shared" si="46"/>
        <v/>
      </c>
      <c r="U139" s="27" t="str">
        <f t="shared" si="55"/>
        <v/>
      </c>
      <c r="W139" s="25" t="str">
        <f t="shared" si="47"/>
        <v/>
      </c>
      <c r="X139" s="25" t="str">
        <f t="shared" si="48"/>
        <v/>
      </c>
      <c r="Y139" s="25" t="str">
        <f t="shared" si="49"/>
        <v/>
      </c>
      <c r="Z139" s="25" t="str">
        <f t="shared" si="50"/>
        <v/>
      </c>
      <c r="AA139" s="25" t="str">
        <f t="shared" si="51"/>
        <v/>
      </c>
      <c r="AB139" s="25" t="str">
        <f t="shared" si="56"/>
        <v/>
      </c>
      <c r="AD139" s="2" t="str">
        <f t="shared" si="57"/>
        <v/>
      </c>
      <c r="AE139" s="2" t="str">
        <f t="shared" si="58"/>
        <v/>
      </c>
      <c r="AF139" s="2" t="str">
        <f t="shared" si="59"/>
        <v/>
      </c>
      <c r="AG139" t="s">
        <v>74</v>
      </c>
    </row>
    <row r="140" spans="2:33" x14ac:dyDescent="0.25">
      <c r="B140" s="13" t="str">
        <f>IF(Transactions!B139 &lt;&gt; "", Transactions!B139, "")</f>
        <v/>
      </c>
      <c r="C140" s="28" t="str">
        <f>IF(Transactions!C139 &lt;&gt; "", Transactions!C139, "")</f>
        <v/>
      </c>
      <c r="D140" s="28" t="str">
        <f>IF(Transactions!D139 &lt;&gt; "", Transactions!D139, "")</f>
        <v/>
      </c>
      <c r="E140" s="14" t="str">
        <f>IF(Transactions!E139 &lt;&gt; "", Transactions!E139, "")</f>
        <v/>
      </c>
      <c r="F140" s="15" t="str">
        <f>IF(Transactions!F139 &lt;&gt; "", Transactions!F139, "")</f>
        <v/>
      </c>
      <c r="G140" s="16"/>
      <c r="H140" s="18" t="e">
        <f>IF(Transactions!#REF! &lt;&gt; "", Transactions!#REF!, "")</f>
        <v>#REF!</v>
      </c>
      <c r="I140" s="33" t="str">
        <f t="shared" si="40"/>
        <v/>
      </c>
      <c r="J140" s="34" t="str">
        <f t="shared" si="52"/>
        <v/>
      </c>
      <c r="K140" s="16"/>
      <c r="L140" s="18" t="str">
        <f t="shared" si="41"/>
        <v/>
      </c>
      <c r="M140" s="33" t="str">
        <f t="shared" si="42"/>
        <v/>
      </c>
      <c r="N140" s="34" t="str">
        <f t="shared" si="53"/>
        <v/>
      </c>
      <c r="O140" s="16"/>
      <c r="P140" s="29" t="str">
        <f t="shared" si="43"/>
        <v/>
      </c>
      <c r="Q140" s="29" t="str">
        <f t="shared" si="44"/>
        <v/>
      </c>
      <c r="R140" s="26" t="str">
        <f t="shared" si="54"/>
        <v/>
      </c>
      <c r="S140" s="29" t="str">
        <f t="shared" si="45"/>
        <v/>
      </c>
      <c r="T140" s="29" t="str">
        <f t="shared" si="46"/>
        <v/>
      </c>
      <c r="U140" s="27" t="str">
        <f t="shared" si="55"/>
        <v/>
      </c>
      <c r="W140" s="25" t="str">
        <f t="shared" si="47"/>
        <v/>
      </c>
      <c r="X140" s="25" t="str">
        <f t="shared" si="48"/>
        <v/>
      </c>
      <c r="Y140" s="25" t="str">
        <f t="shared" si="49"/>
        <v/>
      </c>
      <c r="Z140" s="25" t="str">
        <f t="shared" si="50"/>
        <v/>
      </c>
      <c r="AA140" s="25" t="str">
        <f t="shared" si="51"/>
        <v/>
      </c>
      <c r="AB140" s="25" t="str">
        <f t="shared" si="56"/>
        <v/>
      </c>
      <c r="AD140" s="2" t="str">
        <f t="shared" si="57"/>
        <v/>
      </c>
      <c r="AE140" s="2" t="str">
        <f t="shared" si="58"/>
        <v/>
      </c>
      <c r="AF140" s="2" t="str">
        <f t="shared" si="59"/>
        <v/>
      </c>
      <c r="AG140" t="s">
        <v>74</v>
      </c>
    </row>
    <row r="141" spans="2:33" x14ac:dyDescent="0.25">
      <c r="B141" s="13" t="str">
        <f>IF(Transactions!B140 &lt;&gt; "", Transactions!B140, "")</f>
        <v/>
      </c>
      <c r="C141" s="28" t="str">
        <f>IF(Transactions!C140 &lt;&gt; "", Transactions!C140, "")</f>
        <v/>
      </c>
      <c r="D141" s="28" t="str">
        <f>IF(Transactions!D140 &lt;&gt; "", Transactions!D140, "")</f>
        <v/>
      </c>
      <c r="E141" s="14" t="str">
        <f>IF(Transactions!E140 &lt;&gt; "", Transactions!E140, "")</f>
        <v/>
      </c>
      <c r="F141" s="15" t="str">
        <f>IF(Transactions!F140 &lt;&gt; "", Transactions!F140, "")</f>
        <v/>
      </c>
      <c r="G141" s="16"/>
      <c r="H141" s="18" t="e">
        <f>IF(Transactions!#REF! &lt;&gt; "", Transactions!#REF!, "")</f>
        <v>#REF!</v>
      </c>
      <c r="I141" s="33" t="str">
        <f t="shared" si="40"/>
        <v/>
      </c>
      <c r="J141" s="34" t="str">
        <f t="shared" si="52"/>
        <v/>
      </c>
      <c r="K141" s="16"/>
      <c r="L141" s="18" t="str">
        <f t="shared" si="41"/>
        <v/>
      </c>
      <c r="M141" s="33" t="str">
        <f t="shared" si="42"/>
        <v/>
      </c>
      <c r="N141" s="34" t="str">
        <f t="shared" si="53"/>
        <v/>
      </c>
      <c r="O141" s="16"/>
      <c r="P141" s="29" t="str">
        <f t="shared" si="43"/>
        <v/>
      </c>
      <c r="Q141" s="29" t="str">
        <f t="shared" si="44"/>
        <v/>
      </c>
      <c r="R141" s="26" t="str">
        <f t="shared" si="54"/>
        <v/>
      </c>
      <c r="S141" s="29" t="str">
        <f t="shared" si="45"/>
        <v/>
      </c>
      <c r="T141" s="29" t="str">
        <f t="shared" si="46"/>
        <v/>
      </c>
      <c r="U141" s="27" t="str">
        <f t="shared" si="55"/>
        <v/>
      </c>
      <c r="W141" s="25" t="str">
        <f t="shared" si="47"/>
        <v/>
      </c>
      <c r="X141" s="25" t="str">
        <f t="shared" si="48"/>
        <v/>
      </c>
      <c r="Y141" s="25" t="str">
        <f t="shared" si="49"/>
        <v/>
      </c>
      <c r="Z141" s="25" t="str">
        <f t="shared" si="50"/>
        <v/>
      </c>
      <c r="AA141" s="25" t="str">
        <f t="shared" si="51"/>
        <v/>
      </c>
      <c r="AB141" s="25" t="str">
        <f t="shared" si="56"/>
        <v/>
      </c>
      <c r="AD141" s="2" t="str">
        <f t="shared" si="57"/>
        <v/>
      </c>
      <c r="AE141" s="2" t="str">
        <f t="shared" si="58"/>
        <v/>
      </c>
      <c r="AF141" s="2" t="str">
        <f t="shared" si="59"/>
        <v/>
      </c>
      <c r="AG141" t="s">
        <v>74</v>
      </c>
    </row>
    <row r="142" spans="2:33" x14ac:dyDescent="0.25">
      <c r="B142" s="13" t="str">
        <f>IF(Transactions!B141 &lt;&gt; "", Transactions!B141, "")</f>
        <v/>
      </c>
      <c r="C142" s="28" t="str">
        <f>IF(Transactions!C141 &lt;&gt; "", Transactions!C141, "")</f>
        <v/>
      </c>
      <c r="D142" s="28" t="str">
        <f>IF(Transactions!D141 &lt;&gt; "", Transactions!D141, "")</f>
        <v/>
      </c>
      <c r="E142" s="14" t="str">
        <f>IF(Transactions!E141 &lt;&gt; "", Transactions!E141, "")</f>
        <v/>
      </c>
      <c r="F142" s="15" t="str">
        <f>IF(Transactions!F141 &lt;&gt; "", Transactions!F141, "")</f>
        <v/>
      </c>
      <c r="G142" s="16"/>
      <c r="H142" s="18" t="e">
        <f>IF(Transactions!#REF! &lt;&gt; "", Transactions!#REF!, "")</f>
        <v>#REF!</v>
      </c>
      <c r="I142" s="33" t="str">
        <f t="shared" si="40"/>
        <v/>
      </c>
      <c r="J142" s="34" t="str">
        <f t="shared" si="52"/>
        <v/>
      </c>
      <c r="K142" s="16"/>
      <c r="L142" s="18" t="str">
        <f t="shared" si="41"/>
        <v/>
      </c>
      <c r="M142" s="33" t="str">
        <f t="shared" si="42"/>
        <v/>
      </c>
      <c r="N142" s="34" t="str">
        <f t="shared" si="53"/>
        <v/>
      </c>
      <c r="O142" s="16"/>
      <c r="P142" s="29" t="str">
        <f t="shared" si="43"/>
        <v/>
      </c>
      <c r="Q142" s="29" t="str">
        <f t="shared" si="44"/>
        <v/>
      </c>
      <c r="R142" s="26" t="str">
        <f t="shared" si="54"/>
        <v/>
      </c>
      <c r="S142" s="29" t="str">
        <f t="shared" si="45"/>
        <v/>
      </c>
      <c r="T142" s="29" t="str">
        <f t="shared" si="46"/>
        <v/>
      </c>
      <c r="U142" s="27" t="str">
        <f t="shared" si="55"/>
        <v/>
      </c>
      <c r="W142" s="25" t="str">
        <f t="shared" si="47"/>
        <v/>
      </c>
      <c r="X142" s="25" t="str">
        <f t="shared" si="48"/>
        <v/>
      </c>
      <c r="Y142" s="25" t="str">
        <f t="shared" si="49"/>
        <v/>
      </c>
      <c r="Z142" s="25" t="str">
        <f t="shared" si="50"/>
        <v/>
      </c>
      <c r="AA142" s="25" t="str">
        <f t="shared" si="51"/>
        <v/>
      </c>
      <c r="AB142" s="25" t="str">
        <f t="shared" si="56"/>
        <v/>
      </c>
      <c r="AD142" s="2" t="str">
        <f t="shared" si="57"/>
        <v/>
      </c>
      <c r="AE142" s="2" t="str">
        <f t="shared" si="58"/>
        <v/>
      </c>
      <c r="AF142" s="2" t="str">
        <f t="shared" si="59"/>
        <v/>
      </c>
      <c r="AG142" t="s">
        <v>74</v>
      </c>
    </row>
    <row r="143" spans="2:33" x14ac:dyDescent="0.25">
      <c r="B143" s="13" t="str">
        <f>IF(Transactions!B142 &lt;&gt; "", Transactions!B142, "")</f>
        <v/>
      </c>
      <c r="C143" s="28" t="str">
        <f>IF(Transactions!C142 &lt;&gt; "", Transactions!C142, "")</f>
        <v/>
      </c>
      <c r="D143" s="28" t="str">
        <f>IF(Transactions!D142 &lt;&gt; "", Transactions!D142, "")</f>
        <v/>
      </c>
      <c r="E143" s="14" t="str">
        <f>IF(Transactions!E142 &lt;&gt; "", Transactions!E142, "")</f>
        <v/>
      </c>
      <c r="F143" s="15" t="str">
        <f>IF(Transactions!F142 &lt;&gt; "", Transactions!F142, "")</f>
        <v/>
      </c>
      <c r="G143" s="16"/>
      <c r="H143" s="18" t="e">
        <f>IF(Transactions!#REF! &lt;&gt; "", Transactions!#REF!, "")</f>
        <v>#REF!</v>
      </c>
      <c r="I143" s="33" t="str">
        <f t="shared" si="40"/>
        <v/>
      </c>
      <c r="J143" s="34" t="str">
        <f t="shared" si="52"/>
        <v/>
      </c>
      <c r="K143" s="16"/>
      <c r="L143" s="18" t="str">
        <f t="shared" si="41"/>
        <v/>
      </c>
      <c r="M143" s="33" t="str">
        <f t="shared" si="42"/>
        <v/>
      </c>
      <c r="N143" s="34" t="str">
        <f t="shared" si="53"/>
        <v/>
      </c>
      <c r="O143" s="16"/>
      <c r="P143" s="29" t="str">
        <f t="shared" si="43"/>
        <v/>
      </c>
      <c r="Q143" s="29" t="str">
        <f t="shared" si="44"/>
        <v/>
      </c>
      <c r="R143" s="26" t="str">
        <f t="shared" si="54"/>
        <v/>
      </c>
      <c r="S143" s="29" t="str">
        <f t="shared" si="45"/>
        <v/>
      </c>
      <c r="T143" s="29" t="str">
        <f t="shared" si="46"/>
        <v/>
      </c>
      <c r="U143" s="27" t="str">
        <f t="shared" si="55"/>
        <v/>
      </c>
      <c r="W143" s="25" t="str">
        <f t="shared" si="47"/>
        <v/>
      </c>
      <c r="X143" s="25" t="str">
        <f t="shared" si="48"/>
        <v/>
      </c>
      <c r="Y143" s="25" t="str">
        <f t="shared" si="49"/>
        <v/>
      </c>
      <c r="Z143" s="25" t="str">
        <f t="shared" si="50"/>
        <v/>
      </c>
      <c r="AA143" s="25" t="str">
        <f t="shared" si="51"/>
        <v/>
      </c>
      <c r="AB143" s="25" t="str">
        <f t="shared" si="56"/>
        <v/>
      </c>
      <c r="AD143" s="2" t="str">
        <f t="shared" si="57"/>
        <v/>
      </c>
      <c r="AE143" s="2" t="str">
        <f t="shared" si="58"/>
        <v/>
      </c>
      <c r="AF143" s="2" t="str">
        <f t="shared" si="59"/>
        <v/>
      </c>
      <c r="AG143" t="s">
        <v>74</v>
      </c>
    </row>
    <row r="144" spans="2:33" x14ac:dyDescent="0.25">
      <c r="B144" s="13" t="str">
        <f>IF(Transactions!B143 &lt;&gt; "", Transactions!B143, "")</f>
        <v/>
      </c>
      <c r="C144" s="28" t="str">
        <f>IF(Transactions!C143 &lt;&gt; "", Transactions!C143, "")</f>
        <v/>
      </c>
      <c r="D144" s="28" t="str">
        <f>IF(Transactions!D143 &lt;&gt; "", Transactions!D143, "")</f>
        <v/>
      </c>
      <c r="E144" s="14" t="str">
        <f>IF(Transactions!E143 &lt;&gt; "", Transactions!E143, "")</f>
        <v/>
      </c>
      <c r="F144" s="15" t="str">
        <f>IF(Transactions!F143 &lt;&gt; "", Transactions!F143, "")</f>
        <v/>
      </c>
      <c r="G144" s="16"/>
      <c r="H144" s="18" t="e">
        <f>IF(Transactions!#REF! &lt;&gt; "", Transactions!#REF!, "")</f>
        <v>#REF!</v>
      </c>
      <c r="I144" s="33" t="str">
        <f t="shared" si="40"/>
        <v/>
      </c>
      <c r="J144" s="34" t="str">
        <f t="shared" si="52"/>
        <v/>
      </c>
      <c r="K144" s="16"/>
      <c r="L144" s="18" t="str">
        <f t="shared" si="41"/>
        <v/>
      </c>
      <c r="M144" s="33" t="str">
        <f t="shared" si="42"/>
        <v/>
      </c>
      <c r="N144" s="34" t="str">
        <f t="shared" si="53"/>
        <v/>
      </c>
      <c r="O144" s="16"/>
      <c r="P144" s="29" t="str">
        <f t="shared" si="43"/>
        <v/>
      </c>
      <c r="Q144" s="29" t="str">
        <f t="shared" si="44"/>
        <v/>
      </c>
      <c r="R144" s="26" t="str">
        <f t="shared" si="54"/>
        <v/>
      </c>
      <c r="S144" s="29" t="str">
        <f t="shared" si="45"/>
        <v/>
      </c>
      <c r="T144" s="29" t="str">
        <f t="shared" si="46"/>
        <v/>
      </c>
      <c r="U144" s="27" t="str">
        <f t="shared" si="55"/>
        <v/>
      </c>
      <c r="W144" s="25" t="str">
        <f t="shared" si="47"/>
        <v/>
      </c>
      <c r="X144" s="25" t="str">
        <f t="shared" si="48"/>
        <v/>
      </c>
      <c r="Y144" s="25" t="str">
        <f t="shared" si="49"/>
        <v/>
      </c>
      <c r="Z144" s="25" t="str">
        <f t="shared" si="50"/>
        <v/>
      </c>
      <c r="AA144" s="25" t="str">
        <f t="shared" si="51"/>
        <v/>
      </c>
      <c r="AB144" s="25" t="str">
        <f t="shared" si="56"/>
        <v/>
      </c>
      <c r="AD144" s="2" t="str">
        <f t="shared" si="57"/>
        <v/>
      </c>
      <c r="AE144" s="2" t="str">
        <f t="shared" si="58"/>
        <v/>
      </c>
      <c r="AF144" s="2" t="str">
        <f t="shared" si="59"/>
        <v/>
      </c>
      <c r="AG144" t="s">
        <v>74</v>
      </c>
    </row>
    <row r="145" spans="2:33" x14ac:dyDescent="0.25">
      <c r="B145" s="13" t="str">
        <f>IF(Transactions!B144 &lt;&gt; "", Transactions!B144, "")</f>
        <v/>
      </c>
      <c r="C145" s="28" t="str">
        <f>IF(Transactions!C144 &lt;&gt; "", Transactions!C144, "")</f>
        <v/>
      </c>
      <c r="D145" s="28" t="str">
        <f>IF(Transactions!D144 &lt;&gt; "", Transactions!D144, "")</f>
        <v/>
      </c>
      <c r="E145" s="14" t="str">
        <f>IF(Transactions!E144 &lt;&gt; "", Transactions!E144, "")</f>
        <v/>
      </c>
      <c r="F145" s="15" t="str">
        <f>IF(Transactions!F144 &lt;&gt; "", Transactions!F144, "")</f>
        <v/>
      </c>
      <c r="G145" s="16"/>
      <c r="H145" s="18" t="e">
        <f>IF(Transactions!#REF! &lt;&gt; "", Transactions!#REF!, "")</f>
        <v>#REF!</v>
      </c>
      <c r="I145" s="33" t="str">
        <f t="shared" si="40"/>
        <v/>
      </c>
      <c r="J145" s="34" t="str">
        <f t="shared" si="52"/>
        <v/>
      </c>
      <c r="K145" s="16"/>
      <c r="L145" s="18" t="str">
        <f t="shared" si="41"/>
        <v/>
      </c>
      <c r="M145" s="33" t="str">
        <f t="shared" si="42"/>
        <v/>
      </c>
      <c r="N145" s="34" t="str">
        <f t="shared" si="53"/>
        <v/>
      </c>
      <c r="O145" s="16"/>
      <c r="P145" s="29" t="str">
        <f t="shared" si="43"/>
        <v/>
      </c>
      <c r="Q145" s="29" t="str">
        <f t="shared" si="44"/>
        <v/>
      </c>
      <c r="R145" s="26" t="str">
        <f t="shared" si="54"/>
        <v/>
      </c>
      <c r="S145" s="29" t="str">
        <f t="shared" si="45"/>
        <v/>
      </c>
      <c r="T145" s="29" t="str">
        <f t="shared" si="46"/>
        <v/>
      </c>
      <c r="U145" s="27" t="str">
        <f t="shared" si="55"/>
        <v/>
      </c>
      <c r="W145" s="25" t="str">
        <f t="shared" si="47"/>
        <v/>
      </c>
      <c r="X145" s="25" t="str">
        <f t="shared" si="48"/>
        <v/>
      </c>
      <c r="Y145" s="25" t="str">
        <f t="shared" si="49"/>
        <v/>
      </c>
      <c r="Z145" s="25" t="str">
        <f t="shared" si="50"/>
        <v/>
      </c>
      <c r="AA145" s="25" t="str">
        <f t="shared" si="51"/>
        <v/>
      </c>
      <c r="AB145" s="25" t="str">
        <f t="shared" si="56"/>
        <v/>
      </c>
      <c r="AD145" s="2" t="str">
        <f t="shared" si="57"/>
        <v/>
      </c>
      <c r="AE145" s="2" t="str">
        <f t="shared" si="58"/>
        <v/>
      </c>
      <c r="AF145" s="2" t="str">
        <f t="shared" si="59"/>
        <v/>
      </c>
      <c r="AG145" t="s">
        <v>74</v>
      </c>
    </row>
    <row r="146" spans="2:33" x14ac:dyDescent="0.25">
      <c r="B146" s="13" t="str">
        <f>IF(Transactions!B145 &lt;&gt; "", Transactions!B145, "")</f>
        <v/>
      </c>
      <c r="C146" s="28" t="str">
        <f>IF(Transactions!C145 &lt;&gt; "", Transactions!C145, "")</f>
        <v/>
      </c>
      <c r="D146" s="28" t="str">
        <f>IF(Transactions!D145 &lt;&gt; "", Transactions!D145, "")</f>
        <v/>
      </c>
      <c r="E146" s="14" t="str">
        <f>IF(Transactions!E145 &lt;&gt; "", Transactions!E145, "")</f>
        <v/>
      </c>
      <c r="F146" s="15" t="str">
        <f>IF(Transactions!F145 &lt;&gt; "", Transactions!F145, "")</f>
        <v/>
      </c>
      <c r="G146" s="16"/>
      <c r="H146" s="18" t="e">
        <f>IF(Transactions!#REF! &lt;&gt; "", Transactions!#REF!, "")</f>
        <v>#REF!</v>
      </c>
      <c r="I146" s="33" t="str">
        <f t="shared" si="40"/>
        <v/>
      </c>
      <c r="J146" s="34" t="str">
        <f t="shared" si="52"/>
        <v/>
      </c>
      <c r="K146" s="16"/>
      <c r="L146" s="18" t="str">
        <f t="shared" si="41"/>
        <v/>
      </c>
      <c r="M146" s="33" t="str">
        <f t="shared" si="42"/>
        <v/>
      </c>
      <c r="N146" s="34" t="str">
        <f t="shared" si="53"/>
        <v/>
      </c>
      <c r="O146" s="16"/>
      <c r="P146" s="29" t="str">
        <f t="shared" si="43"/>
        <v/>
      </c>
      <c r="Q146" s="29" t="str">
        <f t="shared" si="44"/>
        <v/>
      </c>
      <c r="R146" s="26" t="str">
        <f t="shared" si="54"/>
        <v/>
      </c>
      <c r="S146" s="29" t="str">
        <f t="shared" si="45"/>
        <v/>
      </c>
      <c r="T146" s="29" t="str">
        <f t="shared" si="46"/>
        <v/>
      </c>
      <c r="U146" s="27" t="str">
        <f t="shared" si="55"/>
        <v/>
      </c>
      <c r="W146" s="25" t="str">
        <f t="shared" si="47"/>
        <v/>
      </c>
      <c r="X146" s="25" t="str">
        <f t="shared" si="48"/>
        <v/>
      </c>
      <c r="Y146" s="25" t="str">
        <f t="shared" si="49"/>
        <v/>
      </c>
      <c r="Z146" s="25" t="str">
        <f t="shared" si="50"/>
        <v/>
      </c>
      <c r="AA146" s="25" t="str">
        <f t="shared" si="51"/>
        <v/>
      </c>
      <c r="AB146" s="25" t="str">
        <f t="shared" si="56"/>
        <v/>
      </c>
      <c r="AD146" s="2" t="str">
        <f t="shared" si="57"/>
        <v/>
      </c>
      <c r="AE146" s="2" t="str">
        <f t="shared" si="58"/>
        <v/>
      </c>
      <c r="AF146" s="2" t="str">
        <f t="shared" si="59"/>
        <v/>
      </c>
      <c r="AG146" t="s">
        <v>74</v>
      </c>
    </row>
    <row r="147" spans="2:33" x14ac:dyDescent="0.25">
      <c r="B147" s="13" t="str">
        <f>IF(Transactions!B146 &lt;&gt; "", Transactions!B146, "")</f>
        <v/>
      </c>
      <c r="C147" s="28" t="str">
        <f>IF(Transactions!C146 &lt;&gt; "", Transactions!C146, "")</f>
        <v/>
      </c>
      <c r="D147" s="28" t="str">
        <f>IF(Transactions!D146 &lt;&gt; "", Transactions!D146, "")</f>
        <v/>
      </c>
      <c r="E147" s="14" t="str">
        <f>IF(Transactions!E146 &lt;&gt; "", Transactions!E146, "")</f>
        <v/>
      </c>
      <c r="F147" s="15" t="str">
        <f>IF(Transactions!F146 &lt;&gt; "", Transactions!F146, "")</f>
        <v/>
      </c>
      <c r="G147" s="16"/>
      <c r="H147" s="18" t="e">
        <f>IF(Transactions!#REF! &lt;&gt; "", Transactions!#REF!, "")</f>
        <v>#REF!</v>
      </c>
      <c r="I147" s="33" t="str">
        <f t="shared" si="40"/>
        <v/>
      </c>
      <c r="J147" s="34" t="str">
        <f t="shared" si="52"/>
        <v/>
      </c>
      <c r="K147" s="16"/>
      <c r="L147" s="18" t="str">
        <f t="shared" si="41"/>
        <v/>
      </c>
      <c r="M147" s="33" t="str">
        <f t="shared" si="42"/>
        <v/>
      </c>
      <c r="N147" s="34" t="str">
        <f t="shared" si="53"/>
        <v/>
      </c>
      <c r="O147" s="16"/>
      <c r="P147" s="29" t="str">
        <f t="shared" si="43"/>
        <v/>
      </c>
      <c r="Q147" s="29" t="str">
        <f t="shared" si="44"/>
        <v/>
      </c>
      <c r="R147" s="26" t="str">
        <f t="shared" si="54"/>
        <v/>
      </c>
      <c r="S147" s="29" t="str">
        <f t="shared" si="45"/>
        <v/>
      </c>
      <c r="T147" s="29" t="str">
        <f t="shared" si="46"/>
        <v/>
      </c>
      <c r="U147" s="27" t="str">
        <f t="shared" si="55"/>
        <v/>
      </c>
      <c r="W147" s="25" t="str">
        <f t="shared" si="47"/>
        <v/>
      </c>
      <c r="X147" s="25" t="str">
        <f t="shared" si="48"/>
        <v/>
      </c>
      <c r="Y147" s="25" t="str">
        <f t="shared" si="49"/>
        <v/>
      </c>
      <c r="Z147" s="25" t="str">
        <f t="shared" si="50"/>
        <v/>
      </c>
      <c r="AA147" s="25" t="str">
        <f t="shared" si="51"/>
        <v/>
      </c>
      <c r="AB147" s="25" t="str">
        <f t="shared" si="56"/>
        <v/>
      </c>
      <c r="AD147" s="2" t="str">
        <f t="shared" si="57"/>
        <v/>
      </c>
      <c r="AE147" s="2" t="str">
        <f t="shared" si="58"/>
        <v/>
      </c>
      <c r="AF147" s="2" t="str">
        <f t="shared" si="59"/>
        <v/>
      </c>
      <c r="AG147" t="s">
        <v>74</v>
      </c>
    </row>
    <row r="148" spans="2:33" x14ac:dyDescent="0.25">
      <c r="B148" s="13" t="str">
        <f>IF(Transactions!B147 &lt;&gt; "", Transactions!B147, "")</f>
        <v/>
      </c>
      <c r="C148" s="28" t="str">
        <f>IF(Transactions!C147 &lt;&gt; "", Transactions!C147, "")</f>
        <v/>
      </c>
      <c r="D148" s="28" t="str">
        <f>IF(Transactions!D147 &lt;&gt; "", Transactions!D147, "")</f>
        <v/>
      </c>
      <c r="E148" s="14" t="str">
        <f>IF(Transactions!E147 &lt;&gt; "", Transactions!E147, "")</f>
        <v/>
      </c>
      <c r="F148" s="15" t="str">
        <f>IF(Transactions!F147 &lt;&gt; "", Transactions!F147, "")</f>
        <v/>
      </c>
      <c r="G148" s="16"/>
      <c r="H148" s="18" t="e">
        <f>IF(Transactions!#REF! &lt;&gt; "", Transactions!#REF!, "")</f>
        <v>#REF!</v>
      </c>
      <c r="I148" s="33" t="str">
        <f t="shared" si="40"/>
        <v/>
      </c>
      <c r="J148" s="34" t="str">
        <f t="shared" si="52"/>
        <v/>
      </c>
      <c r="K148" s="16"/>
      <c r="L148" s="18" t="str">
        <f t="shared" si="41"/>
        <v/>
      </c>
      <c r="M148" s="33" t="str">
        <f t="shared" si="42"/>
        <v/>
      </c>
      <c r="N148" s="34" t="str">
        <f t="shared" si="53"/>
        <v/>
      </c>
      <c r="O148" s="16"/>
      <c r="P148" s="29" t="str">
        <f t="shared" si="43"/>
        <v/>
      </c>
      <c r="Q148" s="29" t="str">
        <f t="shared" si="44"/>
        <v/>
      </c>
      <c r="R148" s="26" t="str">
        <f t="shared" si="54"/>
        <v/>
      </c>
      <c r="S148" s="29" t="str">
        <f t="shared" si="45"/>
        <v/>
      </c>
      <c r="T148" s="29" t="str">
        <f t="shared" si="46"/>
        <v/>
      </c>
      <c r="U148" s="27" t="str">
        <f t="shared" si="55"/>
        <v/>
      </c>
      <c r="W148" s="25" t="str">
        <f t="shared" si="47"/>
        <v/>
      </c>
      <c r="X148" s="25" t="str">
        <f t="shared" si="48"/>
        <v/>
      </c>
      <c r="Y148" s="25" t="str">
        <f t="shared" si="49"/>
        <v/>
      </c>
      <c r="Z148" s="25" t="str">
        <f t="shared" si="50"/>
        <v/>
      </c>
      <c r="AA148" s="25" t="str">
        <f t="shared" si="51"/>
        <v/>
      </c>
      <c r="AB148" s="25" t="str">
        <f t="shared" si="56"/>
        <v/>
      </c>
      <c r="AD148" s="2" t="str">
        <f t="shared" si="57"/>
        <v/>
      </c>
      <c r="AE148" s="2" t="str">
        <f t="shared" si="58"/>
        <v/>
      </c>
      <c r="AF148" s="2" t="str">
        <f t="shared" si="59"/>
        <v/>
      </c>
      <c r="AG148" t="s">
        <v>74</v>
      </c>
    </row>
    <row r="149" spans="2:33" x14ac:dyDescent="0.25">
      <c r="B149" s="13" t="str">
        <f>IF(Transactions!B148 &lt;&gt; "", Transactions!B148, "")</f>
        <v/>
      </c>
      <c r="C149" s="28" t="str">
        <f>IF(Transactions!C148 &lt;&gt; "", Transactions!C148, "")</f>
        <v/>
      </c>
      <c r="D149" s="28" t="str">
        <f>IF(Transactions!D148 &lt;&gt; "", Transactions!D148, "")</f>
        <v/>
      </c>
      <c r="E149" s="14" t="str">
        <f>IF(Transactions!E148 &lt;&gt; "", Transactions!E148, "")</f>
        <v/>
      </c>
      <c r="F149" s="15" t="str">
        <f>IF(Transactions!F148 &lt;&gt; "", Transactions!F148, "")</f>
        <v/>
      </c>
      <c r="G149" s="16"/>
      <c r="H149" s="18" t="e">
        <f>IF(Transactions!#REF! &lt;&gt; "", Transactions!#REF!, "")</f>
        <v>#REF!</v>
      </c>
      <c r="I149" s="33" t="str">
        <f t="shared" si="40"/>
        <v/>
      </c>
      <c r="J149" s="34" t="str">
        <f t="shared" si="52"/>
        <v/>
      </c>
      <c r="K149" s="16"/>
      <c r="L149" s="18" t="str">
        <f t="shared" si="41"/>
        <v/>
      </c>
      <c r="M149" s="33" t="str">
        <f t="shared" si="42"/>
        <v/>
      </c>
      <c r="N149" s="34" t="str">
        <f t="shared" si="53"/>
        <v/>
      </c>
      <c r="O149" s="16"/>
      <c r="P149" s="29" t="str">
        <f t="shared" si="43"/>
        <v/>
      </c>
      <c r="Q149" s="29" t="str">
        <f t="shared" si="44"/>
        <v/>
      </c>
      <c r="R149" s="26" t="str">
        <f t="shared" si="54"/>
        <v/>
      </c>
      <c r="S149" s="29" t="str">
        <f t="shared" si="45"/>
        <v/>
      </c>
      <c r="T149" s="29" t="str">
        <f t="shared" si="46"/>
        <v/>
      </c>
      <c r="U149" s="27" t="str">
        <f t="shared" si="55"/>
        <v/>
      </c>
      <c r="W149" s="25" t="str">
        <f t="shared" si="47"/>
        <v/>
      </c>
      <c r="X149" s="25" t="str">
        <f t="shared" si="48"/>
        <v/>
      </c>
      <c r="Y149" s="25" t="str">
        <f t="shared" si="49"/>
        <v/>
      </c>
      <c r="Z149" s="25" t="str">
        <f t="shared" si="50"/>
        <v/>
      </c>
      <c r="AA149" s="25" t="str">
        <f t="shared" si="51"/>
        <v/>
      </c>
      <c r="AB149" s="25" t="str">
        <f t="shared" si="56"/>
        <v/>
      </c>
      <c r="AD149" s="2" t="str">
        <f t="shared" si="57"/>
        <v/>
      </c>
      <c r="AE149" s="2" t="str">
        <f t="shared" si="58"/>
        <v/>
      </c>
      <c r="AF149" s="2" t="str">
        <f t="shared" si="59"/>
        <v/>
      </c>
      <c r="AG149" t="s">
        <v>74</v>
      </c>
    </row>
    <row r="150" spans="2:33" x14ac:dyDescent="0.25">
      <c r="B150" s="13" t="str">
        <f>IF(Transactions!B149 &lt;&gt; "", Transactions!B149, "")</f>
        <v/>
      </c>
      <c r="C150" s="28" t="str">
        <f>IF(Transactions!C149 &lt;&gt; "", Transactions!C149, "")</f>
        <v/>
      </c>
      <c r="D150" s="28" t="str">
        <f>IF(Transactions!D149 &lt;&gt; "", Transactions!D149, "")</f>
        <v/>
      </c>
      <c r="E150" s="14" t="str">
        <f>IF(Transactions!E149 &lt;&gt; "", Transactions!E149, "")</f>
        <v/>
      </c>
      <c r="F150" s="15" t="str">
        <f>IF(Transactions!F149 &lt;&gt; "", Transactions!F149, "")</f>
        <v/>
      </c>
      <c r="G150" s="16"/>
      <c r="H150" s="18" t="e">
        <f>IF(Transactions!#REF! &lt;&gt; "", Transactions!#REF!, "")</f>
        <v>#REF!</v>
      </c>
      <c r="I150" s="33" t="str">
        <f t="shared" si="40"/>
        <v/>
      </c>
      <c r="J150" s="34" t="str">
        <f t="shared" si="52"/>
        <v/>
      </c>
      <c r="K150" s="16"/>
      <c r="L150" s="18" t="str">
        <f t="shared" si="41"/>
        <v/>
      </c>
      <c r="M150" s="33" t="str">
        <f t="shared" si="42"/>
        <v/>
      </c>
      <c r="N150" s="34" t="str">
        <f t="shared" si="53"/>
        <v/>
      </c>
      <c r="O150" s="16"/>
      <c r="P150" s="29" t="str">
        <f t="shared" si="43"/>
        <v/>
      </c>
      <c r="Q150" s="29" t="str">
        <f t="shared" si="44"/>
        <v/>
      </c>
      <c r="R150" s="26" t="str">
        <f t="shared" si="54"/>
        <v/>
      </c>
      <c r="S150" s="29" t="str">
        <f t="shared" si="45"/>
        <v/>
      </c>
      <c r="T150" s="29" t="str">
        <f t="shared" si="46"/>
        <v/>
      </c>
      <c r="U150" s="27" t="str">
        <f t="shared" si="55"/>
        <v/>
      </c>
      <c r="W150" s="25" t="str">
        <f t="shared" si="47"/>
        <v/>
      </c>
      <c r="X150" s="25" t="str">
        <f t="shared" si="48"/>
        <v/>
      </c>
      <c r="Y150" s="25" t="str">
        <f t="shared" si="49"/>
        <v/>
      </c>
      <c r="Z150" s="25" t="str">
        <f t="shared" si="50"/>
        <v/>
      </c>
      <c r="AA150" s="25" t="str">
        <f t="shared" si="51"/>
        <v/>
      </c>
      <c r="AB150" s="25" t="str">
        <f t="shared" si="56"/>
        <v/>
      </c>
      <c r="AD150" s="2" t="str">
        <f t="shared" si="57"/>
        <v/>
      </c>
      <c r="AE150" s="2" t="str">
        <f t="shared" si="58"/>
        <v/>
      </c>
      <c r="AF150" s="2" t="str">
        <f t="shared" si="59"/>
        <v/>
      </c>
      <c r="AG150" t="s">
        <v>74</v>
      </c>
    </row>
    <row r="151" spans="2:33" x14ac:dyDescent="0.25">
      <c r="B151" s="13" t="str">
        <f>IF(Transactions!B150 &lt;&gt; "", Transactions!B150, "")</f>
        <v/>
      </c>
      <c r="C151" s="28" t="str">
        <f>IF(Transactions!C150 &lt;&gt; "", Transactions!C150, "")</f>
        <v/>
      </c>
      <c r="D151" s="28" t="str">
        <f>IF(Transactions!D150 &lt;&gt; "", Transactions!D150, "")</f>
        <v/>
      </c>
      <c r="E151" s="14" t="str">
        <f>IF(Transactions!E150 &lt;&gt; "", Transactions!E150, "")</f>
        <v/>
      </c>
      <c r="F151" s="15" t="str">
        <f>IF(Transactions!F150 &lt;&gt; "", Transactions!F150, "")</f>
        <v/>
      </c>
      <c r="G151" s="16"/>
      <c r="H151" s="18" t="e">
        <f>IF(Transactions!#REF! &lt;&gt; "", Transactions!#REF!, "")</f>
        <v>#REF!</v>
      </c>
      <c r="I151" s="33" t="str">
        <f t="shared" si="40"/>
        <v/>
      </c>
      <c r="J151" s="34" t="str">
        <f t="shared" si="52"/>
        <v/>
      </c>
      <c r="K151" s="16"/>
      <c r="L151" s="18" t="str">
        <f t="shared" si="41"/>
        <v/>
      </c>
      <c r="M151" s="33" t="str">
        <f t="shared" si="42"/>
        <v/>
      </c>
      <c r="N151" s="34" t="str">
        <f t="shared" si="53"/>
        <v/>
      </c>
      <c r="O151" s="16"/>
      <c r="P151" s="29" t="str">
        <f t="shared" si="43"/>
        <v/>
      </c>
      <c r="Q151" s="29" t="str">
        <f t="shared" si="44"/>
        <v/>
      </c>
      <c r="R151" s="26" t="str">
        <f t="shared" si="54"/>
        <v/>
      </c>
      <c r="S151" s="29" t="str">
        <f t="shared" si="45"/>
        <v/>
      </c>
      <c r="T151" s="29" t="str">
        <f t="shared" si="46"/>
        <v/>
      </c>
      <c r="U151" s="27" t="str">
        <f t="shared" si="55"/>
        <v/>
      </c>
      <c r="W151" s="25" t="str">
        <f t="shared" si="47"/>
        <v/>
      </c>
      <c r="X151" s="25" t="str">
        <f t="shared" si="48"/>
        <v/>
      </c>
      <c r="Y151" s="25" t="str">
        <f t="shared" si="49"/>
        <v/>
      </c>
      <c r="Z151" s="25" t="str">
        <f t="shared" si="50"/>
        <v/>
      </c>
      <c r="AA151" s="25" t="str">
        <f t="shared" si="51"/>
        <v/>
      </c>
      <c r="AB151" s="25" t="str">
        <f t="shared" si="56"/>
        <v/>
      </c>
      <c r="AD151" s="2" t="str">
        <f t="shared" si="57"/>
        <v/>
      </c>
      <c r="AE151" s="2" t="str">
        <f t="shared" si="58"/>
        <v/>
      </c>
      <c r="AF151" s="2" t="str">
        <f t="shared" si="59"/>
        <v/>
      </c>
      <c r="AG151" t="s">
        <v>74</v>
      </c>
    </row>
    <row r="152" spans="2:33" x14ac:dyDescent="0.25">
      <c r="B152" s="13" t="str">
        <f>IF(Transactions!B151 &lt;&gt; "", Transactions!B151, "")</f>
        <v/>
      </c>
      <c r="C152" s="28" t="str">
        <f>IF(Transactions!C151 &lt;&gt; "", Transactions!C151, "")</f>
        <v/>
      </c>
      <c r="D152" s="28" t="str">
        <f>IF(Transactions!D151 &lt;&gt; "", Transactions!D151, "")</f>
        <v/>
      </c>
      <c r="E152" s="14" t="str">
        <f>IF(Transactions!E151 &lt;&gt; "", Transactions!E151, "")</f>
        <v/>
      </c>
      <c r="F152" s="15" t="str">
        <f>IF(Transactions!F151 &lt;&gt; "", Transactions!F151, "")</f>
        <v/>
      </c>
      <c r="G152" s="16"/>
      <c r="H152" s="18" t="e">
        <f>IF(Transactions!#REF! &lt;&gt; "", Transactions!#REF!, "")</f>
        <v>#REF!</v>
      </c>
      <c r="I152" s="33" t="str">
        <f t="shared" si="40"/>
        <v/>
      </c>
      <c r="J152" s="34" t="str">
        <f t="shared" si="52"/>
        <v/>
      </c>
      <c r="K152" s="16"/>
      <c r="L152" s="18" t="str">
        <f t="shared" si="41"/>
        <v/>
      </c>
      <c r="M152" s="33" t="str">
        <f t="shared" si="42"/>
        <v/>
      </c>
      <c r="N152" s="34" t="str">
        <f t="shared" si="53"/>
        <v/>
      </c>
      <c r="O152" s="16"/>
      <c r="P152" s="29" t="str">
        <f t="shared" si="43"/>
        <v/>
      </c>
      <c r="Q152" s="29" t="str">
        <f t="shared" si="44"/>
        <v/>
      </c>
      <c r="R152" s="26" t="str">
        <f t="shared" si="54"/>
        <v/>
      </c>
      <c r="S152" s="29" t="str">
        <f t="shared" si="45"/>
        <v/>
      </c>
      <c r="T152" s="29" t="str">
        <f t="shared" si="46"/>
        <v/>
      </c>
      <c r="U152" s="27" t="str">
        <f t="shared" si="55"/>
        <v/>
      </c>
      <c r="W152" s="25" t="str">
        <f t="shared" si="47"/>
        <v/>
      </c>
      <c r="X152" s="25" t="str">
        <f t="shared" si="48"/>
        <v/>
      </c>
      <c r="Y152" s="25" t="str">
        <f t="shared" si="49"/>
        <v/>
      </c>
      <c r="Z152" s="25" t="str">
        <f t="shared" si="50"/>
        <v/>
      </c>
      <c r="AA152" s="25" t="str">
        <f t="shared" si="51"/>
        <v/>
      </c>
      <c r="AB152" s="25" t="str">
        <f t="shared" si="56"/>
        <v/>
      </c>
      <c r="AD152" s="2" t="str">
        <f t="shared" si="57"/>
        <v/>
      </c>
      <c r="AE152" s="2" t="str">
        <f t="shared" si="58"/>
        <v/>
      </c>
      <c r="AF152" s="2" t="str">
        <f t="shared" si="59"/>
        <v/>
      </c>
      <c r="AG152" t="s">
        <v>74</v>
      </c>
    </row>
    <row r="153" spans="2:33" x14ac:dyDescent="0.25">
      <c r="B153" s="13" t="str">
        <f>IF(Transactions!B152 &lt;&gt; "", Transactions!B152, "")</f>
        <v/>
      </c>
      <c r="C153" s="28" t="str">
        <f>IF(Transactions!C152 &lt;&gt; "", Transactions!C152, "")</f>
        <v/>
      </c>
      <c r="D153" s="28" t="str">
        <f>IF(Transactions!D152 &lt;&gt; "", Transactions!D152, "")</f>
        <v/>
      </c>
      <c r="E153" s="14" t="str">
        <f>IF(Transactions!E152 &lt;&gt; "", Transactions!E152, "")</f>
        <v/>
      </c>
      <c r="F153" s="15" t="str">
        <f>IF(Transactions!F152 &lt;&gt; "", Transactions!F152, "")</f>
        <v/>
      </c>
      <c r="G153" s="16"/>
      <c r="H153" s="18" t="e">
        <f>IF(Transactions!#REF! &lt;&gt; "", Transactions!#REF!, "")</f>
        <v>#REF!</v>
      </c>
      <c r="I153" s="33" t="str">
        <f t="shared" si="40"/>
        <v/>
      </c>
      <c r="J153" s="34" t="str">
        <f t="shared" si="52"/>
        <v/>
      </c>
      <c r="K153" s="16"/>
      <c r="L153" s="18" t="str">
        <f t="shared" si="41"/>
        <v/>
      </c>
      <c r="M153" s="33" t="str">
        <f t="shared" si="42"/>
        <v/>
      </c>
      <c r="N153" s="34" t="str">
        <f t="shared" si="53"/>
        <v/>
      </c>
      <c r="O153" s="16"/>
      <c r="P153" s="29" t="str">
        <f t="shared" si="43"/>
        <v/>
      </c>
      <c r="Q153" s="29" t="str">
        <f t="shared" si="44"/>
        <v/>
      </c>
      <c r="R153" s="26" t="str">
        <f t="shared" si="54"/>
        <v/>
      </c>
      <c r="S153" s="29" t="str">
        <f t="shared" si="45"/>
        <v/>
      </c>
      <c r="T153" s="29" t="str">
        <f t="shared" si="46"/>
        <v/>
      </c>
      <c r="U153" s="27" t="str">
        <f t="shared" si="55"/>
        <v/>
      </c>
      <c r="W153" s="25" t="str">
        <f t="shared" si="47"/>
        <v/>
      </c>
      <c r="X153" s="25" t="str">
        <f t="shared" si="48"/>
        <v/>
      </c>
      <c r="Y153" s="25" t="str">
        <f t="shared" si="49"/>
        <v/>
      </c>
      <c r="Z153" s="25" t="str">
        <f t="shared" si="50"/>
        <v/>
      </c>
      <c r="AA153" s="25" t="str">
        <f t="shared" si="51"/>
        <v/>
      </c>
      <c r="AB153" s="25" t="str">
        <f t="shared" si="56"/>
        <v/>
      </c>
      <c r="AD153" s="2" t="str">
        <f t="shared" si="57"/>
        <v/>
      </c>
      <c r="AE153" s="2" t="str">
        <f t="shared" si="58"/>
        <v/>
      </c>
      <c r="AF153" s="2" t="str">
        <f t="shared" si="59"/>
        <v/>
      </c>
      <c r="AG153" t="s">
        <v>74</v>
      </c>
    </row>
    <row r="154" spans="2:33" x14ac:dyDescent="0.25">
      <c r="B154" s="13" t="str">
        <f>IF(Transactions!B153 &lt;&gt; "", Transactions!B153, "")</f>
        <v/>
      </c>
      <c r="C154" s="28" t="str">
        <f>IF(Transactions!C153 &lt;&gt; "", Transactions!C153, "")</f>
        <v/>
      </c>
      <c r="D154" s="28" t="str">
        <f>IF(Transactions!D153 &lt;&gt; "", Transactions!D153, "")</f>
        <v/>
      </c>
      <c r="E154" s="14" t="str">
        <f>IF(Transactions!E153 &lt;&gt; "", Transactions!E153, "")</f>
        <v/>
      </c>
      <c r="F154" s="15" t="str">
        <f>IF(Transactions!F153 &lt;&gt; "", Transactions!F153, "")</f>
        <v/>
      </c>
      <c r="G154" s="16"/>
      <c r="H154" s="18" t="e">
        <f>IF(Transactions!#REF! &lt;&gt; "", Transactions!#REF!, "")</f>
        <v>#REF!</v>
      </c>
      <c r="I154" s="33" t="str">
        <f t="shared" si="40"/>
        <v/>
      </c>
      <c r="J154" s="34" t="str">
        <f t="shared" si="52"/>
        <v/>
      </c>
      <c r="K154" s="16"/>
      <c r="L154" s="18" t="str">
        <f t="shared" si="41"/>
        <v/>
      </c>
      <c r="M154" s="33" t="str">
        <f t="shared" si="42"/>
        <v/>
      </c>
      <c r="N154" s="34" t="str">
        <f t="shared" si="53"/>
        <v/>
      </c>
      <c r="O154" s="16"/>
      <c r="P154" s="29" t="str">
        <f t="shared" si="43"/>
        <v/>
      </c>
      <c r="Q154" s="29" t="str">
        <f t="shared" si="44"/>
        <v/>
      </c>
      <c r="R154" s="26" t="str">
        <f t="shared" si="54"/>
        <v/>
      </c>
      <c r="S154" s="29" t="str">
        <f t="shared" si="45"/>
        <v/>
      </c>
      <c r="T154" s="29" t="str">
        <f t="shared" si="46"/>
        <v/>
      </c>
      <c r="U154" s="27" t="str">
        <f t="shared" si="55"/>
        <v/>
      </c>
      <c r="W154" s="25" t="str">
        <f t="shared" si="47"/>
        <v/>
      </c>
      <c r="X154" s="25" t="str">
        <f t="shared" si="48"/>
        <v/>
      </c>
      <c r="Y154" s="25" t="str">
        <f t="shared" si="49"/>
        <v/>
      </c>
      <c r="Z154" s="25" t="str">
        <f t="shared" si="50"/>
        <v/>
      </c>
      <c r="AA154" s="25" t="str">
        <f t="shared" si="51"/>
        <v/>
      </c>
      <c r="AB154" s="25" t="str">
        <f t="shared" si="56"/>
        <v/>
      </c>
      <c r="AD154" s="2" t="str">
        <f t="shared" si="57"/>
        <v/>
      </c>
      <c r="AE154" s="2" t="str">
        <f t="shared" si="58"/>
        <v/>
      </c>
      <c r="AF154" s="2" t="str">
        <f t="shared" si="59"/>
        <v/>
      </c>
      <c r="AG154" t="s">
        <v>74</v>
      </c>
    </row>
    <row r="155" spans="2:33" x14ac:dyDescent="0.25">
      <c r="B155" s="13" t="str">
        <f>IF(Transactions!B154 &lt;&gt; "", Transactions!B154, "")</f>
        <v/>
      </c>
      <c r="C155" s="28" t="str">
        <f>IF(Transactions!C154 &lt;&gt; "", Transactions!C154, "")</f>
        <v/>
      </c>
      <c r="D155" s="28" t="str">
        <f>IF(Transactions!D154 &lt;&gt; "", Transactions!D154, "")</f>
        <v/>
      </c>
      <c r="E155" s="14" t="str">
        <f>IF(Transactions!E154 &lt;&gt; "", Transactions!E154, "")</f>
        <v/>
      </c>
      <c r="F155" s="15" t="str">
        <f>IF(Transactions!F154 &lt;&gt; "", Transactions!F154, "")</f>
        <v/>
      </c>
      <c r="G155" s="16"/>
      <c r="H155" s="18" t="e">
        <f>IF(Transactions!#REF! &lt;&gt; "", Transactions!#REF!, "")</f>
        <v>#REF!</v>
      </c>
      <c r="I155" s="33" t="str">
        <f t="shared" si="40"/>
        <v/>
      </c>
      <c r="J155" s="34" t="str">
        <f t="shared" si="52"/>
        <v/>
      </c>
      <c r="K155" s="16"/>
      <c r="L155" s="18" t="str">
        <f t="shared" si="41"/>
        <v/>
      </c>
      <c r="M155" s="33" t="str">
        <f t="shared" si="42"/>
        <v/>
      </c>
      <c r="N155" s="34" t="str">
        <f t="shared" si="53"/>
        <v/>
      </c>
      <c r="O155" s="16"/>
      <c r="P155" s="29" t="str">
        <f t="shared" si="43"/>
        <v/>
      </c>
      <c r="Q155" s="29" t="str">
        <f t="shared" si="44"/>
        <v/>
      </c>
      <c r="R155" s="26" t="str">
        <f t="shared" si="54"/>
        <v/>
      </c>
      <c r="S155" s="29" t="str">
        <f t="shared" si="45"/>
        <v/>
      </c>
      <c r="T155" s="29" t="str">
        <f t="shared" si="46"/>
        <v/>
      </c>
      <c r="U155" s="27" t="str">
        <f t="shared" si="55"/>
        <v/>
      </c>
      <c r="W155" s="25" t="str">
        <f t="shared" si="47"/>
        <v/>
      </c>
      <c r="X155" s="25" t="str">
        <f t="shared" si="48"/>
        <v/>
      </c>
      <c r="Y155" s="25" t="str">
        <f t="shared" si="49"/>
        <v/>
      </c>
      <c r="Z155" s="25" t="str">
        <f t="shared" si="50"/>
        <v/>
      </c>
      <c r="AA155" s="25" t="str">
        <f t="shared" si="51"/>
        <v/>
      </c>
      <c r="AB155" s="25" t="str">
        <f t="shared" si="56"/>
        <v/>
      </c>
      <c r="AD155" s="2" t="str">
        <f t="shared" si="57"/>
        <v/>
      </c>
      <c r="AE155" s="2" t="str">
        <f t="shared" si="58"/>
        <v/>
      </c>
      <c r="AF155" s="2" t="str">
        <f t="shared" si="59"/>
        <v/>
      </c>
      <c r="AG155" t="s">
        <v>74</v>
      </c>
    </row>
    <row r="156" spans="2:33" x14ac:dyDescent="0.25">
      <c r="B156" s="13" t="str">
        <f>IF(Transactions!B155 &lt;&gt; "", Transactions!B155, "")</f>
        <v/>
      </c>
      <c r="C156" s="28" t="str">
        <f>IF(Transactions!C155 &lt;&gt; "", Transactions!C155, "")</f>
        <v/>
      </c>
      <c r="D156" s="28" t="str">
        <f>IF(Transactions!D155 &lt;&gt; "", Transactions!D155, "")</f>
        <v/>
      </c>
      <c r="E156" s="14" t="str">
        <f>IF(Transactions!E155 &lt;&gt; "", Transactions!E155, "")</f>
        <v/>
      </c>
      <c r="F156" s="15" t="str">
        <f>IF(Transactions!F155 &lt;&gt; "", Transactions!F155, "")</f>
        <v/>
      </c>
      <c r="G156" s="16"/>
      <c r="H156" s="18" t="e">
        <f>IF(Transactions!#REF! &lt;&gt; "", Transactions!#REF!, "")</f>
        <v>#REF!</v>
      </c>
      <c r="I156" s="33" t="str">
        <f t="shared" si="40"/>
        <v/>
      </c>
      <c r="J156" s="34" t="str">
        <f t="shared" si="52"/>
        <v/>
      </c>
      <c r="K156" s="16"/>
      <c r="L156" s="18" t="str">
        <f t="shared" si="41"/>
        <v/>
      </c>
      <c r="M156" s="33" t="str">
        <f t="shared" si="42"/>
        <v/>
      </c>
      <c r="N156" s="34" t="str">
        <f t="shared" si="53"/>
        <v/>
      </c>
      <c r="O156" s="16"/>
      <c r="P156" s="29" t="str">
        <f t="shared" si="43"/>
        <v/>
      </c>
      <c r="Q156" s="29" t="str">
        <f t="shared" si="44"/>
        <v/>
      </c>
      <c r="R156" s="26" t="str">
        <f t="shared" si="54"/>
        <v/>
      </c>
      <c r="S156" s="29" t="str">
        <f t="shared" si="45"/>
        <v/>
      </c>
      <c r="T156" s="29" t="str">
        <f t="shared" si="46"/>
        <v/>
      </c>
      <c r="U156" s="27" t="str">
        <f t="shared" si="55"/>
        <v/>
      </c>
      <c r="W156" s="25" t="str">
        <f t="shared" si="47"/>
        <v/>
      </c>
      <c r="X156" s="25" t="str">
        <f t="shared" si="48"/>
        <v/>
      </c>
      <c r="Y156" s="25" t="str">
        <f t="shared" si="49"/>
        <v/>
      </c>
      <c r="Z156" s="25" t="str">
        <f t="shared" si="50"/>
        <v/>
      </c>
      <c r="AA156" s="25" t="str">
        <f t="shared" si="51"/>
        <v/>
      </c>
      <c r="AB156" s="25" t="str">
        <f t="shared" si="56"/>
        <v/>
      </c>
      <c r="AD156" s="2" t="str">
        <f t="shared" si="57"/>
        <v/>
      </c>
      <c r="AE156" s="2" t="str">
        <f t="shared" si="58"/>
        <v/>
      </c>
      <c r="AF156" s="2" t="str">
        <f t="shared" si="59"/>
        <v/>
      </c>
      <c r="AG156" t="s">
        <v>74</v>
      </c>
    </row>
    <row r="157" spans="2:33" x14ac:dyDescent="0.25">
      <c r="B157" s="13" t="str">
        <f>IF(Transactions!B156 &lt;&gt; "", Transactions!B156, "")</f>
        <v/>
      </c>
      <c r="C157" s="28" t="str">
        <f>IF(Transactions!C156 &lt;&gt; "", Transactions!C156, "")</f>
        <v/>
      </c>
      <c r="D157" s="28" t="str">
        <f>IF(Transactions!D156 &lt;&gt; "", Transactions!D156, "")</f>
        <v/>
      </c>
      <c r="E157" s="14" t="str">
        <f>IF(Transactions!E156 &lt;&gt; "", Transactions!E156, "")</f>
        <v/>
      </c>
      <c r="F157" s="15" t="str">
        <f>IF(Transactions!F156 &lt;&gt; "", Transactions!F156, "")</f>
        <v/>
      </c>
      <c r="G157" s="16"/>
      <c r="H157" s="18" t="e">
        <f>IF(Transactions!#REF! &lt;&gt; "", Transactions!#REF!, "")</f>
        <v>#REF!</v>
      </c>
      <c r="I157" s="33" t="str">
        <f t="shared" si="40"/>
        <v/>
      </c>
      <c r="J157" s="34" t="str">
        <f t="shared" si="52"/>
        <v/>
      </c>
      <c r="K157" s="16"/>
      <c r="L157" s="18" t="str">
        <f t="shared" si="41"/>
        <v/>
      </c>
      <c r="M157" s="33" t="str">
        <f t="shared" si="42"/>
        <v/>
      </c>
      <c r="N157" s="34" t="str">
        <f t="shared" si="53"/>
        <v/>
      </c>
      <c r="O157" s="16"/>
      <c r="P157" s="29" t="str">
        <f t="shared" si="43"/>
        <v/>
      </c>
      <c r="Q157" s="29" t="str">
        <f t="shared" si="44"/>
        <v/>
      </c>
      <c r="R157" s="26" t="str">
        <f t="shared" si="54"/>
        <v/>
      </c>
      <c r="S157" s="29" t="str">
        <f t="shared" si="45"/>
        <v/>
      </c>
      <c r="T157" s="29" t="str">
        <f t="shared" si="46"/>
        <v/>
      </c>
      <c r="U157" s="27" t="str">
        <f t="shared" si="55"/>
        <v/>
      </c>
      <c r="W157" s="25" t="str">
        <f t="shared" si="47"/>
        <v/>
      </c>
      <c r="X157" s="25" t="str">
        <f t="shared" si="48"/>
        <v/>
      </c>
      <c r="Y157" s="25" t="str">
        <f t="shared" si="49"/>
        <v/>
      </c>
      <c r="Z157" s="25" t="str">
        <f t="shared" si="50"/>
        <v/>
      </c>
      <c r="AA157" s="25" t="str">
        <f t="shared" si="51"/>
        <v/>
      </c>
      <c r="AB157" s="25" t="str">
        <f t="shared" si="56"/>
        <v/>
      </c>
      <c r="AD157" s="2" t="str">
        <f t="shared" si="57"/>
        <v/>
      </c>
      <c r="AE157" s="2" t="str">
        <f t="shared" si="58"/>
        <v/>
      </c>
      <c r="AF157" s="2" t="str">
        <f t="shared" si="59"/>
        <v/>
      </c>
      <c r="AG157" t="s">
        <v>74</v>
      </c>
    </row>
    <row r="158" spans="2:33" x14ac:dyDescent="0.25">
      <c r="B158" s="13" t="str">
        <f>IF(Transactions!B157 &lt;&gt; "", Transactions!B157, "")</f>
        <v/>
      </c>
      <c r="C158" s="28" t="str">
        <f>IF(Transactions!C157 &lt;&gt; "", Transactions!C157, "")</f>
        <v/>
      </c>
      <c r="D158" s="28" t="str">
        <f>IF(Transactions!D157 &lt;&gt; "", Transactions!D157, "")</f>
        <v/>
      </c>
      <c r="E158" s="14" t="str">
        <f>IF(Transactions!E157 &lt;&gt; "", Transactions!E157, "")</f>
        <v/>
      </c>
      <c r="F158" s="15" t="str">
        <f>IF(Transactions!F157 &lt;&gt; "", Transactions!F157, "")</f>
        <v/>
      </c>
      <c r="G158" s="16"/>
      <c r="H158" s="18" t="e">
        <f>IF(Transactions!#REF! &lt;&gt; "", Transactions!#REF!, "")</f>
        <v>#REF!</v>
      </c>
      <c r="I158" s="33" t="str">
        <f t="shared" si="40"/>
        <v/>
      </c>
      <c r="J158" s="34" t="str">
        <f t="shared" si="52"/>
        <v/>
      </c>
      <c r="K158" s="16"/>
      <c r="L158" s="18" t="str">
        <f t="shared" si="41"/>
        <v/>
      </c>
      <c r="M158" s="33" t="str">
        <f t="shared" si="42"/>
        <v/>
      </c>
      <c r="N158" s="34" t="str">
        <f t="shared" si="53"/>
        <v/>
      </c>
      <c r="O158" s="16"/>
      <c r="P158" s="29" t="str">
        <f t="shared" si="43"/>
        <v/>
      </c>
      <c r="Q158" s="29" t="str">
        <f t="shared" si="44"/>
        <v/>
      </c>
      <c r="R158" s="26" t="str">
        <f t="shared" si="54"/>
        <v/>
      </c>
      <c r="S158" s="29" t="str">
        <f t="shared" si="45"/>
        <v/>
      </c>
      <c r="T158" s="29" t="str">
        <f t="shared" si="46"/>
        <v/>
      </c>
      <c r="U158" s="27" t="str">
        <f t="shared" si="55"/>
        <v/>
      </c>
      <c r="W158" s="25" t="str">
        <f t="shared" si="47"/>
        <v/>
      </c>
      <c r="X158" s="25" t="str">
        <f t="shared" si="48"/>
        <v/>
      </c>
      <c r="Y158" s="25" t="str">
        <f t="shared" si="49"/>
        <v/>
      </c>
      <c r="Z158" s="25" t="str">
        <f t="shared" si="50"/>
        <v/>
      </c>
      <c r="AA158" s="25" t="str">
        <f t="shared" si="51"/>
        <v/>
      </c>
      <c r="AB158" s="25" t="str">
        <f t="shared" si="56"/>
        <v/>
      </c>
      <c r="AD158" s="2" t="str">
        <f t="shared" si="57"/>
        <v/>
      </c>
      <c r="AE158" s="2" t="str">
        <f t="shared" si="58"/>
        <v/>
      </c>
      <c r="AF158" s="2" t="str">
        <f t="shared" si="59"/>
        <v/>
      </c>
      <c r="AG158" t="s">
        <v>74</v>
      </c>
    </row>
    <row r="159" spans="2:33" x14ac:dyDescent="0.25">
      <c r="B159" s="13" t="str">
        <f>IF(Transactions!B158 &lt;&gt; "", Transactions!B158, "")</f>
        <v/>
      </c>
      <c r="C159" s="28" t="str">
        <f>IF(Transactions!C158 &lt;&gt; "", Transactions!C158, "")</f>
        <v/>
      </c>
      <c r="D159" s="28" t="str">
        <f>IF(Transactions!D158 &lt;&gt; "", Transactions!D158, "")</f>
        <v/>
      </c>
      <c r="E159" s="14" t="str">
        <f>IF(Transactions!E158 &lt;&gt; "", Transactions!E158, "")</f>
        <v/>
      </c>
      <c r="F159" s="15" t="str">
        <f>IF(Transactions!F158 &lt;&gt; "", Transactions!F158, "")</f>
        <v/>
      </c>
      <c r="G159" s="16"/>
      <c r="H159" s="18" t="e">
        <f>IF(Transactions!#REF! &lt;&gt; "", Transactions!#REF!, "")</f>
        <v>#REF!</v>
      </c>
      <c r="I159" s="33" t="str">
        <f t="shared" si="40"/>
        <v/>
      </c>
      <c r="J159" s="34" t="str">
        <f t="shared" si="52"/>
        <v/>
      </c>
      <c r="K159" s="16"/>
      <c r="L159" s="18" t="str">
        <f t="shared" si="41"/>
        <v/>
      </c>
      <c r="M159" s="33" t="str">
        <f t="shared" si="42"/>
        <v/>
      </c>
      <c r="N159" s="34" t="str">
        <f t="shared" si="53"/>
        <v/>
      </c>
      <c r="O159" s="16"/>
      <c r="P159" s="29" t="str">
        <f t="shared" si="43"/>
        <v/>
      </c>
      <c r="Q159" s="29" t="str">
        <f t="shared" si="44"/>
        <v/>
      </c>
      <c r="R159" s="26" t="str">
        <f t="shared" si="54"/>
        <v/>
      </c>
      <c r="S159" s="29" t="str">
        <f t="shared" si="45"/>
        <v/>
      </c>
      <c r="T159" s="29" t="str">
        <f t="shared" si="46"/>
        <v/>
      </c>
      <c r="U159" s="27" t="str">
        <f t="shared" si="55"/>
        <v/>
      </c>
      <c r="W159" s="25" t="str">
        <f t="shared" si="47"/>
        <v/>
      </c>
      <c r="X159" s="25" t="str">
        <f t="shared" si="48"/>
        <v/>
      </c>
      <c r="Y159" s="25" t="str">
        <f t="shared" si="49"/>
        <v/>
      </c>
      <c r="Z159" s="25" t="str">
        <f t="shared" si="50"/>
        <v/>
      </c>
      <c r="AA159" s="25" t="str">
        <f t="shared" si="51"/>
        <v/>
      </c>
      <c r="AB159" s="25" t="str">
        <f t="shared" si="56"/>
        <v/>
      </c>
      <c r="AD159" s="2" t="str">
        <f t="shared" si="57"/>
        <v/>
      </c>
      <c r="AE159" s="2" t="str">
        <f t="shared" si="58"/>
        <v/>
      </c>
      <c r="AF159" s="2" t="str">
        <f t="shared" si="59"/>
        <v/>
      </c>
      <c r="AG159" t="s">
        <v>74</v>
      </c>
    </row>
    <row r="160" spans="2:33" x14ac:dyDescent="0.25">
      <c r="B160" s="13" t="str">
        <f>IF(Transactions!B159 &lt;&gt; "", Transactions!B159, "")</f>
        <v/>
      </c>
      <c r="C160" s="28" t="str">
        <f>IF(Transactions!C159 &lt;&gt; "", Transactions!C159, "")</f>
        <v/>
      </c>
      <c r="D160" s="28" t="str">
        <f>IF(Transactions!D159 &lt;&gt; "", Transactions!D159, "")</f>
        <v/>
      </c>
      <c r="E160" s="14" t="str">
        <f>IF(Transactions!E159 &lt;&gt; "", Transactions!E159, "")</f>
        <v/>
      </c>
      <c r="F160" s="15" t="str">
        <f>IF(Transactions!F159 &lt;&gt; "", Transactions!F159, "")</f>
        <v/>
      </c>
      <c r="G160" s="16"/>
      <c r="H160" s="18" t="e">
        <f>IF(Transactions!#REF! &lt;&gt; "", Transactions!#REF!, "")</f>
        <v>#REF!</v>
      </c>
      <c r="I160" s="33" t="str">
        <f t="shared" si="40"/>
        <v/>
      </c>
      <c r="J160" s="34" t="str">
        <f t="shared" si="52"/>
        <v/>
      </c>
      <c r="K160" s="16"/>
      <c r="L160" s="18" t="str">
        <f t="shared" si="41"/>
        <v/>
      </c>
      <c r="M160" s="33" t="str">
        <f t="shared" si="42"/>
        <v/>
      </c>
      <c r="N160" s="34" t="str">
        <f t="shared" si="53"/>
        <v/>
      </c>
      <c r="O160" s="16"/>
      <c r="P160" s="29" t="str">
        <f t="shared" si="43"/>
        <v/>
      </c>
      <c r="Q160" s="29" t="str">
        <f t="shared" si="44"/>
        <v/>
      </c>
      <c r="R160" s="26" t="str">
        <f t="shared" si="54"/>
        <v/>
      </c>
      <c r="S160" s="29" t="str">
        <f t="shared" si="45"/>
        <v/>
      </c>
      <c r="T160" s="29" t="str">
        <f t="shared" si="46"/>
        <v/>
      </c>
      <c r="U160" s="27" t="str">
        <f t="shared" si="55"/>
        <v/>
      </c>
      <c r="W160" s="25" t="str">
        <f t="shared" si="47"/>
        <v/>
      </c>
      <c r="X160" s="25" t="str">
        <f t="shared" si="48"/>
        <v/>
      </c>
      <c r="Y160" s="25" t="str">
        <f t="shared" si="49"/>
        <v/>
      </c>
      <c r="Z160" s="25" t="str">
        <f t="shared" si="50"/>
        <v/>
      </c>
      <c r="AA160" s="25" t="str">
        <f t="shared" si="51"/>
        <v/>
      </c>
      <c r="AB160" s="25" t="str">
        <f t="shared" si="56"/>
        <v/>
      </c>
      <c r="AD160" s="2" t="str">
        <f t="shared" si="57"/>
        <v/>
      </c>
      <c r="AE160" s="2" t="str">
        <f t="shared" si="58"/>
        <v/>
      </c>
      <c r="AF160" s="2" t="str">
        <f t="shared" si="59"/>
        <v/>
      </c>
      <c r="AG160" t="s">
        <v>74</v>
      </c>
    </row>
    <row r="161" spans="2:33" x14ac:dyDescent="0.25">
      <c r="B161" s="13" t="str">
        <f>IF(Transactions!B160 &lt;&gt; "", Transactions!B160, "")</f>
        <v/>
      </c>
      <c r="C161" s="28" t="str">
        <f>IF(Transactions!C160 &lt;&gt; "", Transactions!C160, "")</f>
        <v/>
      </c>
      <c r="D161" s="28" t="str">
        <f>IF(Transactions!D160 &lt;&gt; "", Transactions!D160, "")</f>
        <v/>
      </c>
      <c r="E161" s="14" t="str">
        <f>IF(Transactions!E160 &lt;&gt; "", Transactions!E160, "")</f>
        <v/>
      </c>
      <c r="F161" s="15" t="str">
        <f>IF(Transactions!F160 &lt;&gt; "", Transactions!F160, "")</f>
        <v/>
      </c>
      <c r="G161" s="16"/>
      <c r="H161" s="18" t="e">
        <f>IF(Transactions!#REF! &lt;&gt; "", Transactions!#REF!, "")</f>
        <v>#REF!</v>
      </c>
      <c r="I161" s="33" t="str">
        <f t="shared" si="40"/>
        <v/>
      </c>
      <c r="J161" s="34" t="str">
        <f t="shared" si="52"/>
        <v/>
      </c>
      <c r="K161" s="16"/>
      <c r="L161" s="18" t="str">
        <f t="shared" si="41"/>
        <v/>
      </c>
      <c r="M161" s="33" t="str">
        <f t="shared" si="42"/>
        <v/>
      </c>
      <c r="N161" s="34" t="str">
        <f t="shared" si="53"/>
        <v/>
      </c>
      <c r="O161" s="16"/>
      <c r="P161" s="29" t="str">
        <f t="shared" si="43"/>
        <v/>
      </c>
      <c r="Q161" s="29" t="str">
        <f t="shared" si="44"/>
        <v/>
      </c>
      <c r="R161" s="26" t="str">
        <f t="shared" si="54"/>
        <v/>
      </c>
      <c r="S161" s="29" t="str">
        <f t="shared" si="45"/>
        <v/>
      </c>
      <c r="T161" s="29" t="str">
        <f t="shared" si="46"/>
        <v/>
      </c>
      <c r="U161" s="27" t="str">
        <f t="shared" si="55"/>
        <v/>
      </c>
      <c r="W161" s="25" t="str">
        <f t="shared" si="47"/>
        <v/>
      </c>
      <c r="X161" s="25" t="str">
        <f t="shared" si="48"/>
        <v/>
      </c>
      <c r="Y161" s="25" t="str">
        <f t="shared" si="49"/>
        <v/>
      </c>
      <c r="Z161" s="25" t="str">
        <f t="shared" si="50"/>
        <v/>
      </c>
      <c r="AA161" s="25" t="str">
        <f t="shared" si="51"/>
        <v/>
      </c>
      <c r="AB161" s="25" t="str">
        <f t="shared" si="56"/>
        <v/>
      </c>
      <c r="AD161" s="2" t="str">
        <f t="shared" si="57"/>
        <v/>
      </c>
      <c r="AE161" s="2" t="str">
        <f t="shared" si="58"/>
        <v/>
      </c>
      <c r="AF161" s="2" t="str">
        <f t="shared" si="59"/>
        <v/>
      </c>
      <c r="AG161" t="s">
        <v>74</v>
      </c>
    </row>
    <row r="162" spans="2:33" x14ac:dyDescent="0.25">
      <c r="B162" s="13" t="str">
        <f>IF(Transactions!B161 &lt;&gt; "", Transactions!B161, "")</f>
        <v/>
      </c>
      <c r="C162" s="28" t="str">
        <f>IF(Transactions!C161 &lt;&gt; "", Transactions!C161, "")</f>
        <v/>
      </c>
      <c r="D162" s="28" t="str">
        <f>IF(Transactions!D161 &lt;&gt; "", Transactions!D161, "")</f>
        <v/>
      </c>
      <c r="E162" s="14" t="str">
        <f>IF(Transactions!E161 &lt;&gt; "", Transactions!E161, "")</f>
        <v/>
      </c>
      <c r="F162" s="15" t="str">
        <f>IF(Transactions!F161 &lt;&gt; "", Transactions!F161, "")</f>
        <v/>
      </c>
      <c r="G162" s="16"/>
      <c r="H162" s="18" t="e">
        <f>IF(Transactions!#REF! &lt;&gt; "", Transactions!#REF!, "")</f>
        <v>#REF!</v>
      </c>
      <c r="I162" s="33" t="str">
        <f t="shared" si="40"/>
        <v/>
      </c>
      <c r="J162" s="34" t="str">
        <f t="shared" si="52"/>
        <v/>
      </c>
      <c r="K162" s="16"/>
      <c r="L162" s="18" t="str">
        <f t="shared" si="41"/>
        <v/>
      </c>
      <c r="M162" s="33" t="str">
        <f t="shared" si="42"/>
        <v/>
      </c>
      <c r="N162" s="34" t="str">
        <f t="shared" si="53"/>
        <v/>
      </c>
      <c r="O162" s="16"/>
      <c r="P162" s="29" t="str">
        <f t="shared" si="43"/>
        <v/>
      </c>
      <c r="Q162" s="29" t="str">
        <f t="shared" si="44"/>
        <v/>
      </c>
      <c r="R162" s="26" t="str">
        <f t="shared" si="54"/>
        <v/>
      </c>
      <c r="S162" s="29" t="str">
        <f t="shared" si="45"/>
        <v/>
      </c>
      <c r="T162" s="29" t="str">
        <f t="shared" si="46"/>
        <v/>
      </c>
      <c r="U162" s="27" t="str">
        <f t="shared" si="55"/>
        <v/>
      </c>
      <c r="W162" s="25" t="str">
        <f t="shared" si="47"/>
        <v/>
      </c>
      <c r="X162" s="25" t="str">
        <f t="shared" si="48"/>
        <v/>
      </c>
      <c r="Y162" s="25" t="str">
        <f t="shared" si="49"/>
        <v/>
      </c>
      <c r="Z162" s="25" t="str">
        <f t="shared" si="50"/>
        <v/>
      </c>
      <c r="AA162" s="25" t="str">
        <f t="shared" si="51"/>
        <v/>
      </c>
      <c r="AB162" s="25" t="str">
        <f t="shared" si="56"/>
        <v/>
      </c>
      <c r="AD162" s="2" t="str">
        <f t="shared" si="57"/>
        <v/>
      </c>
      <c r="AE162" s="2" t="str">
        <f t="shared" si="58"/>
        <v/>
      </c>
      <c r="AF162" s="2" t="str">
        <f t="shared" si="59"/>
        <v/>
      </c>
      <c r="AG162" t="s">
        <v>74</v>
      </c>
    </row>
    <row r="163" spans="2:33" x14ac:dyDescent="0.25">
      <c r="B163" s="13" t="str">
        <f>IF(Transactions!B162 &lt;&gt; "", Transactions!B162, "")</f>
        <v/>
      </c>
      <c r="C163" s="28" t="str">
        <f>IF(Transactions!C162 &lt;&gt; "", Transactions!C162, "")</f>
        <v/>
      </c>
      <c r="D163" s="28" t="str">
        <f>IF(Transactions!D162 &lt;&gt; "", Transactions!D162, "")</f>
        <v/>
      </c>
      <c r="E163" s="14" t="str">
        <f>IF(Transactions!E162 &lt;&gt; "", Transactions!E162, "")</f>
        <v/>
      </c>
      <c r="F163" s="15" t="str">
        <f>IF(Transactions!F162 &lt;&gt; "", Transactions!F162, "")</f>
        <v/>
      </c>
      <c r="G163" s="16"/>
      <c r="H163" s="18" t="e">
        <f>IF(Transactions!#REF! &lt;&gt; "", Transactions!#REF!, "")</f>
        <v>#REF!</v>
      </c>
      <c r="I163" s="33" t="str">
        <f t="shared" si="40"/>
        <v/>
      </c>
      <c r="J163" s="34" t="str">
        <f t="shared" si="52"/>
        <v/>
      </c>
      <c r="K163" s="16"/>
      <c r="L163" s="18" t="str">
        <f t="shared" si="41"/>
        <v/>
      </c>
      <c r="M163" s="33" t="str">
        <f t="shared" si="42"/>
        <v/>
      </c>
      <c r="N163" s="34" t="str">
        <f t="shared" si="53"/>
        <v/>
      </c>
      <c r="O163" s="16"/>
      <c r="P163" s="29" t="str">
        <f t="shared" si="43"/>
        <v/>
      </c>
      <c r="Q163" s="29" t="str">
        <f t="shared" si="44"/>
        <v/>
      </c>
      <c r="R163" s="26" t="str">
        <f t="shared" si="54"/>
        <v/>
      </c>
      <c r="S163" s="29" t="str">
        <f t="shared" si="45"/>
        <v/>
      </c>
      <c r="T163" s="29" t="str">
        <f t="shared" si="46"/>
        <v/>
      </c>
      <c r="U163" s="27" t="str">
        <f t="shared" si="55"/>
        <v/>
      </c>
      <c r="W163" s="25" t="str">
        <f t="shared" si="47"/>
        <v/>
      </c>
      <c r="X163" s="25" t="str">
        <f t="shared" si="48"/>
        <v/>
      </c>
      <c r="Y163" s="25" t="str">
        <f t="shared" si="49"/>
        <v/>
      </c>
      <c r="Z163" s="25" t="str">
        <f t="shared" si="50"/>
        <v/>
      </c>
      <c r="AA163" s="25" t="str">
        <f t="shared" si="51"/>
        <v/>
      </c>
      <c r="AB163" s="25" t="str">
        <f t="shared" si="56"/>
        <v/>
      </c>
      <c r="AD163" s="2" t="str">
        <f t="shared" si="57"/>
        <v/>
      </c>
      <c r="AE163" s="2" t="str">
        <f t="shared" si="58"/>
        <v/>
      </c>
      <c r="AF163" s="2" t="str">
        <f t="shared" si="59"/>
        <v/>
      </c>
      <c r="AG163" t="s">
        <v>74</v>
      </c>
    </row>
    <row r="164" spans="2:33" x14ac:dyDescent="0.25">
      <c r="B164" s="13" t="str">
        <f>IF(Transactions!B163 &lt;&gt; "", Transactions!B163, "")</f>
        <v/>
      </c>
      <c r="C164" s="28" t="str">
        <f>IF(Transactions!C163 &lt;&gt; "", Transactions!C163, "")</f>
        <v/>
      </c>
      <c r="D164" s="28" t="str">
        <f>IF(Transactions!D163 &lt;&gt; "", Transactions!D163, "")</f>
        <v/>
      </c>
      <c r="E164" s="14" t="str">
        <f>IF(Transactions!E163 &lt;&gt; "", Transactions!E163, "")</f>
        <v/>
      </c>
      <c r="F164" s="15" t="str">
        <f>IF(Transactions!F163 &lt;&gt; "", Transactions!F163, "")</f>
        <v/>
      </c>
      <c r="G164" s="16"/>
      <c r="H164" s="18" t="e">
        <f>IF(Transactions!#REF! &lt;&gt; "", Transactions!#REF!, "")</f>
        <v>#REF!</v>
      </c>
      <c r="I164" s="33" t="str">
        <f t="shared" si="40"/>
        <v/>
      </c>
      <c r="J164" s="34" t="str">
        <f t="shared" si="52"/>
        <v/>
      </c>
      <c r="K164" s="16"/>
      <c r="L164" s="18" t="str">
        <f t="shared" si="41"/>
        <v/>
      </c>
      <c r="M164" s="33" t="str">
        <f t="shared" si="42"/>
        <v/>
      </c>
      <c r="N164" s="34" t="str">
        <f t="shared" si="53"/>
        <v/>
      </c>
      <c r="O164" s="16"/>
      <c r="P164" s="29" t="str">
        <f t="shared" si="43"/>
        <v/>
      </c>
      <c r="Q164" s="29" t="str">
        <f t="shared" si="44"/>
        <v/>
      </c>
      <c r="R164" s="26" t="str">
        <f t="shared" si="54"/>
        <v/>
      </c>
      <c r="S164" s="29" t="str">
        <f t="shared" si="45"/>
        <v/>
      </c>
      <c r="T164" s="29" t="str">
        <f t="shared" si="46"/>
        <v/>
      </c>
      <c r="U164" s="27" t="str">
        <f t="shared" si="55"/>
        <v/>
      </c>
      <c r="W164" s="25" t="str">
        <f t="shared" si="47"/>
        <v/>
      </c>
      <c r="X164" s="25" t="str">
        <f t="shared" si="48"/>
        <v/>
      </c>
      <c r="Y164" s="25" t="str">
        <f t="shared" si="49"/>
        <v/>
      </c>
      <c r="Z164" s="25" t="str">
        <f t="shared" si="50"/>
        <v/>
      </c>
      <c r="AA164" s="25" t="str">
        <f t="shared" si="51"/>
        <v/>
      </c>
      <c r="AB164" s="25" t="str">
        <f t="shared" si="56"/>
        <v/>
      </c>
      <c r="AD164" s="2" t="str">
        <f t="shared" si="57"/>
        <v/>
      </c>
      <c r="AE164" s="2" t="str">
        <f t="shared" si="58"/>
        <v/>
      </c>
      <c r="AF164" s="2" t="str">
        <f t="shared" si="59"/>
        <v/>
      </c>
      <c r="AG164" t="s">
        <v>74</v>
      </c>
    </row>
    <row r="165" spans="2:33" x14ac:dyDescent="0.25">
      <c r="B165" s="13" t="str">
        <f>IF(Transactions!B164 &lt;&gt; "", Transactions!B164, "")</f>
        <v/>
      </c>
      <c r="C165" s="28" t="str">
        <f>IF(Transactions!C164 &lt;&gt; "", Transactions!C164, "")</f>
        <v/>
      </c>
      <c r="D165" s="28" t="str">
        <f>IF(Transactions!D164 &lt;&gt; "", Transactions!D164, "")</f>
        <v/>
      </c>
      <c r="E165" s="14" t="str">
        <f>IF(Transactions!E164 &lt;&gt; "", Transactions!E164, "")</f>
        <v/>
      </c>
      <c r="F165" s="15" t="str">
        <f>IF(Transactions!F164 &lt;&gt; "", Transactions!F164, "")</f>
        <v/>
      </c>
      <c r="G165" s="16"/>
      <c r="H165" s="18" t="e">
        <f>IF(Transactions!#REF! &lt;&gt; "", Transactions!#REF!, "")</f>
        <v>#REF!</v>
      </c>
      <c r="I165" s="33" t="str">
        <f t="shared" si="40"/>
        <v/>
      </c>
      <c r="J165" s="34" t="str">
        <f t="shared" si="52"/>
        <v/>
      </c>
      <c r="K165" s="16"/>
      <c r="L165" s="18" t="str">
        <f t="shared" si="41"/>
        <v/>
      </c>
      <c r="M165" s="33" t="str">
        <f t="shared" si="42"/>
        <v/>
      </c>
      <c r="N165" s="34" t="str">
        <f t="shared" si="53"/>
        <v/>
      </c>
      <c r="O165" s="16"/>
      <c r="P165" s="29" t="str">
        <f t="shared" si="43"/>
        <v/>
      </c>
      <c r="Q165" s="29" t="str">
        <f t="shared" si="44"/>
        <v/>
      </c>
      <c r="R165" s="26" t="str">
        <f t="shared" si="54"/>
        <v/>
      </c>
      <c r="S165" s="29" t="str">
        <f t="shared" si="45"/>
        <v/>
      </c>
      <c r="T165" s="29" t="str">
        <f t="shared" si="46"/>
        <v/>
      </c>
      <c r="U165" s="27" t="str">
        <f t="shared" si="55"/>
        <v/>
      </c>
      <c r="W165" s="25" t="str">
        <f t="shared" si="47"/>
        <v/>
      </c>
      <c r="X165" s="25" t="str">
        <f t="shared" si="48"/>
        <v/>
      </c>
      <c r="Y165" s="25" t="str">
        <f t="shared" si="49"/>
        <v/>
      </c>
      <c r="Z165" s="25" t="str">
        <f t="shared" si="50"/>
        <v/>
      </c>
      <c r="AA165" s="25" t="str">
        <f t="shared" si="51"/>
        <v/>
      </c>
      <c r="AB165" s="25" t="str">
        <f t="shared" si="56"/>
        <v/>
      </c>
      <c r="AD165" s="2" t="str">
        <f t="shared" si="57"/>
        <v/>
      </c>
      <c r="AE165" s="2" t="str">
        <f t="shared" si="58"/>
        <v/>
      </c>
      <c r="AF165" s="2" t="str">
        <f t="shared" si="59"/>
        <v/>
      </c>
      <c r="AG165" t="s">
        <v>74</v>
      </c>
    </row>
    <row r="166" spans="2:33" x14ac:dyDescent="0.25">
      <c r="B166" s="13" t="str">
        <f>IF(Transactions!B165 &lt;&gt; "", Transactions!B165, "")</f>
        <v/>
      </c>
      <c r="C166" s="28" t="str">
        <f>IF(Transactions!C165 &lt;&gt; "", Transactions!C165, "")</f>
        <v/>
      </c>
      <c r="D166" s="28" t="str">
        <f>IF(Transactions!D165 &lt;&gt; "", Transactions!D165, "")</f>
        <v/>
      </c>
      <c r="E166" s="14" t="str">
        <f>IF(Transactions!E165 &lt;&gt; "", Transactions!E165, "")</f>
        <v/>
      </c>
      <c r="F166" s="15" t="str">
        <f>IF(Transactions!F165 &lt;&gt; "", Transactions!F165, "")</f>
        <v/>
      </c>
      <c r="G166" s="16"/>
      <c r="H166" s="18" t="e">
        <f>IF(Transactions!#REF! &lt;&gt; "", Transactions!#REF!, "")</f>
        <v>#REF!</v>
      </c>
      <c r="I166" s="33" t="str">
        <f t="shared" si="40"/>
        <v/>
      </c>
      <c r="J166" s="34" t="str">
        <f t="shared" si="52"/>
        <v/>
      </c>
      <c r="K166" s="16"/>
      <c r="L166" s="18" t="str">
        <f t="shared" si="41"/>
        <v/>
      </c>
      <c r="M166" s="33" t="str">
        <f t="shared" si="42"/>
        <v/>
      </c>
      <c r="N166" s="34" t="str">
        <f t="shared" si="53"/>
        <v/>
      </c>
      <c r="O166" s="16"/>
      <c r="P166" s="29" t="str">
        <f t="shared" si="43"/>
        <v/>
      </c>
      <c r="Q166" s="29" t="str">
        <f t="shared" si="44"/>
        <v/>
      </c>
      <c r="R166" s="26" t="str">
        <f t="shared" si="54"/>
        <v/>
      </c>
      <c r="S166" s="29" t="str">
        <f t="shared" si="45"/>
        <v/>
      </c>
      <c r="T166" s="29" t="str">
        <f t="shared" si="46"/>
        <v/>
      </c>
      <c r="U166" s="27" t="str">
        <f t="shared" si="55"/>
        <v/>
      </c>
      <c r="W166" s="25" t="str">
        <f t="shared" si="47"/>
        <v/>
      </c>
      <c r="X166" s="25" t="str">
        <f t="shared" si="48"/>
        <v/>
      </c>
      <c r="Y166" s="25" t="str">
        <f t="shared" si="49"/>
        <v/>
      </c>
      <c r="Z166" s="25" t="str">
        <f t="shared" si="50"/>
        <v/>
      </c>
      <c r="AA166" s="25" t="str">
        <f t="shared" si="51"/>
        <v/>
      </c>
      <c r="AB166" s="25" t="str">
        <f t="shared" si="56"/>
        <v/>
      </c>
      <c r="AD166" s="2" t="str">
        <f t="shared" si="57"/>
        <v/>
      </c>
      <c r="AE166" s="2" t="str">
        <f t="shared" si="58"/>
        <v/>
      </c>
      <c r="AF166" s="2" t="str">
        <f t="shared" si="59"/>
        <v/>
      </c>
      <c r="AG166" t="s">
        <v>74</v>
      </c>
    </row>
    <row r="167" spans="2:33" x14ac:dyDescent="0.25">
      <c r="B167" s="13" t="str">
        <f>IF(Transactions!B166 &lt;&gt; "", Transactions!B166, "")</f>
        <v/>
      </c>
      <c r="C167" s="28" t="str">
        <f>IF(Transactions!C166 &lt;&gt; "", Transactions!C166, "")</f>
        <v/>
      </c>
      <c r="D167" s="28" t="str">
        <f>IF(Transactions!D166 &lt;&gt; "", Transactions!D166, "")</f>
        <v/>
      </c>
      <c r="E167" s="14" t="str">
        <f>IF(Transactions!E166 &lt;&gt; "", Transactions!E166, "")</f>
        <v/>
      </c>
      <c r="F167" s="15" t="str">
        <f>IF(Transactions!F166 &lt;&gt; "", Transactions!F166, "")</f>
        <v/>
      </c>
      <c r="G167" s="16"/>
      <c r="H167" s="18" t="e">
        <f>IF(Transactions!#REF! &lt;&gt; "", Transactions!#REF!, "")</f>
        <v>#REF!</v>
      </c>
      <c r="I167" s="33" t="str">
        <f t="shared" si="40"/>
        <v/>
      </c>
      <c r="J167" s="34" t="str">
        <f t="shared" si="52"/>
        <v/>
      </c>
      <c r="K167" s="16"/>
      <c r="L167" s="18" t="str">
        <f t="shared" si="41"/>
        <v/>
      </c>
      <c r="M167" s="33" t="str">
        <f t="shared" si="42"/>
        <v/>
      </c>
      <c r="N167" s="34" t="str">
        <f t="shared" si="53"/>
        <v/>
      </c>
      <c r="O167" s="16"/>
      <c r="P167" s="29" t="str">
        <f t="shared" si="43"/>
        <v/>
      </c>
      <c r="Q167" s="29" t="str">
        <f t="shared" si="44"/>
        <v/>
      </c>
      <c r="R167" s="26" t="str">
        <f t="shared" si="54"/>
        <v/>
      </c>
      <c r="S167" s="29" t="str">
        <f t="shared" si="45"/>
        <v/>
      </c>
      <c r="T167" s="29" t="str">
        <f t="shared" si="46"/>
        <v/>
      </c>
      <c r="U167" s="27" t="str">
        <f t="shared" si="55"/>
        <v/>
      </c>
      <c r="W167" s="25" t="str">
        <f t="shared" si="47"/>
        <v/>
      </c>
      <c r="X167" s="25" t="str">
        <f t="shared" si="48"/>
        <v/>
      </c>
      <c r="Y167" s="25" t="str">
        <f t="shared" si="49"/>
        <v/>
      </c>
      <c r="Z167" s="25" t="str">
        <f t="shared" si="50"/>
        <v/>
      </c>
      <c r="AA167" s="25" t="str">
        <f t="shared" si="51"/>
        <v/>
      </c>
      <c r="AB167" s="25" t="str">
        <f t="shared" si="56"/>
        <v/>
      </c>
      <c r="AD167" s="2" t="str">
        <f t="shared" si="57"/>
        <v/>
      </c>
      <c r="AE167" s="2" t="str">
        <f t="shared" si="58"/>
        <v/>
      </c>
      <c r="AF167" s="2" t="str">
        <f t="shared" si="59"/>
        <v/>
      </c>
      <c r="AG167" t="s">
        <v>74</v>
      </c>
    </row>
    <row r="168" spans="2:33" x14ac:dyDescent="0.25">
      <c r="B168" s="13" t="str">
        <f>IF(Transactions!B167 &lt;&gt; "", Transactions!B167, "")</f>
        <v/>
      </c>
      <c r="C168" s="28" t="str">
        <f>IF(Transactions!C167 &lt;&gt; "", Transactions!C167, "")</f>
        <v/>
      </c>
      <c r="D168" s="28" t="str">
        <f>IF(Transactions!D167 &lt;&gt; "", Transactions!D167, "")</f>
        <v/>
      </c>
      <c r="E168" s="14" t="str">
        <f>IF(Transactions!E167 &lt;&gt; "", Transactions!E167, "")</f>
        <v/>
      </c>
      <c r="F168" s="15" t="str">
        <f>IF(Transactions!F167 &lt;&gt; "", Transactions!F167, "")</f>
        <v/>
      </c>
      <c r="G168" s="16"/>
      <c r="H168" s="18" t="e">
        <f>IF(Transactions!#REF! &lt;&gt; "", Transactions!#REF!, "")</f>
        <v>#REF!</v>
      </c>
      <c r="I168" s="33" t="str">
        <f t="shared" si="40"/>
        <v/>
      </c>
      <c r="J168" s="34" t="str">
        <f t="shared" si="52"/>
        <v/>
      </c>
      <c r="K168" s="16"/>
      <c r="L168" s="18" t="str">
        <f t="shared" si="41"/>
        <v/>
      </c>
      <c r="M168" s="33" t="str">
        <f t="shared" si="42"/>
        <v/>
      </c>
      <c r="N168" s="34" t="str">
        <f t="shared" si="53"/>
        <v/>
      </c>
      <c r="O168" s="16"/>
      <c r="P168" s="29" t="str">
        <f t="shared" si="43"/>
        <v/>
      </c>
      <c r="Q168" s="29" t="str">
        <f t="shared" si="44"/>
        <v/>
      </c>
      <c r="R168" s="26" t="str">
        <f t="shared" si="54"/>
        <v/>
      </c>
      <c r="S168" s="29" t="str">
        <f t="shared" si="45"/>
        <v/>
      </c>
      <c r="T168" s="29" t="str">
        <f t="shared" si="46"/>
        <v/>
      </c>
      <c r="U168" s="27" t="str">
        <f t="shared" si="55"/>
        <v/>
      </c>
      <c r="W168" s="25" t="str">
        <f t="shared" si="47"/>
        <v/>
      </c>
      <c r="X168" s="25" t="str">
        <f t="shared" si="48"/>
        <v/>
      </c>
      <c r="Y168" s="25" t="str">
        <f t="shared" si="49"/>
        <v/>
      </c>
      <c r="Z168" s="25" t="str">
        <f t="shared" si="50"/>
        <v/>
      </c>
      <c r="AA168" s="25" t="str">
        <f t="shared" si="51"/>
        <v/>
      </c>
      <c r="AB168" s="25" t="str">
        <f t="shared" si="56"/>
        <v/>
      </c>
      <c r="AD168" s="2" t="str">
        <f t="shared" si="57"/>
        <v/>
      </c>
      <c r="AE168" s="2" t="str">
        <f t="shared" si="58"/>
        <v/>
      </c>
      <c r="AF168" s="2" t="str">
        <f t="shared" si="59"/>
        <v/>
      </c>
      <c r="AG168" t="s">
        <v>74</v>
      </c>
    </row>
    <row r="169" spans="2:33" x14ac:dyDescent="0.25">
      <c r="B169" s="13" t="str">
        <f>IF(Transactions!B168 &lt;&gt; "", Transactions!B168, "")</f>
        <v/>
      </c>
      <c r="C169" s="28" t="str">
        <f>IF(Transactions!C168 &lt;&gt; "", Transactions!C168, "")</f>
        <v/>
      </c>
      <c r="D169" s="28" t="str">
        <f>IF(Transactions!D168 &lt;&gt; "", Transactions!D168, "")</f>
        <v/>
      </c>
      <c r="E169" s="14" t="str">
        <f>IF(Transactions!E168 &lt;&gt; "", Transactions!E168, "")</f>
        <v/>
      </c>
      <c r="F169" s="15" t="str">
        <f>IF(Transactions!F168 &lt;&gt; "", Transactions!F168, "")</f>
        <v/>
      </c>
      <c r="G169" s="16"/>
      <c r="H169" s="18" t="e">
        <f>IF(Transactions!#REF! &lt;&gt; "", Transactions!#REF!, "")</f>
        <v>#REF!</v>
      </c>
      <c r="I169" s="33" t="str">
        <f t="shared" si="40"/>
        <v/>
      </c>
      <c r="J169" s="34" t="str">
        <f t="shared" si="52"/>
        <v/>
      </c>
      <c r="K169" s="16"/>
      <c r="L169" s="18" t="str">
        <f t="shared" si="41"/>
        <v/>
      </c>
      <c r="M169" s="33" t="str">
        <f t="shared" si="42"/>
        <v/>
      </c>
      <c r="N169" s="34" t="str">
        <f t="shared" si="53"/>
        <v/>
      </c>
      <c r="O169" s="16"/>
      <c r="P169" s="29" t="str">
        <f t="shared" si="43"/>
        <v/>
      </c>
      <c r="Q169" s="29" t="str">
        <f t="shared" si="44"/>
        <v/>
      </c>
      <c r="R169" s="26" t="str">
        <f t="shared" si="54"/>
        <v/>
      </c>
      <c r="S169" s="29" t="str">
        <f t="shared" si="45"/>
        <v/>
      </c>
      <c r="T169" s="29" t="str">
        <f t="shared" si="46"/>
        <v/>
      </c>
      <c r="U169" s="27" t="str">
        <f t="shared" si="55"/>
        <v/>
      </c>
      <c r="W169" s="25" t="str">
        <f t="shared" si="47"/>
        <v/>
      </c>
      <c r="X169" s="25" t="str">
        <f t="shared" si="48"/>
        <v/>
      </c>
      <c r="Y169" s="25" t="str">
        <f t="shared" si="49"/>
        <v/>
      </c>
      <c r="Z169" s="25" t="str">
        <f t="shared" si="50"/>
        <v/>
      </c>
      <c r="AA169" s="25" t="str">
        <f t="shared" si="51"/>
        <v/>
      </c>
      <c r="AB169" s="25" t="str">
        <f t="shared" si="56"/>
        <v/>
      </c>
      <c r="AD169" s="2" t="str">
        <f t="shared" si="57"/>
        <v/>
      </c>
      <c r="AE169" s="2" t="str">
        <f t="shared" si="58"/>
        <v/>
      </c>
      <c r="AF169" s="2" t="str">
        <f t="shared" si="59"/>
        <v/>
      </c>
      <c r="AG169" t="s">
        <v>74</v>
      </c>
    </row>
    <row r="170" spans="2:33" x14ac:dyDescent="0.25">
      <c r="B170" s="13" t="str">
        <f>IF(Transactions!B169 &lt;&gt; "", Transactions!B169, "")</f>
        <v/>
      </c>
      <c r="C170" s="28" t="str">
        <f>IF(Transactions!C169 &lt;&gt; "", Transactions!C169, "")</f>
        <v/>
      </c>
      <c r="D170" s="28" t="str">
        <f>IF(Transactions!D169 &lt;&gt; "", Transactions!D169, "")</f>
        <v/>
      </c>
      <c r="E170" s="14" t="str">
        <f>IF(Transactions!E169 &lt;&gt; "", Transactions!E169, "")</f>
        <v/>
      </c>
      <c r="F170" s="15" t="str">
        <f>IF(Transactions!F169 &lt;&gt; "", Transactions!F169, "")</f>
        <v/>
      </c>
      <c r="G170" s="16"/>
      <c r="H170" s="18" t="e">
        <f>IF(Transactions!#REF! &lt;&gt; "", Transactions!#REF!, "")</f>
        <v>#REF!</v>
      </c>
      <c r="I170" s="33" t="str">
        <f t="shared" si="40"/>
        <v/>
      </c>
      <c r="J170" s="34" t="str">
        <f t="shared" si="52"/>
        <v/>
      </c>
      <c r="K170" s="16"/>
      <c r="L170" s="18" t="str">
        <f t="shared" si="41"/>
        <v/>
      </c>
      <c r="M170" s="33" t="str">
        <f t="shared" si="42"/>
        <v/>
      </c>
      <c r="N170" s="34" t="str">
        <f t="shared" si="53"/>
        <v/>
      </c>
      <c r="O170" s="16"/>
      <c r="P170" s="29" t="str">
        <f t="shared" si="43"/>
        <v/>
      </c>
      <c r="Q170" s="29" t="str">
        <f t="shared" si="44"/>
        <v/>
      </c>
      <c r="R170" s="26" t="str">
        <f t="shared" si="54"/>
        <v/>
      </c>
      <c r="S170" s="29" t="str">
        <f t="shared" si="45"/>
        <v/>
      </c>
      <c r="T170" s="29" t="str">
        <f t="shared" si="46"/>
        <v/>
      </c>
      <c r="U170" s="27" t="str">
        <f t="shared" si="55"/>
        <v/>
      </c>
      <c r="W170" s="25" t="str">
        <f t="shared" si="47"/>
        <v/>
      </c>
      <c r="X170" s="25" t="str">
        <f t="shared" si="48"/>
        <v/>
      </c>
      <c r="Y170" s="25" t="str">
        <f t="shared" si="49"/>
        <v/>
      </c>
      <c r="Z170" s="25" t="str">
        <f t="shared" si="50"/>
        <v/>
      </c>
      <c r="AA170" s="25" t="str">
        <f t="shared" si="51"/>
        <v/>
      </c>
      <c r="AB170" s="25" t="str">
        <f t="shared" si="56"/>
        <v/>
      </c>
      <c r="AD170" s="2" t="str">
        <f t="shared" si="57"/>
        <v/>
      </c>
      <c r="AE170" s="2" t="str">
        <f t="shared" si="58"/>
        <v/>
      </c>
      <c r="AF170" s="2" t="str">
        <f t="shared" si="59"/>
        <v/>
      </c>
      <c r="AG170" t="s">
        <v>74</v>
      </c>
    </row>
    <row r="171" spans="2:33" x14ac:dyDescent="0.25">
      <c r="B171" s="13" t="str">
        <f>IF(Transactions!B170 &lt;&gt; "", Transactions!B170, "")</f>
        <v/>
      </c>
      <c r="C171" s="28" t="str">
        <f>IF(Transactions!C170 &lt;&gt; "", Transactions!C170, "")</f>
        <v/>
      </c>
      <c r="D171" s="28" t="str">
        <f>IF(Transactions!D170 &lt;&gt; "", Transactions!D170, "")</f>
        <v/>
      </c>
      <c r="E171" s="14" t="str">
        <f>IF(Transactions!E170 &lt;&gt; "", Transactions!E170, "")</f>
        <v/>
      </c>
      <c r="F171" s="15" t="str">
        <f>IF(Transactions!F170 &lt;&gt; "", Transactions!F170, "")</f>
        <v/>
      </c>
      <c r="G171" s="16"/>
      <c r="H171" s="18" t="e">
        <f>IF(Transactions!#REF! &lt;&gt; "", Transactions!#REF!, "")</f>
        <v>#REF!</v>
      </c>
      <c r="I171" s="33" t="str">
        <f t="shared" si="40"/>
        <v/>
      </c>
      <c r="J171" s="34" t="str">
        <f t="shared" si="52"/>
        <v/>
      </c>
      <c r="K171" s="16"/>
      <c r="L171" s="18" t="str">
        <f t="shared" si="41"/>
        <v/>
      </c>
      <c r="M171" s="33" t="str">
        <f t="shared" si="42"/>
        <v/>
      </c>
      <c r="N171" s="34" t="str">
        <f t="shared" si="53"/>
        <v/>
      </c>
      <c r="O171" s="16"/>
      <c r="P171" s="29" t="str">
        <f t="shared" si="43"/>
        <v/>
      </c>
      <c r="Q171" s="29" t="str">
        <f t="shared" si="44"/>
        <v/>
      </c>
      <c r="R171" s="26" t="str">
        <f t="shared" si="54"/>
        <v/>
      </c>
      <c r="S171" s="29" t="str">
        <f t="shared" si="45"/>
        <v/>
      </c>
      <c r="T171" s="29" t="str">
        <f t="shared" si="46"/>
        <v/>
      </c>
      <c r="U171" s="27" t="str">
        <f t="shared" si="55"/>
        <v/>
      </c>
      <c r="W171" s="25" t="str">
        <f t="shared" si="47"/>
        <v/>
      </c>
      <c r="X171" s="25" t="str">
        <f t="shared" si="48"/>
        <v/>
      </c>
      <c r="Y171" s="25" t="str">
        <f t="shared" si="49"/>
        <v/>
      </c>
      <c r="Z171" s="25" t="str">
        <f t="shared" si="50"/>
        <v/>
      </c>
      <c r="AA171" s="25" t="str">
        <f t="shared" si="51"/>
        <v/>
      </c>
      <c r="AB171" s="25" t="str">
        <f t="shared" si="56"/>
        <v/>
      </c>
      <c r="AD171" s="2" t="str">
        <f t="shared" si="57"/>
        <v/>
      </c>
      <c r="AE171" s="2" t="str">
        <f t="shared" si="58"/>
        <v/>
      </c>
      <c r="AF171" s="2" t="str">
        <f t="shared" si="59"/>
        <v/>
      </c>
      <c r="AG171" t="s">
        <v>74</v>
      </c>
    </row>
    <row r="172" spans="2:33" x14ac:dyDescent="0.25">
      <c r="B172" s="13" t="str">
        <f>IF(Transactions!B171 &lt;&gt; "", Transactions!B171, "")</f>
        <v/>
      </c>
      <c r="C172" s="28" t="str">
        <f>IF(Transactions!C171 &lt;&gt; "", Transactions!C171, "")</f>
        <v/>
      </c>
      <c r="D172" s="28" t="str">
        <f>IF(Transactions!D171 &lt;&gt; "", Transactions!D171, "")</f>
        <v/>
      </c>
      <c r="E172" s="14" t="str">
        <f>IF(Transactions!E171 &lt;&gt; "", Transactions!E171, "")</f>
        <v/>
      </c>
      <c r="F172" s="15" t="str">
        <f>IF(Transactions!F171 &lt;&gt; "", Transactions!F171, "")</f>
        <v/>
      </c>
      <c r="G172" s="16"/>
      <c r="H172" s="18" t="e">
        <f>IF(Transactions!#REF! &lt;&gt; "", Transactions!#REF!, "")</f>
        <v>#REF!</v>
      </c>
      <c r="I172" s="33" t="str">
        <f t="shared" si="40"/>
        <v/>
      </c>
      <c r="J172" s="34" t="str">
        <f t="shared" si="52"/>
        <v/>
      </c>
      <c r="K172" s="16"/>
      <c r="L172" s="18" t="str">
        <f t="shared" si="41"/>
        <v/>
      </c>
      <c r="M172" s="33" t="str">
        <f t="shared" si="42"/>
        <v/>
      </c>
      <c r="N172" s="34" t="str">
        <f t="shared" si="53"/>
        <v/>
      </c>
      <c r="O172" s="16"/>
      <c r="P172" s="29" t="str">
        <f t="shared" si="43"/>
        <v/>
      </c>
      <c r="Q172" s="29" t="str">
        <f t="shared" si="44"/>
        <v/>
      </c>
      <c r="R172" s="26" t="str">
        <f t="shared" si="54"/>
        <v/>
      </c>
      <c r="S172" s="29" t="str">
        <f t="shared" si="45"/>
        <v/>
      </c>
      <c r="T172" s="29" t="str">
        <f t="shared" si="46"/>
        <v/>
      </c>
      <c r="U172" s="27" t="str">
        <f t="shared" si="55"/>
        <v/>
      </c>
      <c r="W172" s="25" t="str">
        <f t="shared" si="47"/>
        <v/>
      </c>
      <c r="X172" s="25" t="str">
        <f t="shared" si="48"/>
        <v/>
      </c>
      <c r="Y172" s="25" t="str">
        <f t="shared" si="49"/>
        <v/>
      </c>
      <c r="Z172" s="25" t="str">
        <f t="shared" si="50"/>
        <v/>
      </c>
      <c r="AA172" s="25" t="str">
        <f t="shared" si="51"/>
        <v/>
      </c>
      <c r="AB172" s="25" t="str">
        <f t="shared" si="56"/>
        <v/>
      </c>
      <c r="AD172" s="2" t="str">
        <f t="shared" si="57"/>
        <v/>
      </c>
      <c r="AE172" s="2" t="str">
        <f t="shared" si="58"/>
        <v/>
      </c>
      <c r="AF172" s="2" t="str">
        <f t="shared" si="59"/>
        <v/>
      </c>
      <c r="AG172" t="s">
        <v>74</v>
      </c>
    </row>
    <row r="173" spans="2:33" x14ac:dyDescent="0.25">
      <c r="B173" s="13" t="str">
        <f>IF(Transactions!B172 &lt;&gt; "", Transactions!B172, "")</f>
        <v/>
      </c>
      <c r="C173" s="28" t="str">
        <f>IF(Transactions!C172 &lt;&gt; "", Transactions!C172, "")</f>
        <v/>
      </c>
      <c r="D173" s="28" t="str">
        <f>IF(Transactions!D172 &lt;&gt; "", Transactions!D172, "")</f>
        <v/>
      </c>
      <c r="E173" s="14" t="str">
        <f>IF(Transactions!E172 &lt;&gt; "", Transactions!E172, "")</f>
        <v/>
      </c>
      <c r="F173" s="15" t="str">
        <f>IF(Transactions!F172 &lt;&gt; "", Transactions!F172, "")</f>
        <v/>
      </c>
      <c r="G173" s="16"/>
      <c r="H173" s="18" t="e">
        <f>IF(Transactions!#REF! &lt;&gt; "", Transactions!#REF!, "")</f>
        <v>#REF!</v>
      </c>
      <c r="I173" s="33" t="str">
        <f t="shared" si="40"/>
        <v/>
      </c>
      <c r="J173" s="34" t="str">
        <f t="shared" si="52"/>
        <v/>
      </c>
      <c r="K173" s="16"/>
      <c r="L173" s="18" t="str">
        <f t="shared" si="41"/>
        <v/>
      </c>
      <c r="M173" s="33" t="str">
        <f t="shared" si="42"/>
        <v/>
      </c>
      <c r="N173" s="34" t="str">
        <f t="shared" si="53"/>
        <v/>
      </c>
      <c r="O173" s="16"/>
      <c r="P173" s="29" t="str">
        <f t="shared" si="43"/>
        <v/>
      </c>
      <c r="Q173" s="29" t="str">
        <f t="shared" si="44"/>
        <v/>
      </c>
      <c r="R173" s="26" t="str">
        <f t="shared" si="54"/>
        <v/>
      </c>
      <c r="S173" s="29" t="str">
        <f t="shared" si="45"/>
        <v/>
      </c>
      <c r="T173" s="29" t="str">
        <f t="shared" si="46"/>
        <v/>
      </c>
      <c r="U173" s="27" t="str">
        <f t="shared" si="55"/>
        <v/>
      </c>
      <c r="W173" s="25" t="str">
        <f t="shared" si="47"/>
        <v/>
      </c>
      <c r="X173" s="25" t="str">
        <f t="shared" si="48"/>
        <v/>
      </c>
      <c r="Y173" s="25" t="str">
        <f t="shared" si="49"/>
        <v/>
      </c>
      <c r="Z173" s="25" t="str">
        <f t="shared" si="50"/>
        <v/>
      </c>
      <c r="AA173" s="25" t="str">
        <f t="shared" si="51"/>
        <v/>
      </c>
      <c r="AB173" s="25" t="str">
        <f t="shared" si="56"/>
        <v/>
      </c>
      <c r="AD173" s="2" t="str">
        <f t="shared" si="57"/>
        <v/>
      </c>
      <c r="AE173" s="2" t="str">
        <f t="shared" si="58"/>
        <v/>
      </c>
      <c r="AF173" s="2" t="str">
        <f t="shared" si="59"/>
        <v/>
      </c>
      <c r="AG173" t="s">
        <v>74</v>
      </c>
    </row>
    <row r="174" spans="2:33" x14ac:dyDescent="0.25">
      <c r="B174" s="13" t="str">
        <f>IF(Transactions!B173 &lt;&gt; "", Transactions!B173, "")</f>
        <v/>
      </c>
      <c r="C174" s="28" t="str">
        <f>IF(Transactions!C173 &lt;&gt; "", Transactions!C173, "")</f>
        <v/>
      </c>
      <c r="D174" s="28" t="str">
        <f>IF(Transactions!D173 &lt;&gt; "", Transactions!D173, "")</f>
        <v/>
      </c>
      <c r="E174" s="14" t="str">
        <f>IF(Transactions!E173 &lt;&gt; "", Transactions!E173, "")</f>
        <v/>
      </c>
      <c r="F174" s="15" t="str">
        <f>IF(Transactions!F173 &lt;&gt; "", Transactions!F173, "")</f>
        <v/>
      </c>
      <c r="G174" s="16"/>
      <c r="H174" s="18" t="e">
        <f>IF(Transactions!#REF! &lt;&gt; "", Transactions!#REF!, "")</f>
        <v>#REF!</v>
      </c>
      <c r="I174" s="33" t="str">
        <f t="shared" si="40"/>
        <v/>
      </c>
      <c r="J174" s="34" t="str">
        <f t="shared" si="52"/>
        <v/>
      </c>
      <c r="K174" s="16"/>
      <c r="L174" s="18" t="str">
        <f t="shared" si="41"/>
        <v/>
      </c>
      <c r="M174" s="33" t="str">
        <f t="shared" si="42"/>
        <v/>
      </c>
      <c r="N174" s="34" t="str">
        <f t="shared" si="53"/>
        <v/>
      </c>
      <c r="O174" s="16"/>
      <c r="P174" s="29" t="str">
        <f t="shared" si="43"/>
        <v/>
      </c>
      <c r="Q174" s="29" t="str">
        <f t="shared" si="44"/>
        <v/>
      </c>
      <c r="R174" s="26" t="str">
        <f t="shared" si="54"/>
        <v/>
      </c>
      <c r="S174" s="29" t="str">
        <f t="shared" si="45"/>
        <v/>
      </c>
      <c r="T174" s="29" t="str">
        <f t="shared" si="46"/>
        <v/>
      </c>
      <c r="U174" s="27" t="str">
        <f t="shared" si="55"/>
        <v/>
      </c>
      <c r="W174" s="25" t="str">
        <f t="shared" si="47"/>
        <v/>
      </c>
      <c r="X174" s="25" t="str">
        <f t="shared" si="48"/>
        <v/>
      </c>
      <c r="Y174" s="25" t="str">
        <f t="shared" si="49"/>
        <v/>
      </c>
      <c r="Z174" s="25" t="str">
        <f t="shared" si="50"/>
        <v/>
      </c>
      <c r="AA174" s="25" t="str">
        <f t="shared" si="51"/>
        <v/>
      </c>
      <c r="AB174" s="25" t="str">
        <f t="shared" si="56"/>
        <v/>
      </c>
      <c r="AD174" s="2" t="str">
        <f t="shared" si="57"/>
        <v/>
      </c>
      <c r="AE174" s="2" t="str">
        <f t="shared" si="58"/>
        <v/>
      </c>
      <c r="AF174" s="2" t="str">
        <f t="shared" si="59"/>
        <v/>
      </c>
      <c r="AG174" t="s">
        <v>74</v>
      </c>
    </row>
    <row r="175" spans="2:33" x14ac:dyDescent="0.25">
      <c r="B175" s="13" t="str">
        <f>IF(Transactions!B174 &lt;&gt; "", Transactions!B174, "")</f>
        <v/>
      </c>
      <c r="C175" s="28" t="str">
        <f>IF(Transactions!C174 &lt;&gt; "", Transactions!C174, "")</f>
        <v/>
      </c>
      <c r="D175" s="28" t="str">
        <f>IF(Transactions!D174 &lt;&gt; "", Transactions!D174, "")</f>
        <v/>
      </c>
      <c r="E175" s="14" t="str">
        <f>IF(Transactions!E174 &lt;&gt; "", Transactions!E174, "")</f>
        <v/>
      </c>
      <c r="F175" s="15" t="str">
        <f>IF(Transactions!F174 &lt;&gt; "", Transactions!F174, "")</f>
        <v/>
      </c>
      <c r="G175" s="16"/>
      <c r="H175" s="18" t="e">
        <f>IF(Transactions!#REF! &lt;&gt; "", Transactions!#REF!, "")</f>
        <v>#REF!</v>
      </c>
      <c r="I175" s="33" t="str">
        <f t="shared" si="40"/>
        <v/>
      </c>
      <c r="J175" s="34" t="str">
        <f t="shared" si="52"/>
        <v/>
      </c>
      <c r="K175" s="16"/>
      <c r="L175" s="18" t="str">
        <f t="shared" si="41"/>
        <v/>
      </c>
      <c r="M175" s="33" t="str">
        <f t="shared" si="42"/>
        <v/>
      </c>
      <c r="N175" s="34" t="str">
        <f t="shared" si="53"/>
        <v/>
      </c>
      <c r="O175" s="16"/>
      <c r="P175" s="29" t="str">
        <f t="shared" si="43"/>
        <v/>
      </c>
      <c r="Q175" s="29" t="str">
        <f t="shared" si="44"/>
        <v/>
      </c>
      <c r="R175" s="26" t="str">
        <f t="shared" si="54"/>
        <v/>
      </c>
      <c r="S175" s="29" t="str">
        <f t="shared" si="45"/>
        <v/>
      </c>
      <c r="T175" s="29" t="str">
        <f t="shared" si="46"/>
        <v/>
      </c>
      <c r="U175" s="27" t="str">
        <f t="shared" si="55"/>
        <v/>
      </c>
      <c r="W175" s="25" t="str">
        <f t="shared" si="47"/>
        <v/>
      </c>
      <c r="X175" s="25" t="str">
        <f t="shared" si="48"/>
        <v/>
      </c>
      <c r="Y175" s="25" t="str">
        <f t="shared" si="49"/>
        <v/>
      </c>
      <c r="Z175" s="25" t="str">
        <f t="shared" si="50"/>
        <v/>
      </c>
      <c r="AA175" s="25" t="str">
        <f t="shared" si="51"/>
        <v/>
      </c>
      <c r="AB175" s="25" t="str">
        <f t="shared" si="56"/>
        <v/>
      </c>
      <c r="AD175" s="2" t="str">
        <f t="shared" si="57"/>
        <v/>
      </c>
      <c r="AE175" s="2" t="str">
        <f t="shared" si="58"/>
        <v/>
      </c>
      <c r="AF175" s="2" t="str">
        <f t="shared" si="59"/>
        <v/>
      </c>
      <c r="AG175" t="s">
        <v>74</v>
      </c>
    </row>
    <row r="176" spans="2:33" x14ac:dyDescent="0.25">
      <c r="B176" s="13" t="str">
        <f>IF(Transactions!B175 &lt;&gt; "", Transactions!B175, "")</f>
        <v/>
      </c>
      <c r="C176" s="28" t="str">
        <f>IF(Transactions!C175 &lt;&gt; "", Transactions!C175, "")</f>
        <v/>
      </c>
      <c r="D176" s="28" t="str">
        <f>IF(Transactions!D175 &lt;&gt; "", Transactions!D175, "")</f>
        <v/>
      </c>
      <c r="E176" s="14" t="str">
        <f>IF(Transactions!E175 &lt;&gt; "", Transactions!E175, "")</f>
        <v/>
      </c>
      <c r="F176" s="15" t="str">
        <f>IF(Transactions!F175 &lt;&gt; "", Transactions!F175, "")</f>
        <v/>
      </c>
      <c r="G176" s="16"/>
      <c r="H176" s="18" t="e">
        <f>IF(Transactions!#REF! &lt;&gt; "", Transactions!#REF!, "")</f>
        <v>#REF!</v>
      </c>
      <c r="I176" s="33" t="str">
        <f t="shared" si="40"/>
        <v/>
      </c>
      <c r="J176" s="34" t="str">
        <f t="shared" si="52"/>
        <v/>
      </c>
      <c r="K176" s="16"/>
      <c r="L176" s="18" t="str">
        <f t="shared" si="41"/>
        <v/>
      </c>
      <c r="M176" s="33" t="str">
        <f t="shared" si="42"/>
        <v/>
      </c>
      <c r="N176" s="34" t="str">
        <f t="shared" si="53"/>
        <v/>
      </c>
      <c r="O176" s="16"/>
      <c r="P176" s="29" t="str">
        <f t="shared" si="43"/>
        <v/>
      </c>
      <c r="Q176" s="29" t="str">
        <f t="shared" si="44"/>
        <v/>
      </c>
      <c r="R176" s="26" t="str">
        <f t="shared" si="54"/>
        <v/>
      </c>
      <c r="S176" s="29" t="str">
        <f t="shared" si="45"/>
        <v/>
      </c>
      <c r="T176" s="29" t="str">
        <f t="shared" si="46"/>
        <v/>
      </c>
      <c r="U176" s="27" t="str">
        <f t="shared" si="55"/>
        <v/>
      </c>
      <c r="W176" s="25" t="str">
        <f t="shared" si="47"/>
        <v/>
      </c>
      <c r="X176" s="25" t="str">
        <f t="shared" si="48"/>
        <v/>
      </c>
      <c r="Y176" s="25" t="str">
        <f t="shared" si="49"/>
        <v/>
      </c>
      <c r="Z176" s="25" t="str">
        <f t="shared" si="50"/>
        <v/>
      </c>
      <c r="AA176" s="25" t="str">
        <f t="shared" si="51"/>
        <v/>
      </c>
      <c r="AB176" s="25" t="str">
        <f t="shared" si="56"/>
        <v/>
      </c>
      <c r="AD176" s="2" t="str">
        <f t="shared" si="57"/>
        <v/>
      </c>
      <c r="AE176" s="2" t="str">
        <f t="shared" si="58"/>
        <v/>
      </c>
      <c r="AF176" s="2" t="str">
        <f t="shared" si="59"/>
        <v/>
      </c>
      <c r="AG176" t="s">
        <v>74</v>
      </c>
    </row>
    <row r="177" spans="2:33" x14ac:dyDescent="0.25">
      <c r="B177" s="13" t="str">
        <f>IF(Transactions!B176 &lt;&gt; "", Transactions!B176, "")</f>
        <v/>
      </c>
      <c r="C177" s="28" t="str">
        <f>IF(Transactions!C176 &lt;&gt; "", Transactions!C176, "")</f>
        <v/>
      </c>
      <c r="D177" s="28" t="str">
        <f>IF(Transactions!D176 &lt;&gt; "", Transactions!D176, "")</f>
        <v/>
      </c>
      <c r="E177" s="14" t="str">
        <f>IF(Transactions!E176 &lt;&gt; "", Transactions!E176, "")</f>
        <v/>
      </c>
      <c r="F177" s="15" t="str">
        <f>IF(Transactions!F176 &lt;&gt; "", Transactions!F176, "")</f>
        <v/>
      </c>
      <c r="G177" s="16"/>
      <c r="H177" s="18" t="e">
        <f>IF(Transactions!#REF! &lt;&gt; "", Transactions!#REF!, "")</f>
        <v>#REF!</v>
      </c>
      <c r="I177" s="33" t="str">
        <f t="shared" si="40"/>
        <v/>
      </c>
      <c r="J177" s="34" t="str">
        <f t="shared" si="52"/>
        <v/>
      </c>
      <c r="K177" s="16"/>
      <c r="L177" s="18" t="str">
        <f t="shared" si="41"/>
        <v/>
      </c>
      <c r="M177" s="33" t="str">
        <f t="shared" si="42"/>
        <v/>
      </c>
      <c r="N177" s="34" t="str">
        <f t="shared" si="53"/>
        <v/>
      </c>
      <c r="O177" s="16"/>
      <c r="P177" s="29" t="str">
        <f t="shared" si="43"/>
        <v/>
      </c>
      <c r="Q177" s="29" t="str">
        <f t="shared" si="44"/>
        <v/>
      </c>
      <c r="R177" s="26" t="str">
        <f t="shared" si="54"/>
        <v/>
      </c>
      <c r="S177" s="29" t="str">
        <f t="shared" si="45"/>
        <v/>
      </c>
      <c r="T177" s="29" t="str">
        <f t="shared" si="46"/>
        <v/>
      </c>
      <c r="U177" s="27" t="str">
        <f t="shared" si="55"/>
        <v/>
      </c>
      <c r="W177" s="25" t="str">
        <f t="shared" si="47"/>
        <v/>
      </c>
      <c r="X177" s="25" t="str">
        <f t="shared" si="48"/>
        <v/>
      </c>
      <c r="Y177" s="25" t="str">
        <f t="shared" si="49"/>
        <v/>
      </c>
      <c r="Z177" s="25" t="str">
        <f t="shared" si="50"/>
        <v/>
      </c>
      <c r="AA177" s="25" t="str">
        <f t="shared" si="51"/>
        <v/>
      </c>
      <c r="AB177" s="25" t="str">
        <f t="shared" si="56"/>
        <v/>
      </c>
      <c r="AD177" s="2" t="str">
        <f t="shared" si="57"/>
        <v/>
      </c>
      <c r="AE177" s="2" t="str">
        <f t="shared" si="58"/>
        <v/>
      </c>
      <c r="AF177" s="2" t="str">
        <f t="shared" si="59"/>
        <v/>
      </c>
      <c r="AG177" t="s">
        <v>74</v>
      </c>
    </row>
    <row r="178" spans="2:33" x14ac:dyDescent="0.25">
      <c r="B178" s="13" t="str">
        <f>IF(Transactions!B177 &lt;&gt; "", Transactions!B177, "")</f>
        <v/>
      </c>
      <c r="C178" s="28" t="str">
        <f>IF(Transactions!C177 &lt;&gt; "", Transactions!C177, "")</f>
        <v/>
      </c>
      <c r="D178" s="28" t="str">
        <f>IF(Transactions!D177 &lt;&gt; "", Transactions!D177, "")</f>
        <v/>
      </c>
      <c r="E178" s="14" t="str">
        <f>IF(Transactions!E177 &lt;&gt; "", Transactions!E177, "")</f>
        <v/>
      </c>
      <c r="F178" s="15" t="str">
        <f>IF(Transactions!F177 &lt;&gt; "", Transactions!F177, "")</f>
        <v/>
      </c>
      <c r="G178" s="16"/>
      <c r="H178" s="18" t="e">
        <f>IF(Transactions!#REF! &lt;&gt; "", Transactions!#REF!, "")</f>
        <v>#REF!</v>
      </c>
      <c r="I178" s="33" t="str">
        <f t="shared" si="40"/>
        <v/>
      </c>
      <c r="J178" s="34" t="str">
        <f t="shared" si="52"/>
        <v/>
      </c>
      <c r="K178" s="16"/>
      <c r="L178" s="18" t="str">
        <f t="shared" si="41"/>
        <v/>
      </c>
      <c r="M178" s="33" t="str">
        <f t="shared" si="42"/>
        <v/>
      </c>
      <c r="N178" s="34" t="str">
        <f t="shared" si="53"/>
        <v/>
      </c>
      <c r="O178" s="16"/>
      <c r="P178" s="29" t="str">
        <f t="shared" si="43"/>
        <v/>
      </c>
      <c r="Q178" s="29" t="str">
        <f t="shared" si="44"/>
        <v/>
      </c>
      <c r="R178" s="26" t="str">
        <f t="shared" si="54"/>
        <v/>
      </c>
      <c r="S178" s="29" t="str">
        <f t="shared" si="45"/>
        <v/>
      </c>
      <c r="T178" s="29" t="str">
        <f t="shared" si="46"/>
        <v/>
      </c>
      <c r="U178" s="27" t="str">
        <f t="shared" si="55"/>
        <v/>
      </c>
      <c r="W178" s="25" t="str">
        <f t="shared" si="47"/>
        <v/>
      </c>
      <c r="X178" s="25" t="str">
        <f t="shared" si="48"/>
        <v/>
      </c>
      <c r="Y178" s="25" t="str">
        <f t="shared" si="49"/>
        <v/>
      </c>
      <c r="Z178" s="25" t="str">
        <f t="shared" si="50"/>
        <v/>
      </c>
      <c r="AA178" s="25" t="str">
        <f t="shared" si="51"/>
        <v/>
      </c>
      <c r="AB178" s="25" t="str">
        <f t="shared" si="56"/>
        <v/>
      </c>
      <c r="AD178" s="2" t="str">
        <f t="shared" si="57"/>
        <v/>
      </c>
      <c r="AE178" s="2" t="str">
        <f t="shared" si="58"/>
        <v/>
      </c>
      <c r="AF178" s="2" t="str">
        <f t="shared" si="59"/>
        <v/>
      </c>
      <c r="AG178" t="s">
        <v>74</v>
      </c>
    </row>
    <row r="179" spans="2:33" x14ac:dyDescent="0.25">
      <c r="B179" s="13" t="str">
        <f>IF(Transactions!B178 &lt;&gt; "", Transactions!B178, "")</f>
        <v/>
      </c>
      <c r="C179" s="28" t="str">
        <f>IF(Transactions!C178 &lt;&gt; "", Transactions!C178, "")</f>
        <v/>
      </c>
      <c r="D179" s="28" t="str">
        <f>IF(Transactions!D178 &lt;&gt; "", Transactions!D178, "")</f>
        <v/>
      </c>
      <c r="E179" s="14" t="str">
        <f>IF(Transactions!E178 &lt;&gt; "", Transactions!E178, "")</f>
        <v/>
      </c>
      <c r="F179" s="15" t="str">
        <f>IF(Transactions!F178 &lt;&gt; "", Transactions!F178, "")</f>
        <v/>
      </c>
      <c r="G179" s="16"/>
      <c r="H179" s="18" t="e">
        <f>IF(Transactions!#REF! &lt;&gt; "", Transactions!#REF!, "")</f>
        <v>#REF!</v>
      </c>
      <c r="I179" s="33" t="str">
        <f t="shared" si="40"/>
        <v/>
      </c>
      <c r="J179" s="34" t="str">
        <f t="shared" si="52"/>
        <v/>
      </c>
      <c r="K179" s="16"/>
      <c r="L179" s="18" t="str">
        <f t="shared" si="41"/>
        <v/>
      </c>
      <c r="M179" s="33" t="str">
        <f t="shared" si="42"/>
        <v/>
      </c>
      <c r="N179" s="34" t="str">
        <f t="shared" si="53"/>
        <v/>
      </c>
      <c r="O179" s="16"/>
      <c r="P179" s="29" t="str">
        <f t="shared" si="43"/>
        <v/>
      </c>
      <c r="Q179" s="29" t="str">
        <f t="shared" si="44"/>
        <v/>
      </c>
      <c r="R179" s="26" t="str">
        <f t="shared" si="54"/>
        <v/>
      </c>
      <c r="S179" s="29" t="str">
        <f t="shared" si="45"/>
        <v/>
      </c>
      <c r="T179" s="29" t="str">
        <f t="shared" si="46"/>
        <v/>
      </c>
      <c r="U179" s="27" t="str">
        <f t="shared" si="55"/>
        <v/>
      </c>
      <c r="W179" s="25" t="str">
        <f t="shared" si="47"/>
        <v/>
      </c>
      <c r="X179" s="25" t="str">
        <f t="shared" si="48"/>
        <v/>
      </c>
      <c r="Y179" s="25" t="str">
        <f t="shared" si="49"/>
        <v/>
      </c>
      <c r="Z179" s="25" t="str">
        <f t="shared" si="50"/>
        <v/>
      </c>
      <c r="AA179" s="25" t="str">
        <f t="shared" si="51"/>
        <v/>
      </c>
      <c r="AB179" s="25" t="str">
        <f t="shared" si="56"/>
        <v/>
      </c>
      <c r="AD179" s="2" t="str">
        <f t="shared" si="57"/>
        <v/>
      </c>
      <c r="AE179" s="2" t="str">
        <f t="shared" si="58"/>
        <v/>
      </c>
      <c r="AF179" s="2" t="str">
        <f t="shared" si="59"/>
        <v/>
      </c>
      <c r="AG179" t="s">
        <v>74</v>
      </c>
    </row>
    <row r="180" spans="2:33" x14ac:dyDescent="0.25">
      <c r="B180" s="13" t="str">
        <f>IF(Transactions!B179 &lt;&gt; "", Transactions!B179, "")</f>
        <v/>
      </c>
      <c r="C180" s="28" t="str">
        <f>IF(Transactions!C179 &lt;&gt; "", Transactions!C179, "")</f>
        <v/>
      </c>
      <c r="D180" s="28" t="str">
        <f>IF(Transactions!D179 &lt;&gt; "", Transactions!D179, "")</f>
        <v/>
      </c>
      <c r="E180" s="14" t="str">
        <f>IF(Transactions!E179 &lt;&gt; "", Transactions!E179, "")</f>
        <v/>
      </c>
      <c r="F180" s="15" t="str">
        <f>IF(Transactions!F179 &lt;&gt; "", Transactions!F179, "")</f>
        <v/>
      </c>
      <c r="G180" s="16"/>
      <c r="H180" s="18" t="e">
        <f>IF(Transactions!#REF! &lt;&gt; "", Transactions!#REF!, "")</f>
        <v>#REF!</v>
      </c>
      <c r="I180" s="33" t="str">
        <f t="shared" si="40"/>
        <v/>
      </c>
      <c r="J180" s="34" t="str">
        <f t="shared" si="52"/>
        <v/>
      </c>
      <c r="K180" s="16"/>
      <c r="L180" s="18" t="str">
        <f t="shared" si="41"/>
        <v/>
      </c>
      <c r="M180" s="33" t="str">
        <f t="shared" si="42"/>
        <v/>
      </c>
      <c r="N180" s="34" t="str">
        <f t="shared" si="53"/>
        <v/>
      </c>
      <c r="O180" s="16"/>
      <c r="P180" s="29" t="str">
        <f t="shared" si="43"/>
        <v/>
      </c>
      <c r="Q180" s="29" t="str">
        <f t="shared" si="44"/>
        <v/>
      </c>
      <c r="R180" s="26" t="str">
        <f t="shared" si="54"/>
        <v/>
      </c>
      <c r="S180" s="29" t="str">
        <f t="shared" si="45"/>
        <v/>
      </c>
      <c r="T180" s="29" t="str">
        <f t="shared" si="46"/>
        <v/>
      </c>
      <c r="U180" s="27" t="str">
        <f t="shared" si="55"/>
        <v/>
      </c>
      <c r="W180" s="25" t="str">
        <f t="shared" si="47"/>
        <v/>
      </c>
      <c r="X180" s="25" t="str">
        <f t="shared" si="48"/>
        <v/>
      </c>
      <c r="Y180" s="25" t="str">
        <f t="shared" si="49"/>
        <v/>
      </c>
      <c r="Z180" s="25" t="str">
        <f t="shared" si="50"/>
        <v/>
      </c>
      <c r="AA180" s="25" t="str">
        <f t="shared" si="51"/>
        <v/>
      </c>
      <c r="AB180" s="25" t="str">
        <f t="shared" si="56"/>
        <v/>
      </c>
      <c r="AD180" s="2" t="str">
        <f t="shared" si="57"/>
        <v/>
      </c>
      <c r="AE180" s="2" t="str">
        <f t="shared" si="58"/>
        <v/>
      </c>
      <c r="AF180" s="2" t="str">
        <f t="shared" si="59"/>
        <v/>
      </c>
      <c r="AG180" t="s">
        <v>74</v>
      </c>
    </row>
    <row r="181" spans="2:33" x14ac:dyDescent="0.25">
      <c r="B181" s="13" t="str">
        <f>IF(Transactions!B180 &lt;&gt; "", Transactions!B180, "")</f>
        <v/>
      </c>
      <c r="C181" s="28" t="str">
        <f>IF(Transactions!C180 &lt;&gt; "", Transactions!C180, "")</f>
        <v/>
      </c>
      <c r="D181" s="28" t="str">
        <f>IF(Transactions!D180 &lt;&gt; "", Transactions!D180, "")</f>
        <v/>
      </c>
      <c r="E181" s="14" t="str">
        <f>IF(Transactions!E180 &lt;&gt; "", Transactions!E180, "")</f>
        <v/>
      </c>
      <c r="F181" s="15" t="str">
        <f>IF(Transactions!F180 &lt;&gt; "", Transactions!F180, "")</f>
        <v/>
      </c>
      <c r="G181" s="16"/>
      <c r="H181" s="18" t="e">
        <f>IF(Transactions!#REF! &lt;&gt; "", Transactions!#REF!, "")</f>
        <v>#REF!</v>
      </c>
      <c r="I181" s="33" t="str">
        <f t="shared" si="40"/>
        <v/>
      </c>
      <c r="J181" s="34" t="str">
        <f t="shared" si="52"/>
        <v/>
      </c>
      <c r="K181" s="16"/>
      <c r="L181" s="18" t="str">
        <f t="shared" si="41"/>
        <v/>
      </c>
      <c r="M181" s="33" t="str">
        <f t="shared" si="42"/>
        <v/>
      </c>
      <c r="N181" s="34" t="str">
        <f t="shared" si="53"/>
        <v/>
      </c>
      <c r="O181" s="16"/>
      <c r="P181" s="29" t="str">
        <f t="shared" si="43"/>
        <v/>
      </c>
      <c r="Q181" s="29" t="str">
        <f t="shared" si="44"/>
        <v/>
      </c>
      <c r="R181" s="26" t="str">
        <f t="shared" si="54"/>
        <v/>
      </c>
      <c r="S181" s="29" t="str">
        <f t="shared" si="45"/>
        <v/>
      </c>
      <c r="T181" s="29" t="str">
        <f t="shared" si="46"/>
        <v/>
      </c>
      <c r="U181" s="27" t="str">
        <f t="shared" si="55"/>
        <v/>
      </c>
      <c r="W181" s="25" t="str">
        <f t="shared" si="47"/>
        <v/>
      </c>
      <c r="X181" s="25" t="str">
        <f t="shared" si="48"/>
        <v/>
      </c>
      <c r="Y181" s="25" t="str">
        <f t="shared" si="49"/>
        <v/>
      </c>
      <c r="Z181" s="25" t="str">
        <f t="shared" si="50"/>
        <v/>
      </c>
      <c r="AA181" s="25" t="str">
        <f t="shared" si="51"/>
        <v/>
      </c>
      <c r="AB181" s="25" t="str">
        <f t="shared" si="56"/>
        <v/>
      </c>
      <c r="AD181" s="2" t="str">
        <f t="shared" si="57"/>
        <v/>
      </c>
      <c r="AE181" s="2" t="str">
        <f t="shared" si="58"/>
        <v/>
      </c>
      <c r="AF181" s="2" t="str">
        <f t="shared" si="59"/>
        <v/>
      </c>
      <c r="AG181" t="s">
        <v>74</v>
      </c>
    </row>
    <row r="182" spans="2:33" x14ac:dyDescent="0.25">
      <c r="B182" s="13" t="str">
        <f>IF(Transactions!B181 &lt;&gt; "", Transactions!B181, "")</f>
        <v/>
      </c>
      <c r="C182" s="28" t="str">
        <f>IF(Transactions!C181 &lt;&gt; "", Transactions!C181, "")</f>
        <v/>
      </c>
      <c r="D182" s="28" t="str">
        <f>IF(Transactions!D181 &lt;&gt; "", Transactions!D181, "")</f>
        <v/>
      </c>
      <c r="E182" s="14" t="str">
        <f>IF(Transactions!E181 &lt;&gt; "", Transactions!E181, "")</f>
        <v/>
      </c>
      <c r="F182" s="15" t="str">
        <f>IF(Transactions!F181 &lt;&gt; "", Transactions!F181, "")</f>
        <v/>
      </c>
      <c r="G182" s="16"/>
      <c r="H182" s="18" t="e">
        <f>IF(Transactions!#REF! &lt;&gt; "", Transactions!#REF!, "")</f>
        <v>#REF!</v>
      </c>
      <c r="I182" s="33" t="str">
        <f t="shared" si="40"/>
        <v/>
      </c>
      <c r="J182" s="34" t="str">
        <f t="shared" si="52"/>
        <v/>
      </c>
      <c r="K182" s="16"/>
      <c r="L182" s="18" t="str">
        <f t="shared" si="41"/>
        <v/>
      </c>
      <c r="M182" s="33" t="str">
        <f t="shared" si="42"/>
        <v/>
      </c>
      <c r="N182" s="34" t="str">
        <f t="shared" si="53"/>
        <v/>
      </c>
      <c r="O182" s="16"/>
      <c r="P182" s="29" t="str">
        <f t="shared" si="43"/>
        <v/>
      </c>
      <c r="Q182" s="29" t="str">
        <f t="shared" si="44"/>
        <v/>
      </c>
      <c r="R182" s="26" t="str">
        <f t="shared" si="54"/>
        <v/>
      </c>
      <c r="S182" s="29" t="str">
        <f t="shared" si="45"/>
        <v/>
      </c>
      <c r="T182" s="29" t="str">
        <f t="shared" si="46"/>
        <v/>
      </c>
      <c r="U182" s="27" t="str">
        <f t="shared" si="55"/>
        <v/>
      </c>
      <c r="W182" s="25" t="str">
        <f t="shared" si="47"/>
        <v/>
      </c>
      <c r="X182" s="25" t="str">
        <f t="shared" si="48"/>
        <v/>
      </c>
      <c r="Y182" s="25" t="str">
        <f t="shared" si="49"/>
        <v/>
      </c>
      <c r="Z182" s="25" t="str">
        <f t="shared" si="50"/>
        <v/>
      </c>
      <c r="AA182" s="25" t="str">
        <f t="shared" si="51"/>
        <v/>
      </c>
      <c r="AB182" s="25" t="str">
        <f t="shared" si="56"/>
        <v/>
      </c>
      <c r="AD182" s="2" t="str">
        <f t="shared" si="57"/>
        <v/>
      </c>
      <c r="AE182" s="2" t="str">
        <f t="shared" si="58"/>
        <v/>
      </c>
      <c r="AF182" s="2" t="str">
        <f t="shared" si="59"/>
        <v/>
      </c>
      <c r="AG182" t="s">
        <v>74</v>
      </c>
    </row>
    <row r="183" spans="2:33" x14ac:dyDescent="0.25">
      <c r="B183" s="13" t="str">
        <f>IF(Transactions!B182 &lt;&gt; "", Transactions!B182, "")</f>
        <v/>
      </c>
      <c r="C183" s="28" t="str">
        <f>IF(Transactions!C182 &lt;&gt; "", Transactions!C182, "")</f>
        <v/>
      </c>
      <c r="D183" s="28" t="str">
        <f>IF(Transactions!D182 &lt;&gt; "", Transactions!D182, "")</f>
        <v/>
      </c>
      <c r="E183" s="14" t="str">
        <f>IF(Transactions!E182 &lt;&gt; "", Transactions!E182, "")</f>
        <v/>
      </c>
      <c r="F183" s="15" t="str">
        <f>IF(Transactions!F182 &lt;&gt; "", Transactions!F182, "")</f>
        <v/>
      </c>
      <c r="G183" s="16"/>
      <c r="H183" s="18" t="e">
        <f>IF(Transactions!#REF! &lt;&gt; "", Transactions!#REF!, "")</f>
        <v>#REF!</v>
      </c>
      <c r="I183" s="33" t="str">
        <f t="shared" si="40"/>
        <v/>
      </c>
      <c r="J183" s="34" t="str">
        <f t="shared" si="52"/>
        <v/>
      </c>
      <c r="K183" s="16"/>
      <c r="L183" s="18" t="str">
        <f t="shared" si="41"/>
        <v/>
      </c>
      <c r="M183" s="33" t="str">
        <f t="shared" si="42"/>
        <v/>
      </c>
      <c r="N183" s="34" t="str">
        <f t="shared" si="53"/>
        <v/>
      </c>
      <c r="O183" s="16"/>
      <c r="P183" s="29" t="str">
        <f t="shared" si="43"/>
        <v/>
      </c>
      <c r="Q183" s="29" t="str">
        <f t="shared" si="44"/>
        <v/>
      </c>
      <c r="R183" s="26" t="str">
        <f t="shared" si="54"/>
        <v/>
      </c>
      <c r="S183" s="29" t="str">
        <f t="shared" si="45"/>
        <v/>
      </c>
      <c r="T183" s="29" t="str">
        <f t="shared" si="46"/>
        <v/>
      </c>
      <c r="U183" s="27" t="str">
        <f t="shared" si="55"/>
        <v/>
      </c>
      <c r="W183" s="25" t="str">
        <f t="shared" si="47"/>
        <v/>
      </c>
      <c r="X183" s="25" t="str">
        <f t="shared" si="48"/>
        <v/>
      </c>
      <c r="Y183" s="25" t="str">
        <f t="shared" si="49"/>
        <v/>
      </c>
      <c r="Z183" s="25" t="str">
        <f t="shared" si="50"/>
        <v/>
      </c>
      <c r="AA183" s="25" t="str">
        <f t="shared" si="51"/>
        <v/>
      </c>
      <c r="AB183" s="25" t="str">
        <f t="shared" si="56"/>
        <v/>
      </c>
      <c r="AD183" s="2" t="str">
        <f t="shared" si="57"/>
        <v/>
      </c>
      <c r="AE183" s="2" t="str">
        <f t="shared" si="58"/>
        <v/>
      </c>
      <c r="AF183" s="2" t="str">
        <f t="shared" si="59"/>
        <v/>
      </c>
      <c r="AG183" t="s">
        <v>74</v>
      </c>
    </row>
    <row r="184" spans="2:33" x14ac:dyDescent="0.25">
      <c r="B184" s="13" t="str">
        <f>IF(Transactions!B183 &lt;&gt; "", Transactions!B183, "")</f>
        <v/>
      </c>
      <c r="C184" s="28" t="str">
        <f>IF(Transactions!C183 &lt;&gt; "", Transactions!C183, "")</f>
        <v/>
      </c>
      <c r="D184" s="28" t="str">
        <f>IF(Transactions!D183 &lt;&gt; "", Transactions!D183, "")</f>
        <v/>
      </c>
      <c r="E184" s="14" t="str">
        <f>IF(Transactions!E183 &lt;&gt; "", Transactions!E183, "")</f>
        <v/>
      </c>
      <c r="F184" s="15" t="str">
        <f>IF(Transactions!F183 &lt;&gt; "", Transactions!F183, "")</f>
        <v/>
      </c>
      <c r="G184" s="16"/>
      <c r="H184" s="18" t="e">
        <f>IF(Transactions!#REF! &lt;&gt; "", Transactions!#REF!, "")</f>
        <v>#REF!</v>
      </c>
      <c r="I184" s="33" t="str">
        <f t="shared" si="40"/>
        <v/>
      </c>
      <c r="J184" s="34" t="str">
        <f t="shared" si="52"/>
        <v/>
      </c>
      <c r="K184" s="16"/>
      <c r="L184" s="18" t="str">
        <f t="shared" si="41"/>
        <v/>
      </c>
      <c r="M184" s="33" t="str">
        <f t="shared" si="42"/>
        <v/>
      </c>
      <c r="N184" s="34" t="str">
        <f t="shared" si="53"/>
        <v/>
      </c>
      <c r="O184" s="16"/>
      <c r="P184" s="29" t="str">
        <f t="shared" si="43"/>
        <v/>
      </c>
      <c r="Q184" s="29" t="str">
        <f t="shared" si="44"/>
        <v/>
      </c>
      <c r="R184" s="26" t="str">
        <f t="shared" si="54"/>
        <v/>
      </c>
      <c r="S184" s="29" t="str">
        <f t="shared" si="45"/>
        <v/>
      </c>
      <c r="T184" s="29" t="str">
        <f t="shared" si="46"/>
        <v/>
      </c>
      <c r="U184" s="27" t="str">
        <f t="shared" si="55"/>
        <v/>
      </c>
      <c r="W184" s="25" t="str">
        <f t="shared" si="47"/>
        <v/>
      </c>
      <c r="X184" s="25" t="str">
        <f t="shared" si="48"/>
        <v/>
      </c>
      <c r="Y184" s="25" t="str">
        <f t="shared" si="49"/>
        <v/>
      </c>
      <c r="Z184" s="25" t="str">
        <f t="shared" si="50"/>
        <v/>
      </c>
      <c r="AA184" s="25" t="str">
        <f t="shared" si="51"/>
        <v/>
      </c>
      <c r="AB184" s="25" t="str">
        <f t="shared" si="56"/>
        <v/>
      </c>
      <c r="AD184" s="2" t="str">
        <f t="shared" si="57"/>
        <v/>
      </c>
      <c r="AE184" s="2" t="str">
        <f t="shared" si="58"/>
        <v/>
      </c>
      <c r="AF184" s="2" t="str">
        <f t="shared" si="59"/>
        <v/>
      </c>
      <c r="AG184" t="s">
        <v>74</v>
      </c>
    </row>
    <row r="185" spans="2:33" x14ac:dyDescent="0.25">
      <c r="B185" s="13" t="str">
        <f>IF(Transactions!B184 &lt;&gt; "", Transactions!B184, "")</f>
        <v/>
      </c>
      <c r="C185" s="28" t="str">
        <f>IF(Transactions!C184 &lt;&gt; "", Transactions!C184, "")</f>
        <v/>
      </c>
      <c r="D185" s="28" t="str">
        <f>IF(Transactions!D184 &lt;&gt; "", Transactions!D184, "")</f>
        <v/>
      </c>
      <c r="E185" s="14" t="str">
        <f>IF(Transactions!E184 &lt;&gt; "", Transactions!E184, "")</f>
        <v/>
      </c>
      <c r="F185" s="15" t="str">
        <f>IF(Transactions!F184 &lt;&gt; "", Transactions!F184, "")</f>
        <v/>
      </c>
      <c r="G185" s="16"/>
      <c r="H185" s="18" t="e">
        <f>IF(Transactions!#REF! &lt;&gt; "", Transactions!#REF!, "")</f>
        <v>#REF!</v>
      </c>
      <c r="I185" s="33" t="str">
        <f t="shared" si="40"/>
        <v/>
      </c>
      <c r="J185" s="34" t="str">
        <f t="shared" si="52"/>
        <v/>
      </c>
      <c r="K185" s="16"/>
      <c r="L185" s="18" t="str">
        <f t="shared" si="41"/>
        <v/>
      </c>
      <c r="M185" s="33" t="str">
        <f t="shared" si="42"/>
        <v/>
      </c>
      <c r="N185" s="34" t="str">
        <f t="shared" si="53"/>
        <v/>
      </c>
      <c r="O185" s="16"/>
      <c r="P185" s="29" t="str">
        <f t="shared" si="43"/>
        <v/>
      </c>
      <c r="Q185" s="29" t="str">
        <f t="shared" si="44"/>
        <v/>
      </c>
      <c r="R185" s="26" t="str">
        <f t="shared" si="54"/>
        <v/>
      </c>
      <c r="S185" s="29" t="str">
        <f t="shared" si="45"/>
        <v/>
      </c>
      <c r="T185" s="29" t="str">
        <f t="shared" si="46"/>
        <v/>
      </c>
      <c r="U185" s="27" t="str">
        <f t="shared" si="55"/>
        <v/>
      </c>
      <c r="W185" s="25" t="str">
        <f t="shared" si="47"/>
        <v/>
      </c>
      <c r="X185" s="25" t="str">
        <f t="shared" si="48"/>
        <v/>
      </c>
      <c r="Y185" s="25" t="str">
        <f t="shared" si="49"/>
        <v/>
      </c>
      <c r="Z185" s="25" t="str">
        <f t="shared" si="50"/>
        <v/>
      </c>
      <c r="AA185" s="25" t="str">
        <f t="shared" si="51"/>
        <v/>
      </c>
      <c r="AB185" s="25" t="str">
        <f t="shared" si="56"/>
        <v/>
      </c>
      <c r="AD185" s="2" t="str">
        <f t="shared" si="57"/>
        <v/>
      </c>
      <c r="AE185" s="2" t="str">
        <f t="shared" si="58"/>
        <v/>
      </c>
      <c r="AF185" s="2" t="str">
        <f t="shared" si="59"/>
        <v/>
      </c>
      <c r="AG185" t="s">
        <v>74</v>
      </c>
    </row>
    <row r="186" spans="2:33" x14ac:dyDescent="0.25">
      <c r="B186" s="13" t="str">
        <f>IF(Transactions!B185 &lt;&gt; "", Transactions!B185, "")</f>
        <v/>
      </c>
      <c r="C186" s="28" t="str">
        <f>IF(Transactions!C185 &lt;&gt; "", Transactions!C185, "")</f>
        <v/>
      </c>
      <c r="D186" s="28" t="str">
        <f>IF(Transactions!D185 &lt;&gt; "", Transactions!D185, "")</f>
        <v/>
      </c>
      <c r="E186" s="14" t="str">
        <f>IF(Transactions!E185 &lt;&gt; "", Transactions!E185, "")</f>
        <v/>
      </c>
      <c r="F186" s="15" t="str">
        <f>IF(Transactions!F185 &lt;&gt; "", Transactions!F185, "")</f>
        <v/>
      </c>
      <c r="G186" s="16"/>
      <c r="H186" s="18" t="e">
        <f>IF(Transactions!#REF! &lt;&gt; "", Transactions!#REF!, "")</f>
        <v>#REF!</v>
      </c>
      <c r="I186" s="33" t="str">
        <f t="shared" si="40"/>
        <v/>
      </c>
      <c r="J186" s="34" t="str">
        <f t="shared" si="52"/>
        <v/>
      </c>
      <c r="K186" s="16"/>
      <c r="L186" s="18" t="str">
        <f t="shared" si="41"/>
        <v/>
      </c>
      <c r="M186" s="33" t="str">
        <f t="shared" si="42"/>
        <v/>
      </c>
      <c r="N186" s="34" t="str">
        <f t="shared" si="53"/>
        <v/>
      </c>
      <c r="O186" s="16"/>
      <c r="P186" s="29" t="str">
        <f t="shared" si="43"/>
        <v/>
      </c>
      <c r="Q186" s="29" t="str">
        <f t="shared" si="44"/>
        <v/>
      </c>
      <c r="R186" s="26" t="str">
        <f t="shared" si="54"/>
        <v/>
      </c>
      <c r="S186" s="29" t="str">
        <f t="shared" si="45"/>
        <v/>
      </c>
      <c r="T186" s="29" t="str">
        <f t="shared" si="46"/>
        <v/>
      </c>
      <c r="U186" s="27" t="str">
        <f t="shared" si="55"/>
        <v/>
      </c>
      <c r="W186" s="25" t="str">
        <f t="shared" si="47"/>
        <v/>
      </c>
      <c r="X186" s="25" t="str">
        <f t="shared" si="48"/>
        <v/>
      </c>
      <c r="Y186" s="25" t="str">
        <f t="shared" si="49"/>
        <v/>
      </c>
      <c r="Z186" s="25" t="str">
        <f t="shared" si="50"/>
        <v/>
      </c>
      <c r="AA186" s="25" t="str">
        <f t="shared" si="51"/>
        <v/>
      </c>
      <c r="AB186" s="25" t="str">
        <f t="shared" si="56"/>
        <v/>
      </c>
      <c r="AD186" s="2" t="str">
        <f t="shared" si="57"/>
        <v/>
      </c>
      <c r="AE186" s="2" t="str">
        <f t="shared" si="58"/>
        <v/>
      </c>
      <c r="AF186" s="2" t="str">
        <f t="shared" si="59"/>
        <v/>
      </c>
      <c r="AG186" t="s">
        <v>74</v>
      </c>
    </row>
    <row r="187" spans="2:33" x14ac:dyDescent="0.25">
      <c r="B187" s="13" t="str">
        <f>IF(Transactions!B186 &lt;&gt; "", Transactions!B186, "")</f>
        <v/>
      </c>
      <c r="C187" s="28" t="str">
        <f>IF(Transactions!C186 &lt;&gt; "", Transactions!C186, "")</f>
        <v/>
      </c>
      <c r="D187" s="28" t="str">
        <f>IF(Transactions!D186 &lt;&gt; "", Transactions!D186, "")</f>
        <v/>
      </c>
      <c r="E187" s="14" t="str">
        <f>IF(Transactions!E186 &lt;&gt; "", Transactions!E186, "")</f>
        <v/>
      </c>
      <c r="F187" s="15" t="str">
        <f>IF(Transactions!F186 &lt;&gt; "", Transactions!F186, "")</f>
        <v/>
      </c>
      <c r="G187" s="16"/>
      <c r="H187" s="18" t="e">
        <f>IF(Transactions!#REF! &lt;&gt; "", Transactions!#REF!, "")</f>
        <v>#REF!</v>
      </c>
      <c r="I187" s="33" t="str">
        <f t="shared" si="40"/>
        <v/>
      </c>
      <c r="J187" s="34" t="str">
        <f t="shared" si="52"/>
        <v/>
      </c>
      <c r="K187" s="16"/>
      <c r="L187" s="18" t="str">
        <f t="shared" si="41"/>
        <v/>
      </c>
      <c r="M187" s="33" t="str">
        <f t="shared" si="42"/>
        <v/>
      </c>
      <c r="N187" s="34" t="str">
        <f t="shared" si="53"/>
        <v/>
      </c>
      <c r="O187" s="16"/>
      <c r="P187" s="29" t="str">
        <f t="shared" si="43"/>
        <v/>
      </c>
      <c r="Q187" s="29" t="str">
        <f t="shared" si="44"/>
        <v/>
      </c>
      <c r="R187" s="26" t="str">
        <f t="shared" si="54"/>
        <v/>
      </c>
      <c r="S187" s="29" t="str">
        <f t="shared" si="45"/>
        <v/>
      </c>
      <c r="T187" s="29" t="str">
        <f t="shared" si="46"/>
        <v/>
      </c>
      <c r="U187" s="27" t="str">
        <f t="shared" si="55"/>
        <v/>
      </c>
      <c r="W187" s="25" t="str">
        <f t="shared" si="47"/>
        <v/>
      </c>
      <c r="X187" s="25" t="str">
        <f t="shared" si="48"/>
        <v/>
      </c>
      <c r="Y187" s="25" t="str">
        <f t="shared" si="49"/>
        <v/>
      </c>
      <c r="Z187" s="25" t="str">
        <f t="shared" si="50"/>
        <v/>
      </c>
      <c r="AA187" s="25" t="str">
        <f t="shared" si="51"/>
        <v/>
      </c>
      <c r="AB187" s="25" t="str">
        <f t="shared" si="56"/>
        <v/>
      </c>
      <c r="AD187" s="2" t="str">
        <f t="shared" si="57"/>
        <v/>
      </c>
      <c r="AE187" s="2" t="str">
        <f t="shared" si="58"/>
        <v/>
      </c>
      <c r="AF187" s="2" t="str">
        <f t="shared" si="59"/>
        <v/>
      </c>
      <c r="AG187" t="s">
        <v>74</v>
      </c>
    </row>
    <row r="188" spans="2:33" x14ac:dyDescent="0.25">
      <c r="B188" s="13" t="str">
        <f>IF(Transactions!B187 &lt;&gt; "", Transactions!B187, "")</f>
        <v/>
      </c>
      <c r="C188" s="28" t="str">
        <f>IF(Transactions!C187 &lt;&gt; "", Transactions!C187, "")</f>
        <v/>
      </c>
      <c r="D188" s="28" t="str">
        <f>IF(Transactions!D187 &lt;&gt; "", Transactions!D187, "")</f>
        <v/>
      </c>
      <c r="E188" s="14" t="str">
        <f>IF(Transactions!E187 &lt;&gt; "", Transactions!E187, "")</f>
        <v/>
      </c>
      <c r="F188" s="15" t="str">
        <f>IF(Transactions!F187 &lt;&gt; "", Transactions!F187, "")</f>
        <v/>
      </c>
      <c r="G188" s="16"/>
      <c r="H188" s="18" t="e">
        <f>IF(Transactions!#REF! &lt;&gt; "", Transactions!#REF!, "")</f>
        <v>#REF!</v>
      </c>
      <c r="I188" s="33" t="str">
        <f t="shared" si="40"/>
        <v/>
      </c>
      <c r="J188" s="34" t="str">
        <f t="shared" si="52"/>
        <v/>
      </c>
      <c r="K188" s="16"/>
      <c r="L188" s="18" t="str">
        <f t="shared" si="41"/>
        <v/>
      </c>
      <c r="M188" s="33" t="str">
        <f t="shared" si="42"/>
        <v/>
      </c>
      <c r="N188" s="34" t="str">
        <f t="shared" si="53"/>
        <v/>
      </c>
      <c r="O188" s="16"/>
      <c r="P188" s="29" t="str">
        <f t="shared" si="43"/>
        <v/>
      </c>
      <c r="Q188" s="29" t="str">
        <f t="shared" si="44"/>
        <v/>
      </c>
      <c r="R188" s="26" t="str">
        <f t="shared" si="54"/>
        <v/>
      </c>
      <c r="S188" s="29" t="str">
        <f t="shared" si="45"/>
        <v/>
      </c>
      <c r="T188" s="29" t="str">
        <f t="shared" si="46"/>
        <v/>
      </c>
      <c r="U188" s="27" t="str">
        <f t="shared" si="55"/>
        <v/>
      </c>
      <c r="W188" s="25" t="str">
        <f t="shared" si="47"/>
        <v/>
      </c>
      <c r="X188" s="25" t="str">
        <f t="shared" si="48"/>
        <v/>
      </c>
      <c r="Y188" s="25" t="str">
        <f t="shared" si="49"/>
        <v/>
      </c>
      <c r="Z188" s="25" t="str">
        <f t="shared" si="50"/>
        <v/>
      </c>
      <c r="AA188" s="25" t="str">
        <f t="shared" si="51"/>
        <v/>
      </c>
      <c r="AB188" s="25" t="str">
        <f t="shared" si="56"/>
        <v/>
      </c>
      <c r="AD188" s="2" t="str">
        <f t="shared" si="57"/>
        <v/>
      </c>
      <c r="AE188" s="2" t="str">
        <f t="shared" si="58"/>
        <v/>
      </c>
      <c r="AF188" s="2" t="str">
        <f t="shared" si="59"/>
        <v/>
      </c>
      <c r="AG188" t="s">
        <v>74</v>
      </c>
    </row>
    <row r="189" spans="2:33" x14ac:dyDescent="0.25">
      <c r="B189" s="13" t="str">
        <f>IF(Transactions!B188 &lt;&gt; "", Transactions!B188, "")</f>
        <v/>
      </c>
      <c r="C189" s="28" t="str">
        <f>IF(Transactions!C188 &lt;&gt; "", Transactions!C188, "")</f>
        <v/>
      </c>
      <c r="D189" s="28" t="str">
        <f>IF(Transactions!D188 &lt;&gt; "", Transactions!D188, "")</f>
        <v/>
      </c>
      <c r="E189" s="14" t="str">
        <f>IF(Transactions!E188 &lt;&gt; "", Transactions!E188, "")</f>
        <v/>
      </c>
      <c r="F189" s="15" t="str">
        <f>IF(Transactions!F188 &lt;&gt; "", Transactions!F188, "")</f>
        <v/>
      </c>
      <c r="G189" s="16"/>
      <c r="H189" s="18" t="e">
        <f>IF(Transactions!#REF! &lt;&gt; "", Transactions!#REF!, "")</f>
        <v>#REF!</v>
      </c>
      <c r="I189" s="33" t="str">
        <f t="shared" si="40"/>
        <v/>
      </c>
      <c r="J189" s="34" t="str">
        <f t="shared" si="52"/>
        <v/>
      </c>
      <c r="K189" s="16"/>
      <c r="L189" s="18" t="str">
        <f t="shared" si="41"/>
        <v/>
      </c>
      <c r="M189" s="33" t="str">
        <f t="shared" si="42"/>
        <v/>
      </c>
      <c r="N189" s="34" t="str">
        <f t="shared" si="53"/>
        <v/>
      </c>
      <c r="O189" s="16"/>
      <c r="P189" s="29" t="str">
        <f t="shared" si="43"/>
        <v/>
      </c>
      <c r="Q189" s="29" t="str">
        <f t="shared" si="44"/>
        <v/>
      </c>
      <c r="R189" s="26" t="str">
        <f t="shared" si="54"/>
        <v/>
      </c>
      <c r="S189" s="29" t="str">
        <f t="shared" si="45"/>
        <v/>
      </c>
      <c r="T189" s="29" t="str">
        <f t="shared" si="46"/>
        <v/>
      </c>
      <c r="U189" s="27" t="str">
        <f t="shared" si="55"/>
        <v/>
      </c>
      <c r="W189" s="25" t="str">
        <f t="shared" si="47"/>
        <v/>
      </c>
      <c r="X189" s="25" t="str">
        <f t="shared" si="48"/>
        <v/>
      </c>
      <c r="Y189" s="25" t="str">
        <f t="shared" si="49"/>
        <v/>
      </c>
      <c r="Z189" s="25" t="str">
        <f t="shared" si="50"/>
        <v/>
      </c>
      <c r="AA189" s="25" t="str">
        <f t="shared" si="51"/>
        <v/>
      </c>
      <c r="AB189" s="25" t="str">
        <f t="shared" si="56"/>
        <v/>
      </c>
      <c r="AD189" s="2" t="str">
        <f t="shared" si="57"/>
        <v/>
      </c>
      <c r="AE189" s="2" t="str">
        <f t="shared" si="58"/>
        <v/>
      </c>
      <c r="AF189" s="2" t="str">
        <f t="shared" si="59"/>
        <v/>
      </c>
      <c r="AG189" t="s">
        <v>74</v>
      </c>
    </row>
    <row r="190" spans="2:33" x14ac:dyDescent="0.25">
      <c r="B190" s="13" t="str">
        <f>IF(Transactions!B189 &lt;&gt; "", Transactions!B189, "")</f>
        <v/>
      </c>
      <c r="C190" s="28" t="str">
        <f>IF(Transactions!C189 &lt;&gt; "", Transactions!C189, "")</f>
        <v/>
      </c>
      <c r="D190" s="28" t="str">
        <f>IF(Transactions!D189 &lt;&gt; "", Transactions!D189, "")</f>
        <v/>
      </c>
      <c r="E190" s="14" t="str">
        <f>IF(Transactions!E189 &lt;&gt; "", Transactions!E189, "")</f>
        <v/>
      </c>
      <c r="F190" s="15" t="str">
        <f>IF(Transactions!F189 &lt;&gt; "", Transactions!F189, "")</f>
        <v/>
      </c>
      <c r="G190" s="16"/>
      <c r="H190" s="18" t="e">
        <f>IF(Transactions!#REF! &lt;&gt; "", Transactions!#REF!, "")</f>
        <v>#REF!</v>
      </c>
      <c r="I190" s="33" t="str">
        <f t="shared" si="40"/>
        <v/>
      </c>
      <c r="J190" s="34" t="str">
        <f t="shared" si="52"/>
        <v/>
      </c>
      <c r="K190" s="16"/>
      <c r="L190" s="18" t="str">
        <f t="shared" si="41"/>
        <v/>
      </c>
      <c r="M190" s="33" t="str">
        <f t="shared" si="42"/>
        <v/>
      </c>
      <c r="N190" s="34" t="str">
        <f t="shared" si="53"/>
        <v/>
      </c>
      <c r="O190" s="16"/>
      <c r="P190" s="29" t="str">
        <f t="shared" si="43"/>
        <v/>
      </c>
      <c r="Q190" s="29" t="str">
        <f t="shared" si="44"/>
        <v/>
      </c>
      <c r="R190" s="26" t="str">
        <f t="shared" si="54"/>
        <v/>
      </c>
      <c r="S190" s="29" t="str">
        <f t="shared" si="45"/>
        <v/>
      </c>
      <c r="T190" s="29" t="str">
        <f t="shared" si="46"/>
        <v/>
      </c>
      <c r="U190" s="27" t="str">
        <f t="shared" si="55"/>
        <v/>
      </c>
      <c r="W190" s="25" t="str">
        <f t="shared" si="47"/>
        <v/>
      </c>
      <c r="X190" s="25" t="str">
        <f t="shared" si="48"/>
        <v/>
      </c>
      <c r="Y190" s="25" t="str">
        <f t="shared" si="49"/>
        <v/>
      </c>
      <c r="Z190" s="25" t="str">
        <f t="shared" si="50"/>
        <v/>
      </c>
      <c r="AA190" s="25" t="str">
        <f t="shared" si="51"/>
        <v/>
      </c>
      <c r="AB190" s="25" t="str">
        <f t="shared" si="56"/>
        <v/>
      </c>
      <c r="AD190" s="2" t="str">
        <f t="shared" si="57"/>
        <v/>
      </c>
      <c r="AE190" s="2" t="str">
        <f t="shared" si="58"/>
        <v/>
      </c>
      <c r="AF190" s="2" t="str">
        <f t="shared" si="59"/>
        <v/>
      </c>
      <c r="AG190" t="s">
        <v>74</v>
      </c>
    </row>
    <row r="191" spans="2:33" x14ac:dyDescent="0.25">
      <c r="B191" s="13" t="str">
        <f>IF(Transactions!B190 &lt;&gt; "", Transactions!B190, "")</f>
        <v/>
      </c>
      <c r="C191" s="28" t="str">
        <f>IF(Transactions!C190 &lt;&gt; "", Transactions!C190, "")</f>
        <v/>
      </c>
      <c r="D191" s="28" t="str">
        <f>IF(Transactions!D190 &lt;&gt; "", Transactions!D190, "")</f>
        <v/>
      </c>
      <c r="E191" s="14" t="str">
        <f>IF(Transactions!E190 &lt;&gt; "", Transactions!E190, "")</f>
        <v/>
      </c>
      <c r="F191" s="15" t="str">
        <f>IF(Transactions!F190 &lt;&gt; "", Transactions!F190, "")</f>
        <v/>
      </c>
      <c r="G191" s="16"/>
      <c r="H191" s="18" t="e">
        <f>IF(Transactions!#REF! &lt;&gt; "", Transactions!#REF!, "")</f>
        <v>#REF!</v>
      </c>
      <c r="I191" s="33" t="str">
        <f t="shared" si="40"/>
        <v/>
      </c>
      <c r="J191" s="34" t="str">
        <f t="shared" si="52"/>
        <v/>
      </c>
      <c r="K191" s="16"/>
      <c r="L191" s="18" t="str">
        <f t="shared" si="41"/>
        <v/>
      </c>
      <c r="M191" s="33" t="str">
        <f t="shared" si="42"/>
        <v/>
      </c>
      <c r="N191" s="34" t="str">
        <f t="shared" si="53"/>
        <v/>
      </c>
      <c r="O191" s="16"/>
      <c r="P191" s="29" t="str">
        <f t="shared" si="43"/>
        <v/>
      </c>
      <c r="Q191" s="29" t="str">
        <f t="shared" si="44"/>
        <v/>
      </c>
      <c r="R191" s="26" t="str">
        <f t="shared" si="54"/>
        <v/>
      </c>
      <c r="S191" s="29" t="str">
        <f t="shared" si="45"/>
        <v/>
      </c>
      <c r="T191" s="29" t="str">
        <f t="shared" si="46"/>
        <v/>
      </c>
      <c r="U191" s="27" t="str">
        <f t="shared" si="55"/>
        <v/>
      </c>
      <c r="W191" s="25" t="str">
        <f t="shared" si="47"/>
        <v/>
      </c>
      <c r="X191" s="25" t="str">
        <f t="shared" si="48"/>
        <v/>
      </c>
      <c r="Y191" s="25" t="str">
        <f t="shared" si="49"/>
        <v/>
      </c>
      <c r="Z191" s="25" t="str">
        <f t="shared" si="50"/>
        <v/>
      </c>
      <c r="AA191" s="25" t="str">
        <f t="shared" si="51"/>
        <v/>
      </c>
      <c r="AB191" s="25" t="str">
        <f t="shared" si="56"/>
        <v/>
      </c>
      <c r="AD191" s="2" t="str">
        <f t="shared" si="57"/>
        <v/>
      </c>
      <c r="AE191" s="2" t="str">
        <f t="shared" si="58"/>
        <v/>
      </c>
      <c r="AF191" s="2" t="str">
        <f t="shared" si="59"/>
        <v/>
      </c>
      <c r="AG191" t="s">
        <v>74</v>
      </c>
    </row>
    <row r="192" spans="2:33" x14ac:dyDescent="0.25">
      <c r="B192" s="13" t="str">
        <f>IF(Transactions!B191 &lt;&gt; "", Transactions!B191, "")</f>
        <v/>
      </c>
      <c r="C192" s="28" t="str">
        <f>IF(Transactions!C191 &lt;&gt; "", Transactions!C191, "")</f>
        <v/>
      </c>
      <c r="D192" s="28" t="str">
        <f>IF(Transactions!D191 &lt;&gt; "", Transactions!D191, "")</f>
        <v/>
      </c>
      <c r="E192" s="14" t="str">
        <f>IF(Transactions!E191 &lt;&gt; "", Transactions!E191, "")</f>
        <v/>
      </c>
      <c r="F192" s="15" t="str">
        <f>IF(Transactions!F191 &lt;&gt; "", Transactions!F191, "")</f>
        <v/>
      </c>
      <c r="G192" s="16"/>
      <c r="H192" s="18" t="e">
        <f>IF(Transactions!#REF! &lt;&gt; "", Transactions!#REF!, "")</f>
        <v>#REF!</v>
      </c>
      <c r="I192" s="33" t="str">
        <f t="shared" si="40"/>
        <v/>
      </c>
      <c r="J192" s="34" t="str">
        <f t="shared" si="52"/>
        <v/>
      </c>
      <c r="K192" s="16"/>
      <c r="L192" s="18" t="str">
        <f t="shared" si="41"/>
        <v/>
      </c>
      <c r="M192" s="33" t="str">
        <f t="shared" si="42"/>
        <v/>
      </c>
      <c r="N192" s="34" t="str">
        <f t="shared" si="53"/>
        <v/>
      </c>
      <c r="O192" s="16"/>
      <c r="P192" s="29" t="str">
        <f t="shared" si="43"/>
        <v/>
      </c>
      <c r="Q192" s="29" t="str">
        <f t="shared" si="44"/>
        <v/>
      </c>
      <c r="R192" s="26" t="str">
        <f t="shared" si="54"/>
        <v/>
      </c>
      <c r="S192" s="29" t="str">
        <f t="shared" si="45"/>
        <v/>
      </c>
      <c r="T192" s="29" t="str">
        <f t="shared" si="46"/>
        <v/>
      </c>
      <c r="U192" s="27" t="str">
        <f t="shared" si="55"/>
        <v/>
      </c>
      <c r="W192" s="25" t="str">
        <f t="shared" si="47"/>
        <v/>
      </c>
      <c r="X192" s="25" t="str">
        <f t="shared" si="48"/>
        <v/>
      </c>
      <c r="Y192" s="25" t="str">
        <f t="shared" si="49"/>
        <v/>
      </c>
      <c r="Z192" s="25" t="str">
        <f t="shared" si="50"/>
        <v/>
      </c>
      <c r="AA192" s="25" t="str">
        <f t="shared" si="51"/>
        <v/>
      </c>
      <c r="AB192" s="25" t="str">
        <f t="shared" si="56"/>
        <v/>
      </c>
      <c r="AD192" s="2" t="str">
        <f t="shared" si="57"/>
        <v/>
      </c>
      <c r="AE192" s="2" t="str">
        <f t="shared" si="58"/>
        <v/>
      </c>
      <c r="AF192" s="2" t="str">
        <f t="shared" si="59"/>
        <v/>
      </c>
      <c r="AG192" t="s">
        <v>74</v>
      </c>
    </row>
    <row r="193" spans="2:33" x14ac:dyDescent="0.25">
      <c r="B193" s="13" t="str">
        <f>IF(Transactions!B192 &lt;&gt; "", Transactions!B192, "")</f>
        <v/>
      </c>
      <c r="C193" s="28" t="str">
        <f>IF(Transactions!C192 &lt;&gt; "", Transactions!C192, "")</f>
        <v/>
      </c>
      <c r="D193" s="28" t="str">
        <f>IF(Transactions!D192 &lt;&gt; "", Transactions!D192, "")</f>
        <v/>
      </c>
      <c r="E193" s="14" t="str">
        <f>IF(Transactions!E192 &lt;&gt; "", Transactions!E192, "")</f>
        <v/>
      </c>
      <c r="F193" s="15" t="str">
        <f>IF(Transactions!F192 &lt;&gt; "", Transactions!F192, "")</f>
        <v/>
      </c>
      <c r="G193" s="16"/>
      <c r="H193" s="18" t="e">
        <f>IF(Transactions!#REF! &lt;&gt; "", Transactions!#REF!, "")</f>
        <v>#REF!</v>
      </c>
      <c r="I193" s="33" t="str">
        <f t="shared" si="40"/>
        <v/>
      </c>
      <c r="J193" s="34" t="str">
        <f t="shared" si="52"/>
        <v/>
      </c>
      <c r="K193" s="16"/>
      <c r="L193" s="18" t="str">
        <f t="shared" si="41"/>
        <v/>
      </c>
      <c r="M193" s="33" t="str">
        <f t="shared" si="42"/>
        <v/>
      </c>
      <c r="N193" s="34" t="str">
        <f t="shared" si="53"/>
        <v/>
      </c>
      <c r="O193" s="16"/>
      <c r="P193" s="29" t="str">
        <f t="shared" si="43"/>
        <v/>
      </c>
      <c r="Q193" s="29" t="str">
        <f t="shared" si="44"/>
        <v/>
      </c>
      <c r="R193" s="26" t="str">
        <f t="shared" si="54"/>
        <v/>
      </c>
      <c r="S193" s="29" t="str">
        <f t="shared" si="45"/>
        <v/>
      </c>
      <c r="T193" s="29" t="str">
        <f t="shared" si="46"/>
        <v/>
      </c>
      <c r="U193" s="27" t="str">
        <f t="shared" si="55"/>
        <v/>
      </c>
      <c r="W193" s="25" t="str">
        <f t="shared" si="47"/>
        <v/>
      </c>
      <c r="X193" s="25" t="str">
        <f t="shared" si="48"/>
        <v/>
      </c>
      <c r="Y193" s="25" t="str">
        <f t="shared" si="49"/>
        <v/>
      </c>
      <c r="Z193" s="25" t="str">
        <f t="shared" si="50"/>
        <v/>
      </c>
      <c r="AA193" s="25" t="str">
        <f t="shared" si="51"/>
        <v/>
      </c>
      <c r="AB193" s="25" t="str">
        <f t="shared" si="56"/>
        <v/>
      </c>
      <c r="AD193" s="2" t="str">
        <f t="shared" si="57"/>
        <v/>
      </c>
      <c r="AE193" s="2" t="str">
        <f t="shared" si="58"/>
        <v/>
      </c>
      <c r="AF193" s="2" t="str">
        <f t="shared" si="59"/>
        <v/>
      </c>
      <c r="AG193" t="s">
        <v>74</v>
      </c>
    </row>
    <row r="194" spans="2:33" x14ac:dyDescent="0.25">
      <c r="B194" s="13" t="str">
        <f>IF(Transactions!B193 &lt;&gt; "", Transactions!B193, "")</f>
        <v/>
      </c>
      <c r="C194" s="28" t="str">
        <f>IF(Transactions!C193 &lt;&gt; "", Transactions!C193, "")</f>
        <v/>
      </c>
      <c r="D194" s="28" t="str">
        <f>IF(Transactions!D193 &lt;&gt; "", Transactions!D193, "")</f>
        <v/>
      </c>
      <c r="E194" s="14" t="str">
        <f>IF(Transactions!E193 &lt;&gt; "", Transactions!E193, "")</f>
        <v/>
      </c>
      <c r="F194" s="15" t="str">
        <f>IF(Transactions!F193 &lt;&gt; "", Transactions!F193, "")</f>
        <v/>
      </c>
      <c r="G194" s="16"/>
      <c r="H194" s="18" t="e">
        <f>IF(Transactions!#REF! &lt;&gt; "", Transactions!#REF!, "")</f>
        <v>#REF!</v>
      </c>
      <c r="I194" s="33" t="str">
        <f t="shared" si="40"/>
        <v/>
      </c>
      <c r="J194" s="34" t="str">
        <f t="shared" si="52"/>
        <v/>
      </c>
      <c r="K194" s="16"/>
      <c r="L194" s="18" t="str">
        <f t="shared" si="41"/>
        <v/>
      </c>
      <c r="M194" s="33" t="str">
        <f t="shared" si="42"/>
        <v/>
      </c>
      <c r="N194" s="34" t="str">
        <f t="shared" si="53"/>
        <v/>
      </c>
      <c r="O194" s="16"/>
      <c r="P194" s="29" t="str">
        <f t="shared" si="43"/>
        <v/>
      </c>
      <c r="Q194" s="29" t="str">
        <f t="shared" si="44"/>
        <v/>
      </c>
      <c r="R194" s="26" t="str">
        <f t="shared" si="54"/>
        <v/>
      </c>
      <c r="S194" s="29" t="str">
        <f t="shared" si="45"/>
        <v/>
      </c>
      <c r="T194" s="29" t="str">
        <f t="shared" si="46"/>
        <v/>
      </c>
      <c r="U194" s="27" t="str">
        <f t="shared" si="55"/>
        <v/>
      </c>
      <c r="W194" s="25" t="str">
        <f t="shared" si="47"/>
        <v/>
      </c>
      <c r="X194" s="25" t="str">
        <f t="shared" si="48"/>
        <v/>
      </c>
      <c r="Y194" s="25" t="str">
        <f t="shared" si="49"/>
        <v/>
      </c>
      <c r="Z194" s="25" t="str">
        <f t="shared" si="50"/>
        <v/>
      </c>
      <c r="AA194" s="25" t="str">
        <f t="shared" si="51"/>
        <v/>
      </c>
      <c r="AB194" s="25" t="str">
        <f t="shared" si="56"/>
        <v/>
      </c>
      <c r="AD194" s="2" t="str">
        <f t="shared" si="57"/>
        <v/>
      </c>
      <c r="AE194" s="2" t="str">
        <f t="shared" si="58"/>
        <v/>
      </c>
      <c r="AF194" s="2" t="str">
        <f t="shared" si="59"/>
        <v/>
      </c>
      <c r="AG194" t="s">
        <v>74</v>
      </c>
    </row>
    <row r="195" spans="2:33" x14ac:dyDescent="0.25">
      <c r="B195" s="13" t="str">
        <f>IF(Transactions!B194 &lt;&gt; "", Transactions!B194, "")</f>
        <v/>
      </c>
      <c r="C195" s="28" t="str">
        <f>IF(Transactions!C194 &lt;&gt; "", Transactions!C194, "")</f>
        <v/>
      </c>
      <c r="D195" s="28" t="str">
        <f>IF(Transactions!D194 &lt;&gt; "", Transactions!D194, "")</f>
        <v/>
      </c>
      <c r="E195" s="14" t="str">
        <f>IF(Transactions!E194 &lt;&gt; "", Transactions!E194, "")</f>
        <v/>
      </c>
      <c r="F195" s="15" t="str">
        <f>IF(Transactions!F194 &lt;&gt; "", Transactions!F194, "")</f>
        <v/>
      </c>
      <c r="G195" s="16"/>
      <c r="H195" s="18" t="e">
        <f>IF(Transactions!#REF! &lt;&gt; "", Transactions!#REF!, "")</f>
        <v>#REF!</v>
      </c>
      <c r="I195" s="33" t="str">
        <f t="shared" si="40"/>
        <v/>
      </c>
      <c r="J195" s="34" t="str">
        <f t="shared" si="52"/>
        <v/>
      </c>
      <c r="K195" s="16"/>
      <c r="L195" s="18" t="str">
        <f t="shared" si="41"/>
        <v/>
      </c>
      <c r="M195" s="33" t="str">
        <f t="shared" si="42"/>
        <v/>
      </c>
      <c r="N195" s="34" t="str">
        <f t="shared" si="53"/>
        <v/>
      </c>
      <c r="O195" s="16"/>
      <c r="P195" s="29" t="str">
        <f t="shared" si="43"/>
        <v/>
      </c>
      <c r="Q195" s="29" t="str">
        <f t="shared" si="44"/>
        <v/>
      </c>
      <c r="R195" s="26" t="str">
        <f t="shared" si="54"/>
        <v/>
      </c>
      <c r="S195" s="29" t="str">
        <f t="shared" si="45"/>
        <v/>
      </c>
      <c r="T195" s="29" t="str">
        <f t="shared" si="46"/>
        <v/>
      </c>
      <c r="U195" s="27" t="str">
        <f t="shared" si="55"/>
        <v/>
      </c>
      <c r="W195" s="25" t="str">
        <f t="shared" si="47"/>
        <v/>
      </c>
      <c r="X195" s="25" t="str">
        <f t="shared" si="48"/>
        <v/>
      </c>
      <c r="Y195" s="25" t="str">
        <f t="shared" si="49"/>
        <v/>
      </c>
      <c r="Z195" s="25" t="str">
        <f t="shared" si="50"/>
        <v/>
      </c>
      <c r="AA195" s="25" t="str">
        <f t="shared" si="51"/>
        <v/>
      </c>
      <c r="AB195" s="25" t="str">
        <f t="shared" si="56"/>
        <v/>
      </c>
      <c r="AD195" s="2" t="str">
        <f t="shared" si="57"/>
        <v/>
      </c>
      <c r="AE195" s="2" t="str">
        <f t="shared" si="58"/>
        <v/>
      </c>
      <c r="AF195" s="2" t="str">
        <f t="shared" si="59"/>
        <v/>
      </c>
      <c r="AG195" t="s">
        <v>74</v>
      </c>
    </row>
    <row r="196" spans="2:33" x14ac:dyDescent="0.25">
      <c r="B196" s="13" t="str">
        <f>IF(Transactions!B195 &lt;&gt; "", Transactions!B195, "")</f>
        <v/>
      </c>
      <c r="C196" s="28" t="str">
        <f>IF(Transactions!C195 &lt;&gt; "", Transactions!C195, "")</f>
        <v/>
      </c>
      <c r="D196" s="28" t="str">
        <f>IF(Transactions!D195 &lt;&gt; "", Transactions!D195, "")</f>
        <v/>
      </c>
      <c r="E196" s="14" t="str">
        <f>IF(Transactions!E195 &lt;&gt; "", Transactions!E195, "")</f>
        <v/>
      </c>
      <c r="F196" s="15" t="str">
        <f>IF(Transactions!F195 &lt;&gt; "", Transactions!F195, "")</f>
        <v/>
      </c>
      <c r="G196" s="16"/>
      <c r="H196" s="18" t="e">
        <f>IF(Transactions!#REF! &lt;&gt; "", Transactions!#REF!, "")</f>
        <v>#REF!</v>
      </c>
      <c r="I196" s="33" t="str">
        <f t="shared" si="40"/>
        <v/>
      </c>
      <c r="J196" s="34" t="str">
        <f t="shared" si="52"/>
        <v/>
      </c>
      <c r="K196" s="16"/>
      <c r="L196" s="18" t="str">
        <f t="shared" si="41"/>
        <v/>
      </c>
      <c r="M196" s="33" t="str">
        <f t="shared" si="42"/>
        <v/>
      </c>
      <c r="N196" s="34" t="str">
        <f t="shared" si="53"/>
        <v/>
      </c>
      <c r="O196" s="16"/>
      <c r="P196" s="29" t="str">
        <f t="shared" si="43"/>
        <v/>
      </c>
      <c r="Q196" s="29" t="str">
        <f t="shared" si="44"/>
        <v/>
      </c>
      <c r="R196" s="26" t="str">
        <f t="shared" si="54"/>
        <v/>
      </c>
      <c r="S196" s="29" t="str">
        <f t="shared" si="45"/>
        <v/>
      </c>
      <c r="T196" s="29" t="str">
        <f t="shared" si="46"/>
        <v/>
      </c>
      <c r="U196" s="27" t="str">
        <f t="shared" si="55"/>
        <v/>
      </c>
      <c r="W196" s="25" t="str">
        <f t="shared" si="47"/>
        <v/>
      </c>
      <c r="X196" s="25" t="str">
        <f t="shared" si="48"/>
        <v/>
      </c>
      <c r="Y196" s="25" t="str">
        <f t="shared" si="49"/>
        <v/>
      </c>
      <c r="Z196" s="25" t="str">
        <f t="shared" si="50"/>
        <v/>
      </c>
      <c r="AA196" s="25" t="str">
        <f t="shared" si="51"/>
        <v/>
      </c>
      <c r="AB196" s="25" t="str">
        <f t="shared" si="56"/>
        <v/>
      </c>
      <c r="AD196" s="2" t="str">
        <f t="shared" si="57"/>
        <v/>
      </c>
      <c r="AE196" s="2" t="str">
        <f t="shared" si="58"/>
        <v/>
      </c>
      <c r="AF196" s="2" t="str">
        <f t="shared" si="59"/>
        <v/>
      </c>
      <c r="AG196" t="s">
        <v>74</v>
      </c>
    </row>
    <row r="197" spans="2:33" x14ac:dyDescent="0.25">
      <c r="B197" s="13" t="str">
        <f>IF(Transactions!B196 &lt;&gt; "", Transactions!B196, "")</f>
        <v/>
      </c>
      <c r="C197" s="28" t="str">
        <f>IF(Transactions!C196 &lt;&gt; "", Transactions!C196, "")</f>
        <v/>
      </c>
      <c r="D197" s="28" t="str">
        <f>IF(Transactions!D196 &lt;&gt; "", Transactions!D196, "")</f>
        <v/>
      </c>
      <c r="E197" s="14" t="str">
        <f>IF(Transactions!E196 &lt;&gt; "", Transactions!E196, "")</f>
        <v/>
      </c>
      <c r="F197" s="15" t="str">
        <f>IF(Transactions!F196 &lt;&gt; "", Transactions!F196, "")</f>
        <v/>
      </c>
      <c r="G197" s="16"/>
      <c r="H197" s="18" t="e">
        <f>IF(Transactions!#REF! &lt;&gt; "", Transactions!#REF!, "")</f>
        <v>#REF!</v>
      </c>
      <c r="I197" s="33" t="str">
        <f t="shared" si="40"/>
        <v/>
      </c>
      <c r="J197" s="34" t="str">
        <f t="shared" si="52"/>
        <v/>
      </c>
      <c r="K197" s="16"/>
      <c r="L197" s="18" t="str">
        <f t="shared" si="41"/>
        <v/>
      </c>
      <c r="M197" s="33" t="str">
        <f t="shared" si="42"/>
        <v/>
      </c>
      <c r="N197" s="34" t="str">
        <f t="shared" si="53"/>
        <v/>
      </c>
      <c r="O197" s="16"/>
      <c r="P197" s="29" t="str">
        <f t="shared" si="43"/>
        <v/>
      </c>
      <c r="Q197" s="29" t="str">
        <f t="shared" si="44"/>
        <v/>
      </c>
      <c r="R197" s="26" t="str">
        <f t="shared" si="54"/>
        <v/>
      </c>
      <c r="S197" s="29" t="str">
        <f t="shared" si="45"/>
        <v/>
      </c>
      <c r="T197" s="29" t="str">
        <f t="shared" si="46"/>
        <v/>
      </c>
      <c r="U197" s="27" t="str">
        <f t="shared" si="55"/>
        <v/>
      </c>
      <c r="W197" s="25" t="str">
        <f t="shared" si="47"/>
        <v/>
      </c>
      <c r="X197" s="25" t="str">
        <f t="shared" si="48"/>
        <v/>
      </c>
      <c r="Y197" s="25" t="str">
        <f t="shared" si="49"/>
        <v/>
      </c>
      <c r="Z197" s="25" t="str">
        <f t="shared" si="50"/>
        <v/>
      </c>
      <c r="AA197" s="25" t="str">
        <f t="shared" si="51"/>
        <v/>
      </c>
      <c r="AB197" s="25" t="str">
        <f t="shared" si="56"/>
        <v/>
      </c>
      <c r="AD197" s="2" t="str">
        <f t="shared" si="57"/>
        <v/>
      </c>
      <c r="AE197" s="2" t="str">
        <f t="shared" si="58"/>
        <v/>
      </c>
      <c r="AF197" s="2" t="str">
        <f t="shared" si="59"/>
        <v/>
      </c>
      <c r="AG197" t="s">
        <v>74</v>
      </c>
    </row>
    <row r="198" spans="2:33" x14ac:dyDescent="0.25">
      <c r="B198" s="13" t="str">
        <f>IF(Transactions!B197 &lt;&gt; "", Transactions!B197, "")</f>
        <v/>
      </c>
      <c r="C198" s="28" t="str">
        <f>IF(Transactions!C197 &lt;&gt; "", Transactions!C197, "")</f>
        <v/>
      </c>
      <c r="D198" s="28" t="str">
        <f>IF(Transactions!D197 &lt;&gt; "", Transactions!D197, "")</f>
        <v/>
      </c>
      <c r="E198" s="14" t="str">
        <f>IF(Transactions!E197 &lt;&gt; "", Transactions!E197, "")</f>
        <v/>
      </c>
      <c r="F198" s="15" t="str">
        <f>IF(Transactions!F197 &lt;&gt; "", Transactions!F197, "")</f>
        <v/>
      </c>
      <c r="G198" s="16"/>
      <c r="H198" s="18" t="e">
        <f>IF(Transactions!#REF! &lt;&gt; "", Transactions!#REF!, "")</f>
        <v>#REF!</v>
      </c>
      <c r="I198" s="33" t="str">
        <f t="shared" ref="I198:I261" si="60">IF(NOT(ISERROR(VLOOKUP($B198,YoungerResult_Range,5,FALSE))),
      VLOOKUP($B198,YoungerResult_Range,5,FALSE)/timeYounger/loadYounger,"")</f>
        <v/>
      </c>
      <c r="J198" s="34" t="str">
        <f t="shared" si="52"/>
        <v/>
      </c>
      <c r="K198" s="16"/>
      <c r="L198" s="18" t="str">
        <f t="shared" ref="L198:L261" si="61">IF(NOT(ISERROR(VLOOKUP($B198,OlderResult_Range,5,FALSE))),
      VLOOKUP($B198,OlderResult_Range,5,FALSE)/timeOlder/loadOlder,"")</f>
        <v/>
      </c>
      <c r="M198" s="33" t="str">
        <f t="shared" ref="M198:M261" si="62">IF(NOT(ISERROR(VLOOKUP($B198,YoungerResult_Range,5,FALSE))),
      VLOOKUP($B198,YoungerResult_Range,5,FALSE)/timeYounger/loadYounger,"")</f>
        <v/>
      </c>
      <c r="N198" s="34" t="str">
        <f t="shared" si="53"/>
        <v/>
      </c>
      <c r="O198" s="16"/>
      <c r="P198" s="29" t="str">
        <f t="shared" ref="P198:P261" si="63">IF(NOT(ISERROR(VLOOKUP($B198,OlderResult_Range,7,FALSE))),
   VLOOKUP($B198,OlderResult_Range,7,FALSE),"")</f>
        <v/>
      </c>
      <c r="Q198" s="29" t="str">
        <f t="shared" ref="Q198:Q261" si="64">IF(NOT(ISERROR(VLOOKUP($B198,YoungerResult_Range,7,FALSE))),
   VLOOKUP($B198,YoungerResult_Range,7,FALSE),"")</f>
        <v/>
      </c>
      <c r="R198" s="26" t="str">
        <f t="shared" si="54"/>
        <v/>
      </c>
      <c r="S198" s="29" t="str">
        <f t="shared" ref="S198:S261" si="65">IF(NOT(ISERROR(VLOOKUP($B198,OlderResult_Range,8,FALSE))),
    VLOOKUP($B198,OlderResult_Range,8,FALSE),"")</f>
        <v/>
      </c>
      <c r="T198" s="29" t="str">
        <f t="shared" ref="T198:T261" si="66">IF(NOT(ISERROR(VLOOKUP($B198,YoungerResult_Range,8,FALSE))),
VLOOKUP($B198,YoungerResult_Range,8,FALSE),"")</f>
        <v/>
      </c>
      <c r="U198" s="27" t="str">
        <f t="shared" si="55"/>
        <v/>
      </c>
      <c r="W198" s="25" t="str">
        <f t="shared" ref="W198:W261" si="67">IF($B198&lt;&gt;"",
       IF(J198&lt;&gt;"-",
           IF(OR(H198-(H198*deltaTxPerc)&lt;= I198,H198-I198&lt;=deltaTxMin),"x",""),
           ""),
   "")</f>
        <v/>
      </c>
      <c r="X198" s="25" t="str">
        <f t="shared" ref="X198:X261" si="68">IF($B198&lt;&gt;"",
       IF(J198&lt;&gt;"-",
           IF(AND(H198-(H198*deltaTxPerc)&gt; I198,H198-I198&gt;deltaTxMin),"x",""),
           IF(AND(H198&lt;&gt;"",I198=""),"x","")
       ),
   "")</f>
        <v/>
      </c>
      <c r="Y198" s="25" t="str">
        <f t="shared" ref="Y198:Y261" si="69">IF($B198&lt;&gt;"",
IF(R198&lt;&gt;"-",
IF(AND((Q198-P198)&gt;deltaRTMin,P198+(P198*deltaRTPerc)&lt;Q198),"x",""),
""),"")</f>
        <v/>
      </c>
      <c r="Z198" s="25" t="str">
        <f t="shared" ref="Z198:Z261" si="70">IF($B198&lt;&gt;"",
IF(R198&lt;&gt;"-",
IF(AND((Q198-P198)&lt;-deltaRTMin,P198-(P198*deltaRTPerc)&gt;Q198),"x",""),
""),"")</f>
        <v/>
      </c>
      <c r="AA198" s="25" t="str">
        <f t="shared" ref="AA198:AA261" si="71">IF($B198&lt;&gt;"",
IF(R198&lt;&gt;"-",
   IF(OR(
     AND(
       (Q198-P198)&lt;=deltaRTMin,
       (Q198-P198)&gt;=-deltaRTMin),
    AND(
       P198+(P198*deltaRTPerc)&gt;=Q198,
        P198-(P198*deltaRTPerc)&lt;=Q198)),"x",""),
""),"")</f>
        <v/>
      </c>
      <c r="AB198" s="25" t="str">
        <f t="shared" si="56"/>
        <v/>
      </c>
      <c r="AD198" s="2" t="str">
        <f t="shared" si="57"/>
        <v/>
      </c>
      <c r="AE198" s="2" t="str">
        <f t="shared" si="58"/>
        <v/>
      </c>
      <c r="AF198" s="2" t="str">
        <f t="shared" si="59"/>
        <v/>
      </c>
      <c r="AG198" t="s">
        <v>74</v>
      </c>
    </row>
    <row r="199" spans="2:33" x14ac:dyDescent="0.25">
      <c r="B199" s="13" t="str">
        <f>IF(Transactions!B198 &lt;&gt; "", Transactions!B198, "")</f>
        <v/>
      </c>
      <c r="C199" s="28" t="str">
        <f>IF(Transactions!C198 &lt;&gt; "", Transactions!C198, "")</f>
        <v/>
      </c>
      <c r="D199" s="28" t="str">
        <f>IF(Transactions!D198 &lt;&gt; "", Transactions!D198, "")</f>
        <v/>
      </c>
      <c r="E199" s="14" t="str">
        <f>IF(Transactions!E198 &lt;&gt; "", Transactions!E198, "")</f>
        <v/>
      </c>
      <c r="F199" s="15" t="str">
        <f>IF(Transactions!F198 &lt;&gt; "", Transactions!F198, "")</f>
        <v/>
      </c>
      <c r="G199" s="16"/>
      <c r="H199" s="18" t="e">
        <f>IF(Transactions!#REF! &lt;&gt; "", Transactions!#REF!, "")</f>
        <v>#REF!</v>
      </c>
      <c r="I199" s="33" t="str">
        <f t="shared" si="60"/>
        <v/>
      </c>
      <c r="J199" s="34" t="str">
        <f t="shared" ref="J199:J262" si="72">IF($B199&lt;&gt;"",
IF(ISERROR(I199/H199-100%),"-",I199/H199-100%),
"")</f>
        <v/>
      </c>
      <c r="K199" s="16"/>
      <c r="L199" s="18" t="str">
        <f t="shared" si="61"/>
        <v/>
      </c>
      <c r="M199" s="33" t="str">
        <f t="shared" si="62"/>
        <v/>
      </c>
      <c r="N199" s="34" t="str">
        <f t="shared" ref="N199:N262" si="73">IF($B199&lt;&gt;"",
IF(ISERROR(M199/L199-100%),"-",M199/L199-100%),
"")</f>
        <v/>
      </c>
      <c r="O199" s="16"/>
      <c r="P199" s="29" t="str">
        <f t="shared" si="63"/>
        <v/>
      </c>
      <c r="Q199" s="29" t="str">
        <f t="shared" si="64"/>
        <v/>
      </c>
      <c r="R199" s="26" t="str">
        <f t="shared" ref="R199:R262" si="74">IF($B199&lt;&gt;"",
   IF(ISERROR(Q199/P199-100%),"-",Q199/P199-100%),
   "")</f>
        <v/>
      </c>
      <c r="S199" s="29" t="str">
        <f t="shared" si="65"/>
        <v/>
      </c>
      <c r="T199" s="29" t="str">
        <f t="shared" si="66"/>
        <v/>
      </c>
      <c r="U199" s="27" t="str">
        <f t="shared" ref="U199:U262" si="75">IF($B199&lt;&gt;"",
  IF(ISERROR(T199/S199-100%),"-",T199/S199-100%),
"")</f>
        <v/>
      </c>
      <c r="W199" s="25" t="str">
        <f t="shared" si="67"/>
        <v/>
      </c>
      <c r="X199" s="25" t="str">
        <f t="shared" si="68"/>
        <v/>
      </c>
      <c r="Y199" s="25" t="str">
        <f t="shared" si="69"/>
        <v/>
      </c>
      <c r="Z199" s="25" t="str">
        <f t="shared" si="70"/>
        <v/>
      </c>
      <c r="AA199" s="25" t="str">
        <f t="shared" si="71"/>
        <v/>
      </c>
      <c r="AB199" s="25" t="str">
        <f t="shared" ref="AB199:AB262" si="76">IF(AND($B199&lt;&gt;"",Y199&lt;&gt;"x",Z199&lt;&gt;"x",AA199&lt;&gt;"x"), "x",
"")</f>
        <v/>
      </c>
      <c r="AD199" s="2" t="str">
        <f t="shared" ref="AD199:AD262" si="77">IF(X199="x",CONCATENATE(B199," missed the target transaction rate of ",H199," tx/h with ",I199," tx/h by ",ROUND(J199*100,1),"%"),"")</f>
        <v/>
      </c>
      <c r="AE199" s="2" t="str">
        <f t="shared" ref="AE199:AE262" si="78">IF(Y199="x",CONCATENATE(B199," response time increased from ",ROUND(P199,1),"sec to ",ROUND(Q199,1),"sec by ",ROUND(R199*100,1),"%(Avg, ",M199," calls)"),"")</f>
        <v/>
      </c>
      <c r="AF199" s="2" t="str">
        <f t="shared" ref="AF199:AF262" si="79">IF(Z199="x",CONCATENATE(B199," response time decreased from ",ROUND(P199,1),"sec to ",ROUND(Q199,1),"sec by ",ROUND(R199*100,1),"%(Avg, ",M199," calls)"),"")</f>
        <v/>
      </c>
      <c r="AG199" t="s">
        <v>74</v>
      </c>
    </row>
    <row r="200" spans="2:33" x14ac:dyDescent="0.25">
      <c r="B200" s="13" t="str">
        <f>IF(Transactions!B199 &lt;&gt; "", Transactions!B199, "")</f>
        <v/>
      </c>
      <c r="C200" s="28" t="str">
        <f>IF(Transactions!C199 &lt;&gt; "", Transactions!C199, "")</f>
        <v/>
      </c>
      <c r="D200" s="28" t="str">
        <f>IF(Transactions!D199 &lt;&gt; "", Transactions!D199, "")</f>
        <v/>
      </c>
      <c r="E200" s="14" t="str">
        <f>IF(Transactions!E199 &lt;&gt; "", Transactions!E199, "")</f>
        <v/>
      </c>
      <c r="F200" s="15" t="str">
        <f>IF(Transactions!F199 &lt;&gt; "", Transactions!F199, "")</f>
        <v/>
      </c>
      <c r="G200" s="16"/>
      <c r="H200" s="18" t="e">
        <f>IF(Transactions!#REF! &lt;&gt; "", Transactions!#REF!, "")</f>
        <v>#REF!</v>
      </c>
      <c r="I200" s="33" t="str">
        <f t="shared" si="60"/>
        <v/>
      </c>
      <c r="J200" s="34" t="str">
        <f t="shared" si="72"/>
        <v/>
      </c>
      <c r="K200" s="16"/>
      <c r="L200" s="18" t="str">
        <f t="shared" si="61"/>
        <v/>
      </c>
      <c r="M200" s="33" t="str">
        <f t="shared" si="62"/>
        <v/>
      </c>
      <c r="N200" s="34" t="str">
        <f t="shared" si="73"/>
        <v/>
      </c>
      <c r="O200" s="16"/>
      <c r="P200" s="29" t="str">
        <f t="shared" si="63"/>
        <v/>
      </c>
      <c r="Q200" s="29" t="str">
        <f t="shared" si="64"/>
        <v/>
      </c>
      <c r="R200" s="26" t="str">
        <f t="shared" si="74"/>
        <v/>
      </c>
      <c r="S200" s="29" t="str">
        <f t="shared" si="65"/>
        <v/>
      </c>
      <c r="T200" s="29" t="str">
        <f t="shared" si="66"/>
        <v/>
      </c>
      <c r="U200" s="27" t="str">
        <f t="shared" si="75"/>
        <v/>
      </c>
      <c r="W200" s="25" t="str">
        <f t="shared" si="67"/>
        <v/>
      </c>
      <c r="X200" s="25" t="str">
        <f t="shared" si="68"/>
        <v/>
      </c>
      <c r="Y200" s="25" t="str">
        <f t="shared" si="69"/>
        <v/>
      </c>
      <c r="Z200" s="25" t="str">
        <f t="shared" si="70"/>
        <v/>
      </c>
      <c r="AA200" s="25" t="str">
        <f t="shared" si="71"/>
        <v/>
      </c>
      <c r="AB200" s="25" t="str">
        <f t="shared" si="76"/>
        <v/>
      </c>
      <c r="AD200" s="2" t="str">
        <f t="shared" si="77"/>
        <v/>
      </c>
      <c r="AE200" s="2" t="str">
        <f t="shared" si="78"/>
        <v/>
      </c>
      <c r="AF200" s="2" t="str">
        <f t="shared" si="79"/>
        <v/>
      </c>
      <c r="AG200" t="s">
        <v>74</v>
      </c>
    </row>
    <row r="201" spans="2:33" x14ac:dyDescent="0.25">
      <c r="B201" s="13" t="str">
        <f>IF(Transactions!B200 &lt;&gt; "", Transactions!B200, "")</f>
        <v/>
      </c>
      <c r="C201" s="28" t="str">
        <f>IF(Transactions!C200 &lt;&gt; "", Transactions!C200, "")</f>
        <v/>
      </c>
      <c r="D201" s="28" t="str">
        <f>IF(Transactions!D200 &lt;&gt; "", Transactions!D200, "")</f>
        <v/>
      </c>
      <c r="E201" s="14" t="str">
        <f>IF(Transactions!E200 &lt;&gt; "", Transactions!E200, "")</f>
        <v/>
      </c>
      <c r="F201" s="15" t="str">
        <f>IF(Transactions!F200 &lt;&gt; "", Transactions!F200, "")</f>
        <v/>
      </c>
      <c r="G201" s="16"/>
      <c r="H201" s="18" t="e">
        <f>IF(Transactions!#REF! &lt;&gt; "", Transactions!#REF!, "")</f>
        <v>#REF!</v>
      </c>
      <c r="I201" s="33" t="str">
        <f t="shared" si="60"/>
        <v/>
      </c>
      <c r="J201" s="34" t="str">
        <f t="shared" si="72"/>
        <v/>
      </c>
      <c r="K201" s="16"/>
      <c r="L201" s="18" t="str">
        <f t="shared" si="61"/>
        <v/>
      </c>
      <c r="M201" s="33" t="str">
        <f t="shared" si="62"/>
        <v/>
      </c>
      <c r="N201" s="34" t="str">
        <f t="shared" si="73"/>
        <v/>
      </c>
      <c r="O201" s="16"/>
      <c r="P201" s="29" t="str">
        <f t="shared" si="63"/>
        <v/>
      </c>
      <c r="Q201" s="29" t="str">
        <f t="shared" si="64"/>
        <v/>
      </c>
      <c r="R201" s="26" t="str">
        <f t="shared" si="74"/>
        <v/>
      </c>
      <c r="S201" s="29" t="str">
        <f t="shared" si="65"/>
        <v/>
      </c>
      <c r="T201" s="29" t="str">
        <f t="shared" si="66"/>
        <v/>
      </c>
      <c r="U201" s="27" t="str">
        <f t="shared" si="75"/>
        <v/>
      </c>
      <c r="W201" s="25" t="str">
        <f t="shared" si="67"/>
        <v/>
      </c>
      <c r="X201" s="25" t="str">
        <f t="shared" si="68"/>
        <v/>
      </c>
      <c r="Y201" s="25" t="str">
        <f t="shared" si="69"/>
        <v/>
      </c>
      <c r="Z201" s="25" t="str">
        <f t="shared" si="70"/>
        <v/>
      </c>
      <c r="AA201" s="25" t="str">
        <f t="shared" si="71"/>
        <v/>
      </c>
      <c r="AB201" s="25" t="str">
        <f t="shared" si="76"/>
        <v/>
      </c>
      <c r="AD201" s="2" t="str">
        <f t="shared" si="77"/>
        <v/>
      </c>
      <c r="AE201" s="2" t="str">
        <f t="shared" si="78"/>
        <v/>
      </c>
      <c r="AF201" s="2" t="str">
        <f t="shared" si="79"/>
        <v/>
      </c>
      <c r="AG201" t="s">
        <v>74</v>
      </c>
    </row>
    <row r="202" spans="2:33" x14ac:dyDescent="0.25">
      <c r="B202" s="13" t="str">
        <f>IF(Transactions!B201 &lt;&gt; "", Transactions!B201, "")</f>
        <v/>
      </c>
      <c r="C202" s="28" t="str">
        <f>IF(Transactions!C201 &lt;&gt; "", Transactions!C201, "")</f>
        <v/>
      </c>
      <c r="D202" s="28" t="str">
        <f>IF(Transactions!D201 &lt;&gt; "", Transactions!D201, "")</f>
        <v/>
      </c>
      <c r="E202" s="14" t="str">
        <f>IF(Transactions!E201 &lt;&gt; "", Transactions!E201, "")</f>
        <v/>
      </c>
      <c r="F202" s="15" t="str">
        <f>IF(Transactions!F201 &lt;&gt; "", Transactions!F201, "")</f>
        <v/>
      </c>
      <c r="G202" s="16"/>
      <c r="H202" s="18" t="e">
        <f>IF(Transactions!#REF! &lt;&gt; "", Transactions!#REF!, "")</f>
        <v>#REF!</v>
      </c>
      <c r="I202" s="33" t="str">
        <f t="shared" si="60"/>
        <v/>
      </c>
      <c r="J202" s="34" t="str">
        <f t="shared" si="72"/>
        <v/>
      </c>
      <c r="K202" s="16"/>
      <c r="L202" s="18" t="str">
        <f t="shared" si="61"/>
        <v/>
      </c>
      <c r="M202" s="33" t="str">
        <f t="shared" si="62"/>
        <v/>
      </c>
      <c r="N202" s="34" t="str">
        <f t="shared" si="73"/>
        <v/>
      </c>
      <c r="O202" s="16"/>
      <c r="P202" s="29" t="str">
        <f t="shared" si="63"/>
        <v/>
      </c>
      <c r="Q202" s="29" t="str">
        <f t="shared" si="64"/>
        <v/>
      </c>
      <c r="R202" s="26" t="str">
        <f t="shared" si="74"/>
        <v/>
      </c>
      <c r="S202" s="29" t="str">
        <f t="shared" si="65"/>
        <v/>
      </c>
      <c r="T202" s="29" t="str">
        <f t="shared" si="66"/>
        <v/>
      </c>
      <c r="U202" s="27" t="str">
        <f t="shared" si="75"/>
        <v/>
      </c>
      <c r="W202" s="25" t="str">
        <f t="shared" si="67"/>
        <v/>
      </c>
      <c r="X202" s="25" t="str">
        <f t="shared" si="68"/>
        <v/>
      </c>
      <c r="Y202" s="25" t="str">
        <f t="shared" si="69"/>
        <v/>
      </c>
      <c r="Z202" s="25" t="str">
        <f t="shared" si="70"/>
        <v/>
      </c>
      <c r="AA202" s="25" t="str">
        <f t="shared" si="71"/>
        <v/>
      </c>
      <c r="AB202" s="25" t="str">
        <f t="shared" si="76"/>
        <v/>
      </c>
      <c r="AD202" s="2" t="str">
        <f t="shared" si="77"/>
        <v/>
      </c>
      <c r="AE202" s="2" t="str">
        <f t="shared" si="78"/>
        <v/>
      </c>
      <c r="AF202" s="2" t="str">
        <f t="shared" si="79"/>
        <v/>
      </c>
      <c r="AG202" t="s">
        <v>74</v>
      </c>
    </row>
    <row r="203" spans="2:33" x14ac:dyDescent="0.25">
      <c r="B203" s="13" t="str">
        <f>IF(Transactions!B202 &lt;&gt; "", Transactions!B202, "")</f>
        <v/>
      </c>
      <c r="C203" s="28" t="str">
        <f>IF(Transactions!C202 &lt;&gt; "", Transactions!C202, "")</f>
        <v/>
      </c>
      <c r="D203" s="28" t="str">
        <f>IF(Transactions!D202 &lt;&gt; "", Transactions!D202, "")</f>
        <v/>
      </c>
      <c r="E203" s="14" t="str">
        <f>IF(Transactions!E202 &lt;&gt; "", Transactions!E202, "")</f>
        <v/>
      </c>
      <c r="F203" s="15" t="str">
        <f>IF(Transactions!F202 &lt;&gt; "", Transactions!F202, "")</f>
        <v/>
      </c>
      <c r="G203" s="16"/>
      <c r="H203" s="18" t="e">
        <f>IF(Transactions!#REF! &lt;&gt; "", Transactions!#REF!, "")</f>
        <v>#REF!</v>
      </c>
      <c r="I203" s="33" t="str">
        <f t="shared" si="60"/>
        <v/>
      </c>
      <c r="J203" s="34" t="str">
        <f t="shared" si="72"/>
        <v/>
      </c>
      <c r="K203" s="16"/>
      <c r="L203" s="18" t="str">
        <f t="shared" si="61"/>
        <v/>
      </c>
      <c r="M203" s="33" t="str">
        <f t="shared" si="62"/>
        <v/>
      </c>
      <c r="N203" s="34" t="str">
        <f t="shared" si="73"/>
        <v/>
      </c>
      <c r="O203" s="16"/>
      <c r="P203" s="29" t="str">
        <f t="shared" si="63"/>
        <v/>
      </c>
      <c r="Q203" s="29" t="str">
        <f t="shared" si="64"/>
        <v/>
      </c>
      <c r="R203" s="26" t="str">
        <f t="shared" si="74"/>
        <v/>
      </c>
      <c r="S203" s="29" t="str">
        <f t="shared" si="65"/>
        <v/>
      </c>
      <c r="T203" s="29" t="str">
        <f t="shared" si="66"/>
        <v/>
      </c>
      <c r="U203" s="27" t="str">
        <f t="shared" si="75"/>
        <v/>
      </c>
      <c r="W203" s="25" t="str">
        <f t="shared" si="67"/>
        <v/>
      </c>
      <c r="X203" s="25" t="str">
        <f t="shared" si="68"/>
        <v/>
      </c>
      <c r="Y203" s="25" t="str">
        <f t="shared" si="69"/>
        <v/>
      </c>
      <c r="Z203" s="25" t="str">
        <f t="shared" si="70"/>
        <v/>
      </c>
      <c r="AA203" s="25" t="str">
        <f t="shared" si="71"/>
        <v/>
      </c>
      <c r="AB203" s="25" t="str">
        <f t="shared" si="76"/>
        <v/>
      </c>
      <c r="AD203" s="2" t="str">
        <f t="shared" si="77"/>
        <v/>
      </c>
      <c r="AE203" s="2" t="str">
        <f t="shared" si="78"/>
        <v/>
      </c>
      <c r="AF203" s="2" t="str">
        <f t="shared" si="79"/>
        <v/>
      </c>
      <c r="AG203" t="s">
        <v>74</v>
      </c>
    </row>
    <row r="204" spans="2:33" x14ac:dyDescent="0.25">
      <c r="B204" s="13" t="str">
        <f>IF(Transactions!B203 &lt;&gt; "", Transactions!B203, "")</f>
        <v/>
      </c>
      <c r="C204" s="28" t="str">
        <f>IF(Transactions!C203 &lt;&gt; "", Transactions!C203, "")</f>
        <v/>
      </c>
      <c r="D204" s="28" t="str">
        <f>IF(Transactions!D203 &lt;&gt; "", Transactions!D203, "")</f>
        <v/>
      </c>
      <c r="E204" s="14" t="str">
        <f>IF(Transactions!E203 &lt;&gt; "", Transactions!E203, "")</f>
        <v/>
      </c>
      <c r="F204" s="15" t="str">
        <f>IF(Transactions!F203 &lt;&gt; "", Transactions!F203, "")</f>
        <v/>
      </c>
      <c r="G204" s="16"/>
      <c r="H204" s="18" t="e">
        <f>IF(Transactions!#REF! &lt;&gt; "", Transactions!#REF!, "")</f>
        <v>#REF!</v>
      </c>
      <c r="I204" s="33" t="str">
        <f t="shared" si="60"/>
        <v/>
      </c>
      <c r="J204" s="34" t="str">
        <f t="shared" si="72"/>
        <v/>
      </c>
      <c r="K204" s="16"/>
      <c r="L204" s="18" t="str">
        <f t="shared" si="61"/>
        <v/>
      </c>
      <c r="M204" s="33" t="str">
        <f t="shared" si="62"/>
        <v/>
      </c>
      <c r="N204" s="34" t="str">
        <f t="shared" si="73"/>
        <v/>
      </c>
      <c r="O204" s="16"/>
      <c r="P204" s="29" t="str">
        <f t="shared" si="63"/>
        <v/>
      </c>
      <c r="Q204" s="29" t="str">
        <f t="shared" si="64"/>
        <v/>
      </c>
      <c r="R204" s="26" t="str">
        <f t="shared" si="74"/>
        <v/>
      </c>
      <c r="S204" s="29" t="str">
        <f t="shared" si="65"/>
        <v/>
      </c>
      <c r="T204" s="29" t="str">
        <f t="shared" si="66"/>
        <v/>
      </c>
      <c r="U204" s="27" t="str">
        <f t="shared" si="75"/>
        <v/>
      </c>
      <c r="W204" s="25" t="str">
        <f t="shared" si="67"/>
        <v/>
      </c>
      <c r="X204" s="25" t="str">
        <f t="shared" si="68"/>
        <v/>
      </c>
      <c r="Y204" s="25" t="str">
        <f t="shared" si="69"/>
        <v/>
      </c>
      <c r="Z204" s="25" t="str">
        <f t="shared" si="70"/>
        <v/>
      </c>
      <c r="AA204" s="25" t="str">
        <f t="shared" si="71"/>
        <v/>
      </c>
      <c r="AB204" s="25" t="str">
        <f t="shared" si="76"/>
        <v/>
      </c>
      <c r="AD204" s="2" t="str">
        <f t="shared" si="77"/>
        <v/>
      </c>
      <c r="AE204" s="2" t="str">
        <f t="shared" si="78"/>
        <v/>
      </c>
      <c r="AF204" s="2" t="str">
        <f t="shared" si="79"/>
        <v/>
      </c>
      <c r="AG204" t="s">
        <v>74</v>
      </c>
    </row>
    <row r="205" spans="2:33" x14ac:dyDescent="0.25">
      <c r="B205" s="13" t="str">
        <f>IF(Transactions!B204 &lt;&gt; "", Transactions!B204, "")</f>
        <v/>
      </c>
      <c r="C205" s="28" t="str">
        <f>IF(Transactions!C204 &lt;&gt; "", Transactions!C204, "")</f>
        <v/>
      </c>
      <c r="D205" s="28" t="str">
        <f>IF(Transactions!D204 &lt;&gt; "", Transactions!D204, "")</f>
        <v/>
      </c>
      <c r="E205" s="14" t="str">
        <f>IF(Transactions!E204 &lt;&gt; "", Transactions!E204, "")</f>
        <v/>
      </c>
      <c r="F205" s="15" t="str">
        <f>IF(Transactions!F204 &lt;&gt; "", Transactions!F204, "")</f>
        <v/>
      </c>
      <c r="G205" s="16"/>
      <c r="H205" s="18" t="e">
        <f>IF(Transactions!#REF! &lt;&gt; "", Transactions!#REF!, "")</f>
        <v>#REF!</v>
      </c>
      <c r="I205" s="33" t="str">
        <f t="shared" si="60"/>
        <v/>
      </c>
      <c r="J205" s="34" t="str">
        <f t="shared" si="72"/>
        <v/>
      </c>
      <c r="K205" s="16"/>
      <c r="L205" s="18" t="str">
        <f t="shared" si="61"/>
        <v/>
      </c>
      <c r="M205" s="33" t="str">
        <f t="shared" si="62"/>
        <v/>
      </c>
      <c r="N205" s="34" t="str">
        <f t="shared" si="73"/>
        <v/>
      </c>
      <c r="O205" s="16"/>
      <c r="P205" s="29" t="str">
        <f t="shared" si="63"/>
        <v/>
      </c>
      <c r="Q205" s="29" t="str">
        <f t="shared" si="64"/>
        <v/>
      </c>
      <c r="R205" s="26" t="str">
        <f t="shared" si="74"/>
        <v/>
      </c>
      <c r="S205" s="29" t="str">
        <f t="shared" si="65"/>
        <v/>
      </c>
      <c r="T205" s="29" t="str">
        <f t="shared" si="66"/>
        <v/>
      </c>
      <c r="U205" s="27" t="str">
        <f t="shared" si="75"/>
        <v/>
      </c>
      <c r="W205" s="25" t="str">
        <f t="shared" si="67"/>
        <v/>
      </c>
      <c r="X205" s="25" t="str">
        <f t="shared" si="68"/>
        <v/>
      </c>
      <c r="Y205" s="25" t="str">
        <f t="shared" si="69"/>
        <v/>
      </c>
      <c r="Z205" s="25" t="str">
        <f t="shared" si="70"/>
        <v/>
      </c>
      <c r="AA205" s="25" t="str">
        <f t="shared" si="71"/>
        <v/>
      </c>
      <c r="AB205" s="25" t="str">
        <f t="shared" si="76"/>
        <v/>
      </c>
      <c r="AD205" s="2" t="str">
        <f t="shared" si="77"/>
        <v/>
      </c>
      <c r="AE205" s="2" t="str">
        <f t="shared" si="78"/>
        <v/>
      </c>
      <c r="AF205" s="2" t="str">
        <f t="shared" si="79"/>
        <v/>
      </c>
      <c r="AG205" t="s">
        <v>74</v>
      </c>
    </row>
    <row r="206" spans="2:33" x14ac:dyDescent="0.25">
      <c r="B206" s="13" t="str">
        <f>IF(Transactions!B205 &lt;&gt; "", Transactions!B205, "")</f>
        <v/>
      </c>
      <c r="C206" s="28" t="str">
        <f>IF(Transactions!C205 &lt;&gt; "", Transactions!C205, "")</f>
        <v/>
      </c>
      <c r="D206" s="28" t="str">
        <f>IF(Transactions!D205 &lt;&gt; "", Transactions!D205, "")</f>
        <v/>
      </c>
      <c r="E206" s="14" t="str">
        <f>IF(Transactions!E205 &lt;&gt; "", Transactions!E205, "")</f>
        <v/>
      </c>
      <c r="F206" s="15" t="str">
        <f>IF(Transactions!F205 &lt;&gt; "", Transactions!F205, "")</f>
        <v/>
      </c>
      <c r="G206" s="16"/>
      <c r="H206" s="18" t="e">
        <f>IF(Transactions!#REF! &lt;&gt; "", Transactions!#REF!, "")</f>
        <v>#REF!</v>
      </c>
      <c r="I206" s="33" t="str">
        <f t="shared" si="60"/>
        <v/>
      </c>
      <c r="J206" s="34" t="str">
        <f t="shared" si="72"/>
        <v/>
      </c>
      <c r="K206" s="16"/>
      <c r="L206" s="18" t="str">
        <f t="shared" si="61"/>
        <v/>
      </c>
      <c r="M206" s="33" t="str">
        <f t="shared" si="62"/>
        <v/>
      </c>
      <c r="N206" s="34" t="str">
        <f t="shared" si="73"/>
        <v/>
      </c>
      <c r="O206" s="16"/>
      <c r="P206" s="29" t="str">
        <f t="shared" si="63"/>
        <v/>
      </c>
      <c r="Q206" s="29" t="str">
        <f t="shared" si="64"/>
        <v/>
      </c>
      <c r="R206" s="26" t="str">
        <f t="shared" si="74"/>
        <v/>
      </c>
      <c r="S206" s="29" t="str">
        <f t="shared" si="65"/>
        <v/>
      </c>
      <c r="T206" s="29" t="str">
        <f t="shared" si="66"/>
        <v/>
      </c>
      <c r="U206" s="27" t="str">
        <f t="shared" si="75"/>
        <v/>
      </c>
      <c r="W206" s="25" t="str">
        <f t="shared" si="67"/>
        <v/>
      </c>
      <c r="X206" s="25" t="str">
        <f t="shared" si="68"/>
        <v/>
      </c>
      <c r="Y206" s="25" t="str">
        <f t="shared" si="69"/>
        <v/>
      </c>
      <c r="Z206" s="25" t="str">
        <f t="shared" si="70"/>
        <v/>
      </c>
      <c r="AA206" s="25" t="str">
        <f t="shared" si="71"/>
        <v/>
      </c>
      <c r="AB206" s="25" t="str">
        <f t="shared" si="76"/>
        <v/>
      </c>
      <c r="AD206" s="2" t="str">
        <f t="shared" si="77"/>
        <v/>
      </c>
      <c r="AE206" s="2" t="str">
        <f t="shared" si="78"/>
        <v/>
      </c>
      <c r="AF206" s="2" t="str">
        <f t="shared" si="79"/>
        <v/>
      </c>
      <c r="AG206" t="s">
        <v>74</v>
      </c>
    </row>
    <row r="207" spans="2:33" x14ac:dyDescent="0.25">
      <c r="B207" s="13" t="str">
        <f>IF(Transactions!B206 &lt;&gt; "", Transactions!B206, "")</f>
        <v/>
      </c>
      <c r="C207" s="28" t="str">
        <f>IF(Transactions!C206 &lt;&gt; "", Transactions!C206, "")</f>
        <v/>
      </c>
      <c r="D207" s="28" t="str">
        <f>IF(Transactions!D206 &lt;&gt; "", Transactions!D206, "")</f>
        <v/>
      </c>
      <c r="E207" s="14" t="str">
        <f>IF(Transactions!E206 &lt;&gt; "", Transactions!E206, "")</f>
        <v/>
      </c>
      <c r="F207" s="15" t="str">
        <f>IF(Transactions!F206 &lt;&gt; "", Transactions!F206, "")</f>
        <v/>
      </c>
      <c r="G207" s="16"/>
      <c r="H207" s="18" t="e">
        <f>IF(Transactions!#REF! &lt;&gt; "", Transactions!#REF!, "")</f>
        <v>#REF!</v>
      </c>
      <c r="I207" s="33" t="str">
        <f t="shared" si="60"/>
        <v/>
      </c>
      <c r="J207" s="34" t="str">
        <f t="shared" si="72"/>
        <v/>
      </c>
      <c r="K207" s="16"/>
      <c r="L207" s="18" t="str">
        <f t="shared" si="61"/>
        <v/>
      </c>
      <c r="M207" s="33" t="str">
        <f t="shared" si="62"/>
        <v/>
      </c>
      <c r="N207" s="34" t="str">
        <f t="shared" si="73"/>
        <v/>
      </c>
      <c r="O207" s="16"/>
      <c r="P207" s="29" t="str">
        <f t="shared" si="63"/>
        <v/>
      </c>
      <c r="Q207" s="29" t="str">
        <f t="shared" si="64"/>
        <v/>
      </c>
      <c r="R207" s="26" t="str">
        <f t="shared" si="74"/>
        <v/>
      </c>
      <c r="S207" s="29" t="str">
        <f t="shared" si="65"/>
        <v/>
      </c>
      <c r="T207" s="29" t="str">
        <f t="shared" si="66"/>
        <v/>
      </c>
      <c r="U207" s="27" t="str">
        <f t="shared" si="75"/>
        <v/>
      </c>
      <c r="W207" s="25" t="str">
        <f t="shared" si="67"/>
        <v/>
      </c>
      <c r="X207" s="25" t="str">
        <f t="shared" si="68"/>
        <v/>
      </c>
      <c r="Y207" s="25" t="str">
        <f t="shared" si="69"/>
        <v/>
      </c>
      <c r="Z207" s="25" t="str">
        <f t="shared" si="70"/>
        <v/>
      </c>
      <c r="AA207" s="25" t="str">
        <f t="shared" si="71"/>
        <v/>
      </c>
      <c r="AB207" s="25" t="str">
        <f t="shared" si="76"/>
        <v/>
      </c>
      <c r="AD207" s="2" t="str">
        <f t="shared" si="77"/>
        <v/>
      </c>
      <c r="AE207" s="2" t="str">
        <f t="shared" si="78"/>
        <v/>
      </c>
      <c r="AF207" s="2" t="str">
        <f t="shared" si="79"/>
        <v/>
      </c>
      <c r="AG207" t="s">
        <v>74</v>
      </c>
    </row>
    <row r="208" spans="2:33" x14ac:dyDescent="0.25">
      <c r="B208" s="13" t="str">
        <f>IF(Transactions!B207 &lt;&gt; "", Transactions!B207, "")</f>
        <v/>
      </c>
      <c r="C208" s="28" t="str">
        <f>IF(Transactions!C207 &lt;&gt; "", Transactions!C207, "")</f>
        <v/>
      </c>
      <c r="D208" s="28" t="str">
        <f>IF(Transactions!D207 &lt;&gt; "", Transactions!D207, "")</f>
        <v/>
      </c>
      <c r="E208" s="14" t="str">
        <f>IF(Transactions!E207 &lt;&gt; "", Transactions!E207, "")</f>
        <v/>
      </c>
      <c r="F208" s="15" t="str">
        <f>IF(Transactions!F207 &lt;&gt; "", Transactions!F207, "")</f>
        <v/>
      </c>
      <c r="G208" s="16"/>
      <c r="H208" s="18" t="e">
        <f>IF(Transactions!#REF! &lt;&gt; "", Transactions!#REF!, "")</f>
        <v>#REF!</v>
      </c>
      <c r="I208" s="33" t="str">
        <f t="shared" si="60"/>
        <v/>
      </c>
      <c r="J208" s="34" t="str">
        <f t="shared" si="72"/>
        <v/>
      </c>
      <c r="K208" s="16"/>
      <c r="L208" s="18" t="str">
        <f t="shared" si="61"/>
        <v/>
      </c>
      <c r="M208" s="33" t="str">
        <f t="shared" si="62"/>
        <v/>
      </c>
      <c r="N208" s="34" t="str">
        <f t="shared" si="73"/>
        <v/>
      </c>
      <c r="O208" s="16"/>
      <c r="P208" s="29" t="str">
        <f t="shared" si="63"/>
        <v/>
      </c>
      <c r="Q208" s="29" t="str">
        <f t="shared" si="64"/>
        <v/>
      </c>
      <c r="R208" s="26" t="str">
        <f t="shared" si="74"/>
        <v/>
      </c>
      <c r="S208" s="29" t="str">
        <f t="shared" si="65"/>
        <v/>
      </c>
      <c r="T208" s="29" t="str">
        <f t="shared" si="66"/>
        <v/>
      </c>
      <c r="U208" s="27" t="str">
        <f t="shared" si="75"/>
        <v/>
      </c>
      <c r="W208" s="25" t="str">
        <f t="shared" si="67"/>
        <v/>
      </c>
      <c r="X208" s="25" t="str">
        <f t="shared" si="68"/>
        <v/>
      </c>
      <c r="Y208" s="25" t="str">
        <f t="shared" si="69"/>
        <v/>
      </c>
      <c r="Z208" s="25" t="str">
        <f t="shared" si="70"/>
        <v/>
      </c>
      <c r="AA208" s="25" t="str">
        <f t="shared" si="71"/>
        <v/>
      </c>
      <c r="AB208" s="25" t="str">
        <f t="shared" si="76"/>
        <v/>
      </c>
      <c r="AD208" s="2" t="str">
        <f t="shared" si="77"/>
        <v/>
      </c>
      <c r="AE208" s="2" t="str">
        <f t="shared" si="78"/>
        <v/>
      </c>
      <c r="AF208" s="2" t="str">
        <f t="shared" si="79"/>
        <v/>
      </c>
      <c r="AG208" t="s">
        <v>74</v>
      </c>
    </row>
    <row r="209" spans="2:33" x14ac:dyDescent="0.25">
      <c r="B209" s="13" t="str">
        <f>IF(Transactions!B208 &lt;&gt; "", Transactions!B208, "")</f>
        <v/>
      </c>
      <c r="C209" s="28" t="str">
        <f>IF(Transactions!C208 &lt;&gt; "", Transactions!C208, "")</f>
        <v/>
      </c>
      <c r="D209" s="28" t="str">
        <f>IF(Transactions!D208 &lt;&gt; "", Transactions!D208, "")</f>
        <v/>
      </c>
      <c r="E209" s="14" t="str">
        <f>IF(Transactions!E208 &lt;&gt; "", Transactions!E208, "")</f>
        <v/>
      </c>
      <c r="F209" s="15" t="str">
        <f>IF(Transactions!F208 &lt;&gt; "", Transactions!F208, "")</f>
        <v/>
      </c>
      <c r="G209" s="16"/>
      <c r="H209" s="18" t="e">
        <f>IF(Transactions!#REF! &lt;&gt; "", Transactions!#REF!, "")</f>
        <v>#REF!</v>
      </c>
      <c r="I209" s="33" t="str">
        <f t="shared" si="60"/>
        <v/>
      </c>
      <c r="J209" s="34" t="str">
        <f t="shared" si="72"/>
        <v/>
      </c>
      <c r="K209" s="16"/>
      <c r="L209" s="18" t="str">
        <f t="shared" si="61"/>
        <v/>
      </c>
      <c r="M209" s="33" t="str">
        <f t="shared" si="62"/>
        <v/>
      </c>
      <c r="N209" s="34" t="str">
        <f t="shared" si="73"/>
        <v/>
      </c>
      <c r="O209" s="16"/>
      <c r="P209" s="29" t="str">
        <f t="shared" si="63"/>
        <v/>
      </c>
      <c r="Q209" s="29" t="str">
        <f t="shared" si="64"/>
        <v/>
      </c>
      <c r="R209" s="26" t="str">
        <f t="shared" si="74"/>
        <v/>
      </c>
      <c r="S209" s="29" t="str">
        <f t="shared" si="65"/>
        <v/>
      </c>
      <c r="T209" s="29" t="str">
        <f t="shared" si="66"/>
        <v/>
      </c>
      <c r="U209" s="27" t="str">
        <f t="shared" si="75"/>
        <v/>
      </c>
      <c r="W209" s="25" t="str">
        <f t="shared" si="67"/>
        <v/>
      </c>
      <c r="X209" s="25" t="str">
        <f t="shared" si="68"/>
        <v/>
      </c>
      <c r="Y209" s="25" t="str">
        <f t="shared" si="69"/>
        <v/>
      </c>
      <c r="Z209" s="25" t="str">
        <f t="shared" si="70"/>
        <v/>
      </c>
      <c r="AA209" s="25" t="str">
        <f t="shared" si="71"/>
        <v/>
      </c>
      <c r="AB209" s="25" t="str">
        <f t="shared" si="76"/>
        <v/>
      </c>
      <c r="AD209" s="2" t="str">
        <f t="shared" si="77"/>
        <v/>
      </c>
      <c r="AE209" s="2" t="str">
        <f t="shared" si="78"/>
        <v/>
      </c>
      <c r="AF209" s="2" t="str">
        <f t="shared" si="79"/>
        <v/>
      </c>
      <c r="AG209" t="s">
        <v>74</v>
      </c>
    </row>
    <row r="210" spans="2:33" x14ac:dyDescent="0.25">
      <c r="B210" s="13" t="str">
        <f>IF(Transactions!B209 &lt;&gt; "", Transactions!B209, "")</f>
        <v/>
      </c>
      <c r="C210" s="28" t="str">
        <f>IF(Transactions!C209 &lt;&gt; "", Transactions!C209, "")</f>
        <v/>
      </c>
      <c r="D210" s="28" t="str">
        <f>IF(Transactions!D209 &lt;&gt; "", Transactions!D209, "")</f>
        <v/>
      </c>
      <c r="E210" s="14" t="str">
        <f>IF(Transactions!E209 &lt;&gt; "", Transactions!E209, "")</f>
        <v/>
      </c>
      <c r="F210" s="15" t="str">
        <f>IF(Transactions!F209 &lt;&gt; "", Transactions!F209, "")</f>
        <v/>
      </c>
      <c r="G210" s="16"/>
      <c r="H210" s="18" t="e">
        <f>IF(Transactions!#REF! &lt;&gt; "", Transactions!#REF!, "")</f>
        <v>#REF!</v>
      </c>
      <c r="I210" s="33" t="str">
        <f t="shared" si="60"/>
        <v/>
      </c>
      <c r="J210" s="34" t="str">
        <f t="shared" si="72"/>
        <v/>
      </c>
      <c r="K210" s="16"/>
      <c r="L210" s="18" t="str">
        <f t="shared" si="61"/>
        <v/>
      </c>
      <c r="M210" s="33" t="str">
        <f t="shared" si="62"/>
        <v/>
      </c>
      <c r="N210" s="34" t="str">
        <f t="shared" si="73"/>
        <v/>
      </c>
      <c r="O210" s="16"/>
      <c r="P210" s="29" t="str">
        <f t="shared" si="63"/>
        <v/>
      </c>
      <c r="Q210" s="29" t="str">
        <f t="shared" si="64"/>
        <v/>
      </c>
      <c r="R210" s="26" t="str">
        <f t="shared" si="74"/>
        <v/>
      </c>
      <c r="S210" s="29" t="str">
        <f t="shared" si="65"/>
        <v/>
      </c>
      <c r="T210" s="29" t="str">
        <f t="shared" si="66"/>
        <v/>
      </c>
      <c r="U210" s="27" t="str">
        <f t="shared" si="75"/>
        <v/>
      </c>
      <c r="W210" s="25" t="str">
        <f t="shared" si="67"/>
        <v/>
      </c>
      <c r="X210" s="25" t="str">
        <f t="shared" si="68"/>
        <v/>
      </c>
      <c r="Y210" s="25" t="str">
        <f t="shared" si="69"/>
        <v/>
      </c>
      <c r="Z210" s="25" t="str">
        <f t="shared" si="70"/>
        <v/>
      </c>
      <c r="AA210" s="25" t="str">
        <f t="shared" si="71"/>
        <v/>
      </c>
      <c r="AB210" s="25" t="str">
        <f t="shared" si="76"/>
        <v/>
      </c>
      <c r="AD210" s="2" t="str">
        <f t="shared" si="77"/>
        <v/>
      </c>
      <c r="AE210" s="2" t="str">
        <f t="shared" si="78"/>
        <v/>
      </c>
      <c r="AF210" s="2" t="str">
        <f t="shared" si="79"/>
        <v/>
      </c>
      <c r="AG210" t="s">
        <v>74</v>
      </c>
    </row>
    <row r="211" spans="2:33" x14ac:dyDescent="0.25">
      <c r="B211" s="13" t="str">
        <f>IF(Transactions!B210 &lt;&gt; "", Transactions!B210, "")</f>
        <v/>
      </c>
      <c r="C211" s="28" t="str">
        <f>IF(Transactions!C210 &lt;&gt; "", Transactions!C210, "")</f>
        <v/>
      </c>
      <c r="D211" s="28" t="str">
        <f>IF(Transactions!D210 &lt;&gt; "", Transactions!D210, "")</f>
        <v/>
      </c>
      <c r="E211" s="14" t="str">
        <f>IF(Transactions!E210 &lt;&gt; "", Transactions!E210, "")</f>
        <v/>
      </c>
      <c r="F211" s="15" t="str">
        <f>IF(Transactions!F210 &lt;&gt; "", Transactions!F210, "")</f>
        <v/>
      </c>
      <c r="G211" s="16"/>
      <c r="H211" s="18" t="e">
        <f>IF(Transactions!#REF! &lt;&gt; "", Transactions!#REF!, "")</f>
        <v>#REF!</v>
      </c>
      <c r="I211" s="33" t="str">
        <f t="shared" si="60"/>
        <v/>
      </c>
      <c r="J211" s="34" t="str">
        <f t="shared" si="72"/>
        <v/>
      </c>
      <c r="K211" s="16"/>
      <c r="L211" s="18" t="str">
        <f t="shared" si="61"/>
        <v/>
      </c>
      <c r="M211" s="33" t="str">
        <f t="shared" si="62"/>
        <v/>
      </c>
      <c r="N211" s="34" t="str">
        <f t="shared" si="73"/>
        <v/>
      </c>
      <c r="O211" s="16"/>
      <c r="P211" s="29" t="str">
        <f t="shared" si="63"/>
        <v/>
      </c>
      <c r="Q211" s="29" t="str">
        <f t="shared" si="64"/>
        <v/>
      </c>
      <c r="R211" s="26" t="str">
        <f t="shared" si="74"/>
        <v/>
      </c>
      <c r="S211" s="29" t="str">
        <f t="shared" si="65"/>
        <v/>
      </c>
      <c r="T211" s="29" t="str">
        <f t="shared" si="66"/>
        <v/>
      </c>
      <c r="U211" s="27" t="str">
        <f t="shared" si="75"/>
        <v/>
      </c>
      <c r="W211" s="25" t="str">
        <f t="shared" si="67"/>
        <v/>
      </c>
      <c r="X211" s="25" t="str">
        <f t="shared" si="68"/>
        <v/>
      </c>
      <c r="Y211" s="25" t="str">
        <f t="shared" si="69"/>
        <v/>
      </c>
      <c r="Z211" s="25" t="str">
        <f t="shared" si="70"/>
        <v/>
      </c>
      <c r="AA211" s="25" t="str">
        <f t="shared" si="71"/>
        <v/>
      </c>
      <c r="AB211" s="25" t="str">
        <f t="shared" si="76"/>
        <v/>
      </c>
      <c r="AD211" s="2" t="str">
        <f t="shared" si="77"/>
        <v/>
      </c>
      <c r="AE211" s="2" t="str">
        <f t="shared" si="78"/>
        <v/>
      </c>
      <c r="AF211" s="2" t="str">
        <f t="shared" si="79"/>
        <v/>
      </c>
      <c r="AG211" t="s">
        <v>74</v>
      </c>
    </row>
    <row r="212" spans="2:33" x14ac:dyDescent="0.25">
      <c r="B212" s="13" t="str">
        <f>IF(Transactions!B211 &lt;&gt; "", Transactions!B211, "")</f>
        <v/>
      </c>
      <c r="C212" s="28" t="str">
        <f>IF(Transactions!C211 &lt;&gt; "", Transactions!C211, "")</f>
        <v/>
      </c>
      <c r="D212" s="28" t="str">
        <f>IF(Transactions!D211 &lt;&gt; "", Transactions!D211, "")</f>
        <v/>
      </c>
      <c r="E212" s="14" t="str">
        <f>IF(Transactions!E211 &lt;&gt; "", Transactions!E211, "")</f>
        <v/>
      </c>
      <c r="F212" s="15" t="str">
        <f>IF(Transactions!F211 &lt;&gt; "", Transactions!F211, "")</f>
        <v/>
      </c>
      <c r="G212" s="16"/>
      <c r="H212" s="18" t="e">
        <f>IF(Transactions!#REF! &lt;&gt; "", Transactions!#REF!, "")</f>
        <v>#REF!</v>
      </c>
      <c r="I212" s="33" t="str">
        <f t="shared" si="60"/>
        <v/>
      </c>
      <c r="J212" s="34" t="str">
        <f t="shared" si="72"/>
        <v/>
      </c>
      <c r="K212" s="16"/>
      <c r="L212" s="18" t="str">
        <f t="shared" si="61"/>
        <v/>
      </c>
      <c r="M212" s="33" t="str">
        <f t="shared" si="62"/>
        <v/>
      </c>
      <c r="N212" s="34" t="str">
        <f t="shared" si="73"/>
        <v/>
      </c>
      <c r="O212" s="16"/>
      <c r="P212" s="29" t="str">
        <f t="shared" si="63"/>
        <v/>
      </c>
      <c r="Q212" s="29" t="str">
        <f t="shared" si="64"/>
        <v/>
      </c>
      <c r="R212" s="26" t="str">
        <f t="shared" si="74"/>
        <v/>
      </c>
      <c r="S212" s="29" t="str">
        <f t="shared" si="65"/>
        <v/>
      </c>
      <c r="T212" s="29" t="str">
        <f t="shared" si="66"/>
        <v/>
      </c>
      <c r="U212" s="27" t="str">
        <f t="shared" si="75"/>
        <v/>
      </c>
      <c r="W212" s="25" t="str">
        <f t="shared" si="67"/>
        <v/>
      </c>
      <c r="X212" s="25" t="str">
        <f t="shared" si="68"/>
        <v/>
      </c>
      <c r="Y212" s="25" t="str">
        <f t="shared" si="69"/>
        <v/>
      </c>
      <c r="Z212" s="25" t="str">
        <f t="shared" si="70"/>
        <v/>
      </c>
      <c r="AA212" s="25" t="str">
        <f t="shared" si="71"/>
        <v/>
      </c>
      <c r="AB212" s="25" t="str">
        <f t="shared" si="76"/>
        <v/>
      </c>
      <c r="AD212" s="2" t="str">
        <f t="shared" si="77"/>
        <v/>
      </c>
      <c r="AE212" s="2" t="str">
        <f t="shared" si="78"/>
        <v/>
      </c>
      <c r="AF212" s="2" t="str">
        <f t="shared" si="79"/>
        <v/>
      </c>
      <c r="AG212" t="s">
        <v>74</v>
      </c>
    </row>
    <row r="213" spans="2:33" x14ac:dyDescent="0.25">
      <c r="B213" s="13" t="str">
        <f>IF(Transactions!B212 &lt;&gt; "", Transactions!B212, "")</f>
        <v/>
      </c>
      <c r="C213" s="28" t="str">
        <f>IF(Transactions!C212 &lt;&gt; "", Transactions!C212, "")</f>
        <v/>
      </c>
      <c r="D213" s="28" t="str">
        <f>IF(Transactions!D212 &lt;&gt; "", Transactions!D212, "")</f>
        <v/>
      </c>
      <c r="E213" s="14" t="str">
        <f>IF(Transactions!E212 &lt;&gt; "", Transactions!E212, "")</f>
        <v/>
      </c>
      <c r="F213" s="15" t="str">
        <f>IF(Transactions!F212 &lt;&gt; "", Transactions!F212, "")</f>
        <v/>
      </c>
      <c r="G213" s="16"/>
      <c r="H213" s="18" t="e">
        <f>IF(Transactions!#REF! &lt;&gt; "", Transactions!#REF!, "")</f>
        <v>#REF!</v>
      </c>
      <c r="I213" s="33" t="str">
        <f t="shared" si="60"/>
        <v/>
      </c>
      <c r="J213" s="34" t="str">
        <f t="shared" si="72"/>
        <v/>
      </c>
      <c r="K213" s="16"/>
      <c r="L213" s="18" t="str">
        <f t="shared" si="61"/>
        <v/>
      </c>
      <c r="M213" s="33" t="str">
        <f t="shared" si="62"/>
        <v/>
      </c>
      <c r="N213" s="34" t="str">
        <f t="shared" si="73"/>
        <v/>
      </c>
      <c r="O213" s="16"/>
      <c r="P213" s="29" t="str">
        <f t="shared" si="63"/>
        <v/>
      </c>
      <c r="Q213" s="29" t="str">
        <f t="shared" si="64"/>
        <v/>
      </c>
      <c r="R213" s="26" t="str">
        <f t="shared" si="74"/>
        <v/>
      </c>
      <c r="S213" s="29" t="str">
        <f t="shared" si="65"/>
        <v/>
      </c>
      <c r="T213" s="29" t="str">
        <f t="shared" si="66"/>
        <v/>
      </c>
      <c r="U213" s="27" t="str">
        <f t="shared" si="75"/>
        <v/>
      </c>
      <c r="W213" s="25" t="str">
        <f t="shared" si="67"/>
        <v/>
      </c>
      <c r="X213" s="25" t="str">
        <f t="shared" si="68"/>
        <v/>
      </c>
      <c r="Y213" s="25" t="str">
        <f t="shared" si="69"/>
        <v/>
      </c>
      <c r="Z213" s="25" t="str">
        <f t="shared" si="70"/>
        <v/>
      </c>
      <c r="AA213" s="25" t="str">
        <f t="shared" si="71"/>
        <v/>
      </c>
      <c r="AB213" s="25" t="str">
        <f t="shared" si="76"/>
        <v/>
      </c>
      <c r="AD213" s="2" t="str">
        <f t="shared" si="77"/>
        <v/>
      </c>
      <c r="AE213" s="2" t="str">
        <f t="shared" si="78"/>
        <v/>
      </c>
      <c r="AF213" s="2" t="str">
        <f t="shared" si="79"/>
        <v/>
      </c>
      <c r="AG213" t="s">
        <v>74</v>
      </c>
    </row>
    <row r="214" spans="2:33" x14ac:dyDescent="0.25">
      <c r="B214" s="13" t="str">
        <f>IF(Transactions!B213 &lt;&gt; "", Transactions!B213, "")</f>
        <v/>
      </c>
      <c r="C214" s="28" t="str">
        <f>IF(Transactions!C213 &lt;&gt; "", Transactions!C213, "")</f>
        <v/>
      </c>
      <c r="D214" s="28" t="str">
        <f>IF(Transactions!D213 &lt;&gt; "", Transactions!D213, "")</f>
        <v/>
      </c>
      <c r="E214" s="14" t="str">
        <f>IF(Transactions!E213 &lt;&gt; "", Transactions!E213, "")</f>
        <v/>
      </c>
      <c r="F214" s="15" t="str">
        <f>IF(Transactions!F213 &lt;&gt; "", Transactions!F213, "")</f>
        <v/>
      </c>
      <c r="G214" s="16"/>
      <c r="H214" s="18" t="e">
        <f>IF(Transactions!#REF! &lt;&gt; "", Transactions!#REF!, "")</f>
        <v>#REF!</v>
      </c>
      <c r="I214" s="33" t="str">
        <f t="shared" si="60"/>
        <v/>
      </c>
      <c r="J214" s="34" t="str">
        <f t="shared" si="72"/>
        <v/>
      </c>
      <c r="K214" s="16"/>
      <c r="L214" s="18" t="str">
        <f t="shared" si="61"/>
        <v/>
      </c>
      <c r="M214" s="33" t="str">
        <f t="shared" si="62"/>
        <v/>
      </c>
      <c r="N214" s="34" t="str">
        <f t="shared" si="73"/>
        <v/>
      </c>
      <c r="O214" s="16"/>
      <c r="P214" s="29" t="str">
        <f t="shared" si="63"/>
        <v/>
      </c>
      <c r="Q214" s="29" t="str">
        <f t="shared" si="64"/>
        <v/>
      </c>
      <c r="R214" s="26" t="str">
        <f t="shared" si="74"/>
        <v/>
      </c>
      <c r="S214" s="29" t="str">
        <f t="shared" si="65"/>
        <v/>
      </c>
      <c r="T214" s="29" t="str">
        <f t="shared" si="66"/>
        <v/>
      </c>
      <c r="U214" s="27" t="str">
        <f t="shared" si="75"/>
        <v/>
      </c>
      <c r="W214" s="25" t="str">
        <f t="shared" si="67"/>
        <v/>
      </c>
      <c r="X214" s="25" t="str">
        <f t="shared" si="68"/>
        <v/>
      </c>
      <c r="Y214" s="25" t="str">
        <f t="shared" si="69"/>
        <v/>
      </c>
      <c r="Z214" s="25" t="str">
        <f t="shared" si="70"/>
        <v/>
      </c>
      <c r="AA214" s="25" t="str">
        <f t="shared" si="71"/>
        <v/>
      </c>
      <c r="AB214" s="25" t="str">
        <f t="shared" si="76"/>
        <v/>
      </c>
      <c r="AD214" s="2" t="str">
        <f t="shared" si="77"/>
        <v/>
      </c>
      <c r="AE214" s="2" t="str">
        <f t="shared" si="78"/>
        <v/>
      </c>
      <c r="AF214" s="2" t="str">
        <f t="shared" si="79"/>
        <v/>
      </c>
      <c r="AG214" t="s">
        <v>74</v>
      </c>
    </row>
    <row r="215" spans="2:33" x14ac:dyDescent="0.25">
      <c r="B215" s="13" t="str">
        <f>IF(Transactions!B214 &lt;&gt; "", Transactions!B214, "")</f>
        <v/>
      </c>
      <c r="C215" s="28" t="str">
        <f>IF(Transactions!C214 &lt;&gt; "", Transactions!C214, "")</f>
        <v/>
      </c>
      <c r="D215" s="28" t="str">
        <f>IF(Transactions!D214 &lt;&gt; "", Transactions!D214, "")</f>
        <v/>
      </c>
      <c r="E215" s="14" t="str">
        <f>IF(Transactions!E214 &lt;&gt; "", Transactions!E214, "")</f>
        <v/>
      </c>
      <c r="F215" s="15" t="str">
        <f>IF(Transactions!F214 &lt;&gt; "", Transactions!F214, "")</f>
        <v/>
      </c>
      <c r="G215" s="16"/>
      <c r="H215" s="18" t="e">
        <f>IF(Transactions!#REF! &lt;&gt; "", Transactions!#REF!, "")</f>
        <v>#REF!</v>
      </c>
      <c r="I215" s="33" t="str">
        <f t="shared" si="60"/>
        <v/>
      </c>
      <c r="J215" s="34" t="str">
        <f t="shared" si="72"/>
        <v/>
      </c>
      <c r="K215" s="16"/>
      <c r="L215" s="18" t="str">
        <f t="shared" si="61"/>
        <v/>
      </c>
      <c r="M215" s="33" t="str">
        <f t="shared" si="62"/>
        <v/>
      </c>
      <c r="N215" s="34" t="str">
        <f t="shared" si="73"/>
        <v/>
      </c>
      <c r="O215" s="16"/>
      <c r="P215" s="29" t="str">
        <f t="shared" si="63"/>
        <v/>
      </c>
      <c r="Q215" s="29" t="str">
        <f t="shared" si="64"/>
        <v/>
      </c>
      <c r="R215" s="26" t="str">
        <f t="shared" si="74"/>
        <v/>
      </c>
      <c r="S215" s="29" t="str">
        <f t="shared" si="65"/>
        <v/>
      </c>
      <c r="T215" s="29" t="str">
        <f t="shared" si="66"/>
        <v/>
      </c>
      <c r="U215" s="27" t="str">
        <f t="shared" si="75"/>
        <v/>
      </c>
      <c r="W215" s="25" t="str">
        <f t="shared" si="67"/>
        <v/>
      </c>
      <c r="X215" s="25" t="str">
        <f t="shared" si="68"/>
        <v/>
      </c>
      <c r="Y215" s="25" t="str">
        <f t="shared" si="69"/>
        <v/>
      </c>
      <c r="Z215" s="25" t="str">
        <f t="shared" si="70"/>
        <v/>
      </c>
      <c r="AA215" s="25" t="str">
        <f t="shared" si="71"/>
        <v/>
      </c>
      <c r="AB215" s="25" t="str">
        <f t="shared" si="76"/>
        <v/>
      </c>
      <c r="AD215" s="2" t="str">
        <f t="shared" si="77"/>
        <v/>
      </c>
      <c r="AE215" s="2" t="str">
        <f t="shared" si="78"/>
        <v/>
      </c>
      <c r="AF215" s="2" t="str">
        <f t="shared" si="79"/>
        <v/>
      </c>
      <c r="AG215" t="s">
        <v>74</v>
      </c>
    </row>
    <row r="216" spans="2:33" x14ac:dyDescent="0.25">
      <c r="B216" s="13" t="str">
        <f>IF(Transactions!B215 &lt;&gt; "", Transactions!B215, "")</f>
        <v/>
      </c>
      <c r="C216" s="28" t="str">
        <f>IF(Transactions!C215 &lt;&gt; "", Transactions!C215, "")</f>
        <v/>
      </c>
      <c r="D216" s="28" t="str">
        <f>IF(Transactions!D215 &lt;&gt; "", Transactions!D215, "")</f>
        <v/>
      </c>
      <c r="E216" s="14" t="str">
        <f>IF(Transactions!E215 &lt;&gt; "", Transactions!E215, "")</f>
        <v/>
      </c>
      <c r="F216" s="15" t="str">
        <f>IF(Transactions!F215 &lt;&gt; "", Transactions!F215, "")</f>
        <v/>
      </c>
      <c r="G216" s="16"/>
      <c r="H216" s="18" t="e">
        <f>IF(Transactions!#REF! &lt;&gt; "", Transactions!#REF!, "")</f>
        <v>#REF!</v>
      </c>
      <c r="I216" s="33" t="str">
        <f t="shared" si="60"/>
        <v/>
      </c>
      <c r="J216" s="34" t="str">
        <f t="shared" si="72"/>
        <v/>
      </c>
      <c r="K216" s="16"/>
      <c r="L216" s="18" t="str">
        <f t="shared" si="61"/>
        <v/>
      </c>
      <c r="M216" s="33" t="str">
        <f t="shared" si="62"/>
        <v/>
      </c>
      <c r="N216" s="34" t="str">
        <f t="shared" si="73"/>
        <v/>
      </c>
      <c r="O216" s="16"/>
      <c r="P216" s="29" t="str">
        <f t="shared" si="63"/>
        <v/>
      </c>
      <c r="Q216" s="29" t="str">
        <f t="shared" si="64"/>
        <v/>
      </c>
      <c r="R216" s="26" t="str">
        <f t="shared" si="74"/>
        <v/>
      </c>
      <c r="S216" s="29" t="str">
        <f t="shared" si="65"/>
        <v/>
      </c>
      <c r="T216" s="29" t="str">
        <f t="shared" si="66"/>
        <v/>
      </c>
      <c r="U216" s="27" t="str">
        <f t="shared" si="75"/>
        <v/>
      </c>
      <c r="W216" s="25" t="str">
        <f t="shared" si="67"/>
        <v/>
      </c>
      <c r="X216" s="25" t="str">
        <f t="shared" si="68"/>
        <v/>
      </c>
      <c r="Y216" s="25" t="str">
        <f t="shared" si="69"/>
        <v/>
      </c>
      <c r="Z216" s="25" t="str">
        <f t="shared" si="70"/>
        <v/>
      </c>
      <c r="AA216" s="25" t="str">
        <f t="shared" si="71"/>
        <v/>
      </c>
      <c r="AB216" s="25" t="str">
        <f t="shared" si="76"/>
        <v/>
      </c>
      <c r="AD216" s="2" t="str">
        <f t="shared" si="77"/>
        <v/>
      </c>
      <c r="AE216" s="2" t="str">
        <f t="shared" si="78"/>
        <v/>
      </c>
      <c r="AF216" s="2" t="str">
        <f t="shared" si="79"/>
        <v/>
      </c>
      <c r="AG216" t="s">
        <v>74</v>
      </c>
    </row>
    <row r="217" spans="2:33" x14ac:dyDescent="0.25">
      <c r="B217" s="13" t="str">
        <f>IF(Transactions!B216 &lt;&gt; "", Transactions!B216, "")</f>
        <v/>
      </c>
      <c r="C217" s="28" t="str">
        <f>IF(Transactions!C216 &lt;&gt; "", Transactions!C216, "")</f>
        <v/>
      </c>
      <c r="D217" s="28" t="str">
        <f>IF(Transactions!D216 &lt;&gt; "", Transactions!D216, "")</f>
        <v/>
      </c>
      <c r="E217" s="14" t="str">
        <f>IF(Transactions!E216 &lt;&gt; "", Transactions!E216, "")</f>
        <v/>
      </c>
      <c r="F217" s="15" t="str">
        <f>IF(Transactions!F216 &lt;&gt; "", Transactions!F216, "")</f>
        <v/>
      </c>
      <c r="G217" s="16"/>
      <c r="H217" s="18" t="e">
        <f>IF(Transactions!#REF! &lt;&gt; "", Transactions!#REF!, "")</f>
        <v>#REF!</v>
      </c>
      <c r="I217" s="33" t="str">
        <f t="shared" si="60"/>
        <v/>
      </c>
      <c r="J217" s="34" t="str">
        <f t="shared" si="72"/>
        <v/>
      </c>
      <c r="K217" s="16"/>
      <c r="L217" s="18" t="str">
        <f t="shared" si="61"/>
        <v/>
      </c>
      <c r="M217" s="33" t="str">
        <f t="shared" si="62"/>
        <v/>
      </c>
      <c r="N217" s="34" t="str">
        <f t="shared" si="73"/>
        <v/>
      </c>
      <c r="O217" s="16"/>
      <c r="P217" s="29" t="str">
        <f t="shared" si="63"/>
        <v/>
      </c>
      <c r="Q217" s="29" t="str">
        <f t="shared" si="64"/>
        <v/>
      </c>
      <c r="R217" s="26" t="str">
        <f t="shared" si="74"/>
        <v/>
      </c>
      <c r="S217" s="29" t="str">
        <f t="shared" si="65"/>
        <v/>
      </c>
      <c r="T217" s="29" t="str">
        <f t="shared" si="66"/>
        <v/>
      </c>
      <c r="U217" s="27" t="str">
        <f t="shared" si="75"/>
        <v/>
      </c>
      <c r="W217" s="25" t="str">
        <f t="shared" si="67"/>
        <v/>
      </c>
      <c r="X217" s="25" t="str">
        <f t="shared" si="68"/>
        <v/>
      </c>
      <c r="Y217" s="25" t="str">
        <f t="shared" si="69"/>
        <v/>
      </c>
      <c r="Z217" s="25" t="str">
        <f t="shared" si="70"/>
        <v/>
      </c>
      <c r="AA217" s="25" t="str">
        <f t="shared" si="71"/>
        <v/>
      </c>
      <c r="AB217" s="25" t="str">
        <f t="shared" si="76"/>
        <v/>
      </c>
      <c r="AD217" s="2" t="str">
        <f t="shared" si="77"/>
        <v/>
      </c>
      <c r="AE217" s="2" t="str">
        <f t="shared" si="78"/>
        <v/>
      </c>
      <c r="AF217" s="2" t="str">
        <f t="shared" si="79"/>
        <v/>
      </c>
      <c r="AG217" t="s">
        <v>74</v>
      </c>
    </row>
    <row r="218" spans="2:33" x14ac:dyDescent="0.25">
      <c r="B218" s="13" t="str">
        <f>IF(Transactions!B217 &lt;&gt; "", Transactions!B217, "")</f>
        <v/>
      </c>
      <c r="C218" s="28" t="str">
        <f>IF(Transactions!C217 &lt;&gt; "", Transactions!C217, "")</f>
        <v/>
      </c>
      <c r="D218" s="28" t="str">
        <f>IF(Transactions!D217 &lt;&gt; "", Transactions!D217, "")</f>
        <v/>
      </c>
      <c r="E218" s="14" t="str">
        <f>IF(Transactions!E217 &lt;&gt; "", Transactions!E217, "")</f>
        <v/>
      </c>
      <c r="F218" s="15" t="str">
        <f>IF(Transactions!F217 &lt;&gt; "", Transactions!F217, "")</f>
        <v/>
      </c>
      <c r="G218" s="16"/>
      <c r="H218" s="18" t="e">
        <f>IF(Transactions!#REF! &lt;&gt; "", Transactions!#REF!, "")</f>
        <v>#REF!</v>
      </c>
      <c r="I218" s="33" t="str">
        <f t="shared" si="60"/>
        <v/>
      </c>
      <c r="J218" s="34" t="str">
        <f t="shared" si="72"/>
        <v/>
      </c>
      <c r="K218" s="16"/>
      <c r="L218" s="18" t="str">
        <f t="shared" si="61"/>
        <v/>
      </c>
      <c r="M218" s="33" t="str">
        <f t="shared" si="62"/>
        <v/>
      </c>
      <c r="N218" s="34" t="str">
        <f t="shared" si="73"/>
        <v/>
      </c>
      <c r="O218" s="16"/>
      <c r="P218" s="29" t="str">
        <f t="shared" si="63"/>
        <v/>
      </c>
      <c r="Q218" s="29" t="str">
        <f t="shared" si="64"/>
        <v/>
      </c>
      <c r="R218" s="26" t="str">
        <f t="shared" si="74"/>
        <v/>
      </c>
      <c r="S218" s="29" t="str">
        <f t="shared" si="65"/>
        <v/>
      </c>
      <c r="T218" s="29" t="str">
        <f t="shared" si="66"/>
        <v/>
      </c>
      <c r="U218" s="27" t="str">
        <f t="shared" si="75"/>
        <v/>
      </c>
      <c r="W218" s="25" t="str">
        <f t="shared" si="67"/>
        <v/>
      </c>
      <c r="X218" s="25" t="str">
        <f t="shared" si="68"/>
        <v/>
      </c>
      <c r="Y218" s="25" t="str">
        <f t="shared" si="69"/>
        <v/>
      </c>
      <c r="Z218" s="25" t="str">
        <f t="shared" si="70"/>
        <v/>
      </c>
      <c r="AA218" s="25" t="str">
        <f t="shared" si="71"/>
        <v/>
      </c>
      <c r="AB218" s="25" t="str">
        <f t="shared" si="76"/>
        <v/>
      </c>
      <c r="AD218" s="2" t="str">
        <f t="shared" si="77"/>
        <v/>
      </c>
      <c r="AE218" s="2" t="str">
        <f t="shared" si="78"/>
        <v/>
      </c>
      <c r="AF218" s="2" t="str">
        <f t="shared" si="79"/>
        <v/>
      </c>
      <c r="AG218" t="s">
        <v>74</v>
      </c>
    </row>
    <row r="219" spans="2:33" x14ac:dyDescent="0.25">
      <c r="B219" s="13" t="str">
        <f>IF(Transactions!B218 &lt;&gt; "", Transactions!B218, "")</f>
        <v/>
      </c>
      <c r="C219" s="28" t="str">
        <f>IF(Transactions!C218 &lt;&gt; "", Transactions!C218, "")</f>
        <v/>
      </c>
      <c r="D219" s="28" t="str">
        <f>IF(Transactions!D218 &lt;&gt; "", Transactions!D218, "")</f>
        <v/>
      </c>
      <c r="E219" s="14" t="str">
        <f>IF(Transactions!E218 &lt;&gt; "", Transactions!E218, "")</f>
        <v/>
      </c>
      <c r="F219" s="15" t="str">
        <f>IF(Transactions!F218 &lt;&gt; "", Transactions!F218, "")</f>
        <v/>
      </c>
      <c r="G219" s="16"/>
      <c r="H219" s="18" t="e">
        <f>IF(Transactions!#REF! &lt;&gt; "", Transactions!#REF!, "")</f>
        <v>#REF!</v>
      </c>
      <c r="I219" s="33" t="str">
        <f t="shared" si="60"/>
        <v/>
      </c>
      <c r="J219" s="34" t="str">
        <f t="shared" si="72"/>
        <v/>
      </c>
      <c r="K219" s="16"/>
      <c r="L219" s="18" t="str">
        <f t="shared" si="61"/>
        <v/>
      </c>
      <c r="M219" s="33" t="str">
        <f t="shared" si="62"/>
        <v/>
      </c>
      <c r="N219" s="34" t="str">
        <f t="shared" si="73"/>
        <v/>
      </c>
      <c r="O219" s="16"/>
      <c r="P219" s="29" t="str">
        <f t="shared" si="63"/>
        <v/>
      </c>
      <c r="Q219" s="29" t="str">
        <f t="shared" si="64"/>
        <v/>
      </c>
      <c r="R219" s="26" t="str">
        <f t="shared" si="74"/>
        <v/>
      </c>
      <c r="S219" s="29" t="str">
        <f t="shared" si="65"/>
        <v/>
      </c>
      <c r="T219" s="29" t="str">
        <f t="shared" si="66"/>
        <v/>
      </c>
      <c r="U219" s="27" t="str">
        <f t="shared" si="75"/>
        <v/>
      </c>
      <c r="W219" s="25" t="str">
        <f t="shared" si="67"/>
        <v/>
      </c>
      <c r="X219" s="25" t="str">
        <f t="shared" si="68"/>
        <v/>
      </c>
      <c r="Y219" s="25" t="str">
        <f t="shared" si="69"/>
        <v/>
      </c>
      <c r="Z219" s="25" t="str">
        <f t="shared" si="70"/>
        <v/>
      </c>
      <c r="AA219" s="25" t="str">
        <f t="shared" si="71"/>
        <v/>
      </c>
      <c r="AB219" s="25" t="str">
        <f t="shared" si="76"/>
        <v/>
      </c>
      <c r="AD219" s="2" t="str">
        <f t="shared" si="77"/>
        <v/>
      </c>
      <c r="AE219" s="2" t="str">
        <f t="shared" si="78"/>
        <v/>
      </c>
      <c r="AF219" s="2" t="str">
        <f t="shared" si="79"/>
        <v/>
      </c>
      <c r="AG219" t="s">
        <v>74</v>
      </c>
    </row>
    <row r="220" spans="2:33" x14ac:dyDescent="0.25">
      <c r="B220" s="13" t="str">
        <f>IF(Transactions!B219 &lt;&gt; "", Transactions!B219, "")</f>
        <v/>
      </c>
      <c r="C220" s="28" t="str">
        <f>IF(Transactions!C219 &lt;&gt; "", Transactions!C219, "")</f>
        <v/>
      </c>
      <c r="D220" s="28" t="str">
        <f>IF(Transactions!D219 &lt;&gt; "", Transactions!D219, "")</f>
        <v/>
      </c>
      <c r="E220" s="14" t="str">
        <f>IF(Transactions!E219 &lt;&gt; "", Transactions!E219, "")</f>
        <v/>
      </c>
      <c r="F220" s="15" t="str">
        <f>IF(Transactions!F219 &lt;&gt; "", Transactions!F219, "")</f>
        <v/>
      </c>
      <c r="G220" s="16"/>
      <c r="H220" s="18" t="e">
        <f>IF(Transactions!#REF! &lt;&gt; "", Transactions!#REF!, "")</f>
        <v>#REF!</v>
      </c>
      <c r="I220" s="33" t="str">
        <f t="shared" si="60"/>
        <v/>
      </c>
      <c r="J220" s="34" t="str">
        <f t="shared" si="72"/>
        <v/>
      </c>
      <c r="K220" s="16"/>
      <c r="L220" s="18" t="str">
        <f t="shared" si="61"/>
        <v/>
      </c>
      <c r="M220" s="33" t="str">
        <f t="shared" si="62"/>
        <v/>
      </c>
      <c r="N220" s="34" t="str">
        <f t="shared" si="73"/>
        <v/>
      </c>
      <c r="O220" s="16"/>
      <c r="P220" s="29" t="str">
        <f t="shared" si="63"/>
        <v/>
      </c>
      <c r="Q220" s="29" t="str">
        <f t="shared" si="64"/>
        <v/>
      </c>
      <c r="R220" s="26" t="str">
        <f t="shared" si="74"/>
        <v/>
      </c>
      <c r="S220" s="29" t="str">
        <f t="shared" si="65"/>
        <v/>
      </c>
      <c r="T220" s="29" t="str">
        <f t="shared" si="66"/>
        <v/>
      </c>
      <c r="U220" s="27" t="str">
        <f t="shared" si="75"/>
        <v/>
      </c>
      <c r="W220" s="25" t="str">
        <f t="shared" si="67"/>
        <v/>
      </c>
      <c r="X220" s="25" t="str">
        <f t="shared" si="68"/>
        <v/>
      </c>
      <c r="Y220" s="25" t="str">
        <f t="shared" si="69"/>
        <v/>
      </c>
      <c r="Z220" s="25" t="str">
        <f t="shared" si="70"/>
        <v/>
      </c>
      <c r="AA220" s="25" t="str">
        <f t="shared" si="71"/>
        <v/>
      </c>
      <c r="AB220" s="25" t="str">
        <f t="shared" si="76"/>
        <v/>
      </c>
      <c r="AD220" s="2" t="str">
        <f t="shared" si="77"/>
        <v/>
      </c>
      <c r="AE220" s="2" t="str">
        <f t="shared" si="78"/>
        <v/>
      </c>
      <c r="AF220" s="2" t="str">
        <f t="shared" si="79"/>
        <v/>
      </c>
      <c r="AG220" t="s">
        <v>74</v>
      </c>
    </row>
    <row r="221" spans="2:33" x14ac:dyDescent="0.25">
      <c r="B221" s="13" t="str">
        <f>IF(Transactions!B220 &lt;&gt; "", Transactions!B220, "")</f>
        <v/>
      </c>
      <c r="C221" s="28" t="str">
        <f>IF(Transactions!C220 &lt;&gt; "", Transactions!C220, "")</f>
        <v/>
      </c>
      <c r="D221" s="28" t="str">
        <f>IF(Transactions!D220 &lt;&gt; "", Transactions!D220, "")</f>
        <v/>
      </c>
      <c r="E221" s="14" t="str">
        <f>IF(Transactions!E220 &lt;&gt; "", Transactions!E220, "")</f>
        <v/>
      </c>
      <c r="F221" s="15" t="str">
        <f>IF(Transactions!F220 &lt;&gt; "", Transactions!F220, "")</f>
        <v/>
      </c>
      <c r="G221" s="16"/>
      <c r="H221" s="18" t="e">
        <f>IF(Transactions!#REF! &lt;&gt; "", Transactions!#REF!, "")</f>
        <v>#REF!</v>
      </c>
      <c r="I221" s="33" t="str">
        <f t="shared" si="60"/>
        <v/>
      </c>
      <c r="J221" s="34" t="str">
        <f t="shared" si="72"/>
        <v/>
      </c>
      <c r="K221" s="16"/>
      <c r="L221" s="18" t="str">
        <f t="shared" si="61"/>
        <v/>
      </c>
      <c r="M221" s="33" t="str">
        <f t="shared" si="62"/>
        <v/>
      </c>
      <c r="N221" s="34" t="str">
        <f t="shared" si="73"/>
        <v/>
      </c>
      <c r="O221" s="16"/>
      <c r="P221" s="29" t="str">
        <f t="shared" si="63"/>
        <v/>
      </c>
      <c r="Q221" s="29" t="str">
        <f t="shared" si="64"/>
        <v/>
      </c>
      <c r="R221" s="26" t="str">
        <f t="shared" si="74"/>
        <v/>
      </c>
      <c r="S221" s="29" t="str">
        <f t="shared" si="65"/>
        <v/>
      </c>
      <c r="T221" s="29" t="str">
        <f t="shared" si="66"/>
        <v/>
      </c>
      <c r="U221" s="27" t="str">
        <f t="shared" si="75"/>
        <v/>
      </c>
      <c r="W221" s="25" t="str">
        <f t="shared" si="67"/>
        <v/>
      </c>
      <c r="X221" s="25" t="str">
        <f t="shared" si="68"/>
        <v/>
      </c>
      <c r="Y221" s="25" t="str">
        <f t="shared" si="69"/>
        <v/>
      </c>
      <c r="Z221" s="25" t="str">
        <f t="shared" si="70"/>
        <v/>
      </c>
      <c r="AA221" s="25" t="str">
        <f t="shared" si="71"/>
        <v/>
      </c>
      <c r="AB221" s="25" t="str">
        <f t="shared" si="76"/>
        <v/>
      </c>
      <c r="AD221" s="2" t="str">
        <f t="shared" si="77"/>
        <v/>
      </c>
      <c r="AE221" s="2" t="str">
        <f t="shared" si="78"/>
        <v/>
      </c>
      <c r="AF221" s="2" t="str">
        <f t="shared" si="79"/>
        <v/>
      </c>
      <c r="AG221" t="s">
        <v>74</v>
      </c>
    </row>
    <row r="222" spans="2:33" x14ac:dyDescent="0.25">
      <c r="B222" s="13" t="str">
        <f>IF(Transactions!B221 &lt;&gt; "", Transactions!B221, "")</f>
        <v/>
      </c>
      <c r="C222" s="28" t="str">
        <f>IF(Transactions!C221 &lt;&gt; "", Transactions!C221, "")</f>
        <v/>
      </c>
      <c r="D222" s="28" t="str">
        <f>IF(Transactions!D221 &lt;&gt; "", Transactions!D221, "")</f>
        <v/>
      </c>
      <c r="E222" s="14" t="str">
        <f>IF(Transactions!E221 &lt;&gt; "", Transactions!E221, "")</f>
        <v/>
      </c>
      <c r="F222" s="15" t="str">
        <f>IF(Transactions!F221 &lt;&gt; "", Transactions!F221, "")</f>
        <v/>
      </c>
      <c r="G222" s="16"/>
      <c r="H222" s="18" t="e">
        <f>IF(Transactions!#REF! &lt;&gt; "", Transactions!#REF!, "")</f>
        <v>#REF!</v>
      </c>
      <c r="I222" s="33" t="str">
        <f t="shared" si="60"/>
        <v/>
      </c>
      <c r="J222" s="34" t="str">
        <f t="shared" si="72"/>
        <v/>
      </c>
      <c r="K222" s="16"/>
      <c r="L222" s="18" t="str">
        <f t="shared" si="61"/>
        <v/>
      </c>
      <c r="M222" s="33" t="str">
        <f t="shared" si="62"/>
        <v/>
      </c>
      <c r="N222" s="34" t="str">
        <f t="shared" si="73"/>
        <v/>
      </c>
      <c r="O222" s="16"/>
      <c r="P222" s="29" t="str">
        <f t="shared" si="63"/>
        <v/>
      </c>
      <c r="Q222" s="29" t="str">
        <f t="shared" si="64"/>
        <v/>
      </c>
      <c r="R222" s="26" t="str">
        <f t="shared" si="74"/>
        <v/>
      </c>
      <c r="S222" s="29" t="str">
        <f t="shared" si="65"/>
        <v/>
      </c>
      <c r="T222" s="29" t="str">
        <f t="shared" si="66"/>
        <v/>
      </c>
      <c r="U222" s="27" t="str">
        <f t="shared" si="75"/>
        <v/>
      </c>
      <c r="W222" s="25" t="str">
        <f t="shared" si="67"/>
        <v/>
      </c>
      <c r="X222" s="25" t="str">
        <f t="shared" si="68"/>
        <v/>
      </c>
      <c r="Y222" s="25" t="str">
        <f t="shared" si="69"/>
        <v/>
      </c>
      <c r="Z222" s="25" t="str">
        <f t="shared" si="70"/>
        <v/>
      </c>
      <c r="AA222" s="25" t="str">
        <f t="shared" si="71"/>
        <v/>
      </c>
      <c r="AB222" s="25" t="str">
        <f t="shared" si="76"/>
        <v/>
      </c>
      <c r="AD222" s="2" t="str">
        <f t="shared" si="77"/>
        <v/>
      </c>
      <c r="AE222" s="2" t="str">
        <f t="shared" si="78"/>
        <v/>
      </c>
      <c r="AF222" s="2" t="str">
        <f t="shared" si="79"/>
        <v/>
      </c>
      <c r="AG222" t="s">
        <v>74</v>
      </c>
    </row>
    <row r="223" spans="2:33" x14ac:dyDescent="0.25">
      <c r="B223" s="13" t="str">
        <f>IF(Transactions!B222 &lt;&gt; "", Transactions!B222, "")</f>
        <v/>
      </c>
      <c r="C223" s="28" t="str">
        <f>IF(Transactions!C222 &lt;&gt; "", Transactions!C222, "")</f>
        <v/>
      </c>
      <c r="D223" s="28" t="str">
        <f>IF(Transactions!D222 &lt;&gt; "", Transactions!D222, "")</f>
        <v/>
      </c>
      <c r="E223" s="14" t="str">
        <f>IF(Transactions!E222 &lt;&gt; "", Transactions!E222, "")</f>
        <v/>
      </c>
      <c r="F223" s="15" t="str">
        <f>IF(Transactions!F222 &lt;&gt; "", Transactions!F222, "")</f>
        <v/>
      </c>
      <c r="G223" s="16"/>
      <c r="H223" s="18" t="e">
        <f>IF(Transactions!#REF! &lt;&gt; "", Transactions!#REF!, "")</f>
        <v>#REF!</v>
      </c>
      <c r="I223" s="33" t="str">
        <f t="shared" si="60"/>
        <v/>
      </c>
      <c r="J223" s="34" t="str">
        <f t="shared" si="72"/>
        <v/>
      </c>
      <c r="K223" s="16"/>
      <c r="L223" s="18" t="str">
        <f t="shared" si="61"/>
        <v/>
      </c>
      <c r="M223" s="33" t="str">
        <f t="shared" si="62"/>
        <v/>
      </c>
      <c r="N223" s="34" t="str">
        <f t="shared" si="73"/>
        <v/>
      </c>
      <c r="O223" s="16"/>
      <c r="P223" s="29" t="str">
        <f t="shared" si="63"/>
        <v/>
      </c>
      <c r="Q223" s="29" t="str">
        <f t="shared" si="64"/>
        <v/>
      </c>
      <c r="R223" s="26" t="str">
        <f t="shared" si="74"/>
        <v/>
      </c>
      <c r="S223" s="29" t="str">
        <f t="shared" si="65"/>
        <v/>
      </c>
      <c r="T223" s="29" t="str">
        <f t="shared" si="66"/>
        <v/>
      </c>
      <c r="U223" s="27" t="str">
        <f t="shared" si="75"/>
        <v/>
      </c>
      <c r="W223" s="25" t="str">
        <f t="shared" si="67"/>
        <v/>
      </c>
      <c r="X223" s="25" t="str">
        <f t="shared" si="68"/>
        <v/>
      </c>
      <c r="Y223" s="25" t="str">
        <f t="shared" si="69"/>
        <v/>
      </c>
      <c r="Z223" s="25" t="str">
        <f t="shared" si="70"/>
        <v/>
      </c>
      <c r="AA223" s="25" t="str">
        <f t="shared" si="71"/>
        <v/>
      </c>
      <c r="AB223" s="25" t="str">
        <f t="shared" si="76"/>
        <v/>
      </c>
      <c r="AD223" s="2" t="str">
        <f t="shared" si="77"/>
        <v/>
      </c>
      <c r="AE223" s="2" t="str">
        <f t="shared" si="78"/>
        <v/>
      </c>
      <c r="AF223" s="2" t="str">
        <f t="shared" si="79"/>
        <v/>
      </c>
      <c r="AG223" t="s">
        <v>74</v>
      </c>
    </row>
    <row r="224" spans="2:33" x14ac:dyDescent="0.25">
      <c r="B224" s="13" t="str">
        <f>IF(Transactions!B223 &lt;&gt; "", Transactions!B223, "")</f>
        <v/>
      </c>
      <c r="C224" s="28" t="str">
        <f>IF(Transactions!C223 &lt;&gt; "", Transactions!C223, "")</f>
        <v/>
      </c>
      <c r="D224" s="28" t="str">
        <f>IF(Transactions!D223 &lt;&gt; "", Transactions!D223, "")</f>
        <v/>
      </c>
      <c r="E224" s="14" t="str">
        <f>IF(Transactions!E223 &lt;&gt; "", Transactions!E223, "")</f>
        <v/>
      </c>
      <c r="F224" s="15" t="str">
        <f>IF(Transactions!F223 &lt;&gt; "", Transactions!F223, "")</f>
        <v/>
      </c>
      <c r="G224" s="16"/>
      <c r="H224" s="18" t="e">
        <f>IF(Transactions!#REF! &lt;&gt; "", Transactions!#REF!, "")</f>
        <v>#REF!</v>
      </c>
      <c r="I224" s="33" t="str">
        <f t="shared" si="60"/>
        <v/>
      </c>
      <c r="J224" s="34" t="str">
        <f t="shared" si="72"/>
        <v/>
      </c>
      <c r="K224" s="16"/>
      <c r="L224" s="18" t="str">
        <f t="shared" si="61"/>
        <v/>
      </c>
      <c r="M224" s="33" t="str">
        <f t="shared" si="62"/>
        <v/>
      </c>
      <c r="N224" s="34" t="str">
        <f t="shared" si="73"/>
        <v/>
      </c>
      <c r="O224" s="16"/>
      <c r="P224" s="29" t="str">
        <f t="shared" si="63"/>
        <v/>
      </c>
      <c r="Q224" s="29" t="str">
        <f t="shared" si="64"/>
        <v/>
      </c>
      <c r="R224" s="26" t="str">
        <f t="shared" si="74"/>
        <v/>
      </c>
      <c r="S224" s="29" t="str">
        <f t="shared" si="65"/>
        <v/>
      </c>
      <c r="T224" s="29" t="str">
        <f t="shared" si="66"/>
        <v/>
      </c>
      <c r="U224" s="27" t="str">
        <f t="shared" si="75"/>
        <v/>
      </c>
      <c r="W224" s="25" t="str">
        <f t="shared" si="67"/>
        <v/>
      </c>
      <c r="X224" s="25" t="str">
        <f t="shared" si="68"/>
        <v/>
      </c>
      <c r="Y224" s="25" t="str">
        <f t="shared" si="69"/>
        <v/>
      </c>
      <c r="Z224" s="25" t="str">
        <f t="shared" si="70"/>
        <v/>
      </c>
      <c r="AA224" s="25" t="str">
        <f t="shared" si="71"/>
        <v/>
      </c>
      <c r="AB224" s="25" t="str">
        <f t="shared" si="76"/>
        <v/>
      </c>
      <c r="AD224" s="2" t="str">
        <f t="shared" si="77"/>
        <v/>
      </c>
      <c r="AE224" s="2" t="str">
        <f t="shared" si="78"/>
        <v/>
      </c>
      <c r="AF224" s="2" t="str">
        <f t="shared" si="79"/>
        <v/>
      </c>
      <c r="AG224" t="s">
        <v>74</v>
      </c>
    </row>
    <row r="225" spans="2:33" x14ac:dyDescent="0.25">
      <c r="B225" s="13" t="str">
        <f>IF(Transactions!B224 &lt;&gt; "", Transactions!B224, "")</f>
        <v/>
      </c>
      <c r="C225" s="28" t="str">
        <f>IF(Transactions!C224 &lt;&gt; "", Transactions!C224, "")</f>
        <v/>
      </c>
      <c r="D225" s="28" t="str">
        <f>IF(Transactions!D224 &lt;&gt; "", Transactions!D224, "")</f>
        <v/>
      </c>
      <c r="E225" s="14" t="str">
        <f>IF(Transactions!E224 &lt;&gt; "", Transactions!E224, "")</f>
        <v/>
      </c>
      <c r="F225" s="15" t="str">
        <f>IF(Transactions!F224 &lt;&gt; "", Transactions!F224, "")</f>
        <v/>
      </c>
      <c r="G225" s="16"/>
      <c r="H225" s="18" t="e">
        <f>IF(Transactions!#REF! &lt;&gt; "", Transactions!#REF!, "")</f>
        <v>#REF!</v>
      </c>
      <c r="I225" s="33" t="str">
        <f t="shared" si="60"/>
        <v/>
      </c>
      <c r="J225" s="34" t="str">
        <f t="shared" si="72"/>
        <v/>
      </c>
      <c r="K225" s="16"/>
      <c r="L225" s="18" t="str">
        <f t="shared" si="61"/>
        <v/>
      </c>
      <c r="M225" s="33" t="str">
        <f t="shared" si="62"/>
        <v/>
      </c>
      <c r="N225" s="34" t="str">
        <f t="shared" si="73"/>
        <v/>
      </c>
      <c r="O225" s="16"/>
      <c r="P225" s="29" t="str">
        <f t="shared" si="63"/>
        <v/>
      </c>
      <c r="Q225" s="29" t="str">
        <f t="shared" si="64"/>
        <v/>
      </c>
      <c r="R225" s="26" t="str">
        <f t="shared" si="74"/>
        <v/>
      </c>
      <c r="S225" s="29" t="str">
        <f t="shared" si="65"/>
        <v/>
      </c>
      <c r="T225" s="29" t="str">
        <f t="shared" si="66"/>
        <v/>
      </c>
      <c r="U225" s="27" t="str">
        <f t="shared" si="75"/>
        <v/>
      </c>
      <c r="W225" s="25" t="str">
        <f t="shared" si="67"/>
        <v/>
      </c>
      <c r="X225" s="25" t="str">
        <f t="shared" si="68"/>
        <v/>
      </c>
      <c r="Y225" s="25" t="str">
        <f t="shared" si="69"/>
        <v/>
      </c>
      <c r="Z225" s="25" t="str">
        <f t="shared" si="70"/>
        <v/>
      </c>
      <c r="AA225" s="25" t="str">
        <f t="shared" si="71"/>
        <v/>
      </c>
      <c r="AB225" s="25" t="str">
        <f t="shared" si="76"/>
        <v/>
      </c>
      <c r="AD225" s="2" t="str">
        <f t="shared" si="77"/>
        <v/>
      </c>
      <c r="AE225" s="2" t="str">
        <f t="shared" si="78"/>
        <v/>
      </c>
      <c r="AF225" s="2" t="str">
        <f t="shared" si="79"/>
        <v/>
      </c>
      <c r="AG225" t="s">
        <v>74</v>
      </c>
    </row>
    <row r="226" spans="2:33" x14ac:dyDescent="0.25">
      <c r="B226" s="13" t="str">
        <f>IF(Transactions!B225 &lt;&gt; "", Transactions!B225, "")</f>
        <v/>
      </c>
      <c r="C226" s="28" t="str">
        <f>IF(Transactions!C225 &lt;&gt; "", Transactions!C225, "")</f>
        <v/>
      </c>
      <c r="D226" s="28" t="str">
        <f>IF(Transactions!D225 &lt;&gt; "", Transactions!D225, "")</f>
        <v/>
      </c>
      <c r="E226" s="14" t="str">
        <f>IF(Transactions!E225 &lt;&gt; "", Transactions!E225, "")</f>
        <v/>
      </c>
      <c r="F226" s="15" t="str">
        <f>IF(Transactions!F225 &lt;&gt; "", Transactions!F225, "")</f>
        <v/>
      </c>
      <c r="G226" s="16"/>
      <c r="H226" s="18" t="e">
        <f>IF(Transactions!#REF! &lt;&gt; "", Transactions!#REF!, "")</f>
        <v>#REF!</v>
      </c>
      <c r="I226" s="33" t="str">
        <f t="shared" si="60"/>
        <v/>
      </c>
      <c r="J226" s="34" t="str">
        <f t="shared" si="72"/>
        <v/>
      </c>
      <c r="K226" s="16"/>
      <c r="L226" s="18" t="str">
        <f t="shared" si="61"/>
        <v/>
      </c>
      <c r="M226" s="33" t="str">
        <f t="shared" si="62"/>
        <v/>
      </c>
      <c r="N226" s="34" t="str">
        <f t="shared" si="73"/>
        <v/>
      </c>
      <c r="O226" s="16"/>
      <c r="P226" s="29" t="str">
        <f t="shared" si="63"/>
        <v/>
      </c>
      <c r="Q226" s="29" t="str">
        <f t="shared" si="64"/>
        <v/>
      </c>
      <c r="R226" s="26" t="str">
        <f t="shared" si="74"/>
        <v/>
      </c>
      <c r="S226" s="29" t="str">
        <f t="shared" si="65"/>
        <v/>
      </c>
      <c r="T226" s="29" t="str">
        <f t="shared" si="66"/>
        <v/>
      </c>
      <c r="U226" s="27" t="str">
        <f t="shared" si="75"/>
        <v/>
      </c>
      <c r="W226" s="25" t="str">
        <f t="shared" si="67"/>
        <v/>
      </c>
      <c r="X226" s="25" t="str">
        <f t="shared" si="68"/>
        <v/>
      </c>
      <c r="Y226" s="25" t="str">
        <f t="shared" si="69"/>
        <v/>
      </c>
      <c r="Z226" s="25" t="str">
        <f t="shared" si="70"/>
        <v/>
      </c>
      <c r="AA226" s="25" t="str">
        <f t="shared" si="71"/>
        <v/>
      </c>
      <c r="AB226" s="25" t="str">
        <f t="shared" si="76"/>
        <v/>
      </c>
      <c r="AD226" s="2" t="str">
        <f t="shared" si="77"/>
        <v/>
      </c>
      <c r="AE226" s="2" t="str">
        <f t="shared" si="78"/>
        <v/>
      </c>
      <c r="AF226" s="2" t="str">
        <f t="shared" si="79"/>
        <v/>
      </c>
      <c r="AG226" t="s">
        <v>74</v>
      </c>
    </row>
    <row r="227" spans="2:33" x14ac:dyDescent="0.25">
      <c r="B227" s="13" t="str">
        <f>IF(Transactions!B226 &lt;&gt; "", Transactions!B226, "")</f>
        <v/>
      </c>
      <c r="C227" s="28" t="str">
        <f>IF(Transactions!C226 &lt;&gt; "", Transactions!C226, "")</f>
        <v/>
      </c>
      <c r="D227" s="28" t="str">
        <f>IF(Transactions!D226 &lt;&gt; "", Transactions!D226, "")</f>
        <v/>
      </c>
      <c r="E227" s="14" t="str">
        <f>IF(Transactions!E226 &lt;&gt; "", Transactions!E226, "")</f>
        <v/>
      </c>
      <c r="F227" s="15" t="str">
        <f>IF(Transactions!F226 &lt;&gt; "", Transactions!F226, "")</f>
        <v/>
      </c>
      <c r="G227" s="16"/>
      <c r="H227" s="18" t="e">
        <f>IF(Transactions!#REF! &lt;&gt; "", Transactions!#REF!, "")</f>
        <v>#REF!</v>
      </c>
      <c r="I227" s="33" t="str">
        <f t="shared" si="60"/>
        <v/>
      </c>
      <c r="J227" s="34" t="str">
        <f t="shared" si="72"/>
        <v/>
      </c>
      <c r="K227" s="16"/>
      <c r="L227" s="18" t="str">
        <f t="shared" si="61"/>
        <v/>
      </c>
      <c r="M227" s="33" t="str">
        <f t="shared" si="62"/>
        <v/>
      </c>
      <c r="N227" s="34" t="str">
        <f t="shared" si="73"/>
        <v/>
      </c>
      <c r="O227" s="16"/>
      <c r="P227" s="29" t="str">
        <f t="shared" si="63"/>
        <v/>
      </c>
      <c r="Q227" s="29" t="str">
        <f t="shared" si="64"/>
        <v/>
      </c>
      <c r="R227" s="26" t="str">
        <f t="shared" si="74"/>
        <v/>
      </c>
      <c r="S227" s="29" t="str">
        <f t="shared" si="65"/>
        <v/>
      </c>
      <c r="T227" s="29" t="str">
        <f t="shared" si="66"/>
        <v/>
      </c>
      <c r="U227" s="27" t="str">
        <f t="shared" si="75"/>
        <v/>
      </c>
      <c r="W227" s="25" t="str">
        <f t="shared" si="67"/>
        <v/>
      </c>
      <c r="X227" s="25" t="str">
        <f t="shared" si="68"/>
        <v/>
      </c>
      <c r="Y227" s="25" t="str">
        <f t="shared" si="69"/>
        <v/>
      </c>
      <c r="Z227" s="25" t="str">
        <f t="shared" si="70"/>
        <v/>
      </c>
      <c r="AA227" s="25" t="str">
        <f t="shared" si="71"/>
        <v/>
      </c>
      <c r="AB227" s="25" t="str">
        <f t="shared" si="76"/>
        <v/>
      </c>
      <c r="AD227" s="2" t="str">
        <f t="shared" si="77"/>
        <v/>
      </c>
      <c r="AE227" s="2" t="str">
        <f t="shared" si="78"/>
        <v/>
      </c>
      <c r="AF227" s="2" t="str">
        <f t="shared" si="79"/>
        <v/>
      </c>
      <c r="AG227" t="s">
        <v>74</v>
      </c>
    </row>
    <row r="228" spans="2:33" x14ac:dyDescent="0.25">
      <c r="B228" s="13" t="str">
        <f>IF(Transactions!B227 &lt;&gt; "", Transactions!B227, "")</f>
        <v/>
      </c>
      <c r="C228" s="28" t="str">
        <f>IF(Transactions!C227 &lt;&gt; "", Transactions!C227, "")</f>
        <v/>
      </c>
      <c r="D228" s="28" t="str">
        <f>IF(Transactions!D227 &lt;&gt; "", Transactions!D227, "")</f>
        <v/>
      </c>
      <c r="E228" s="14" t="str">
        <f>IF(Transactions!E227 &lt;&gt; "", Transactions!E227, "")</f>
        <v/>
      </c>
      <c r="F228" s="15" t="str">
        <f>IF(Transactions!F227 &lt;&gt; "", Transactions!F227, "")</f>
        <v/>
      </c>
      <c r="G228" s="16"/>
      <c r="H228" s="18" t="e">
        <f>IF(Transactions!#REF! &lt;&gt; "", Transactions!#REF!, "")</f>
        <v>#REF!</v>
      </c>
      <c r="I228" s="33" t="str">
        <f t="shared" si="60"/>
        <v/>
      </c>
      <c r="J228" s="34" t="str">
        <f t="shared" si="72"/>
        <v/>
      </c>
      <c r="K228" s="16"/>
      <c r="L228" s="18" t="str">
        <f t="shared" si="61"/>
        <v/>
      </c>
      <c r="M228" s="33" t="str">
        <f t="shared" si="62"/>
        <v/>
      </c>
      <c r="N228" s="34" t="str">
        <f t="shared" si="73"/>
        <v/>
      </c>
      <c r="O228" s="16"/>
      <c r="P228" s="29" t="str">
        <f t="shared" si="63"/>
        <v/>
      </c>
      <c r="Q228" s="29" t="str">
        <f t="shared" si="64"/>
        <v/>
      </c>
      <c r="R228" s="26" t="str">
        <f t="shared" si="74"/>
        <v/>
      </c>
      <c r="S228" s="29" t="str">
        <f t="shared" si="65"/>
        <v/>
      </c>
      <c r="T228" s="29" t="str">
        <f t="shared" si="66"/>
        <v/>
      </c>
      <c r="U228" s="27" t="str">
        <f t="shared" si="75"/>
        <v/>
      </c>
      <c r="W228" s="25" t="str">
        <f t="shared" si="67"/>
        <v/>
      </c>
      <c r="X228" s="25" t="str">
        <f t="shared" si="68"/>
        <v/>
      </c>
      <c r="Y228" s="25" t="str">
        <f t="shared" si="69"/>
        <v/>
      </c>
      <c r="Z228" s="25" t="str">
        <f t="shared" si="70"/>
        <v/>
      </c>
      <c r="AA228" s="25" t="str">
        <f t="shared" si="71"/>
        <v/>
      </c>
      <c r="AB228" s="25" t="str">
        <f t="shared" si="76"/>
        <v/>
      </c>
      <c r="AD228" s="2" t="str">
        <f t="shared" si="77"/>
        <v/>
      </c>
      <c r="AE228" s="2" t="str">
        <f t="shared" si="78"/>
        <v/>
      </c>
      <c r="AF228" s="2" t="str">
        <f t="shared" si="79"/>
        <v/>
      </c>
      <c r="AG228" t="s">
        <v>74</v>
      </c>
    </row>
    <row r="229" spans="2:33" x14ac:dyDescent="0.25">
      <c r="B229" s="13" t="str">
        <f>IF(Transactions!B228 &lt;&gt; "", Transactions!B228, "")</f>
        <v/>
      </c>
      <c r="C229" s="28" t="str">
        <f>IF(Transactions!C228 &lt;&gt; "", Transactions!C228, "")</f>
        <v/>
      </c>
      <c r="D229" s="28" t="str">
        <f>IF(Transactions!D228 &lt;&gt; "", Transactions!D228, "")</f>
        <v/>
      </c>
      <c r="E229" s="14" t="str">
        <f>IF(Transactions!E228 &lt;&gt; "", Transactions!E228, "")</f>
        <v/>
      </c>
      <c r="F229" s="15" t="str">
        <f>IF(Transactions!F228 &lt;&gt; "", Transactions!F228, "")</f>
        <v/>
      </c>
      <c r="G229" s="16"/>
      <c r="H229" s="18" t="e">
        <f>IF(Transactions!#REF! &lt;&gt; "", Transactions!#REF!, "")</f>
        <v>#REF!</v>
      </c>
      <c r="I229" s="33" t="str">
        <f t="shared" si="60"/>
        <v/>
      </c>
      <c r="J229" s="34" t="str">
        <f t="shared" si="72"/>
        <v/>
      </c>
      <c r="K229" s="16"/>
      <c r="L229" s="18" t="str">
        <f t="shared" si="61"/>
        <v/>
      </c>
      <c r="M229" s="33" t="str">
        <f t="shared" si="62"/>
        <v/>
      </c>
      <c r="N229" s="34" t="str">
        <f t="shared" si="73"/>
        <v/>
      </c>
      <c r="O229" s="16"/>
      <c r="P229" s="29" t="str">
        <f t="shared" si="63"/>
        <v/>
      </c>
      <c r="Q229" s="29" t="str">
        <f t="shared" si="64"/>
        <v/>
      </c>
      <c r="R229" s="26" t="str">
        <f t="shared" si="74"/>
        <v/>
      </c>
      <c r="S229" s="29" t="str">
        <f t="shared" si="65"/>
        <v/>
      </c>
      <c r="T229" s="29" t="str">
        <f t="shared" si="66"/>
        <v/>
      </c>
      <c r="U229" s="27" t="str">
        <f t="shared" si="75"/>
        <v/>
      </c>
      <c r="W229" s="25" t="str">
        <f t="shared" si="67"/>
        <v/>
      </c>
      <c r="X229" s="25" t="str">
        <f t="shared" si="68"/>
        <v/>
      </c>
      <c r="Y229" s="25" t="str">
        <f t="shared" si="69"/>
        <v/>
      </c>
      <c r="Z229" s="25" t="str">
        <f t="shared" si="70"/>
        <v/>
      </c>
      <c r="AA229" s="25" t="str">
        <f t="shared" si="71"/>
        <v/>
      </c>
      <c r="AB229" s="25" t="str">
        <f t="shared" si="76"/>
        <v/>
      </c>
      <c r="AD229" s="2" t="str">
        <f t="shared" si="77"/>
        <v/>
      </c>
      <c r="AE229" s="2" t="str">
        <f t="shared" si="78"/>
        <v/>
      </c>
      <c r="AF229" s="2" t="str">
        <f t="shared" si="79"/>
        <v/>
      </c>
      <c r="AG229" t="s">
        <v>74</v>
      </c>
    </row>
    <row r="230" spans="2:33" x14ac:dyDescent="0.25">
      <c r="B230" s="13" t="str">
        <f>IF(Transactions!B229 &lt;&gt; "", Transactions!B229, "")</f>
        <v/>
      </c>
      <c r="C230" s="28" t="str">
        <f>IF(Transactions!C229 &lt;&gt; "", Transactions!C229, "")</f>
        <v/>
      </c>
      <c r="D230" s="28" t="str">
        <f>IF(Transactions!D229 &lt;&gt; "", Transactions!D229, "")</f>
        <v/>
      </c>
      <c r="E230" s="14" t="str">
        <f>IF(Transactions!E229 &lt;&gt; "", Transactions!E229, "")</f>
        <v/>
      </c>
      <c r="F230" s="15" t="str">
        <f>IF(Transactions!F229 &lt;&gt; "", Transactions!F229, "")</f>
        <v/>
      </c>
      <c r="G230" s="16"/>
      <c r="H230" s="18" t="e">
        <f>IF(Transactions!#REF! &lt;&gt; "", Transactions!#REF!, "")</f>
        <v>#REF!</v>
      </c>
      <c r="I230" s="33" t="str">
        <f t="shared" si="60"/>
        <v/>
      </c>
      <c r="J230" s="34" t="str">
        <f t="shared" si="72"/>
        <v/>
      </c>
      <c r="K230" s="16"/>
      <c r="L230" s="18" t="str">
        <f t="shared" si="61"/>
        <v/>
      </c>
      <c r="M230" s="33" t="str">
        <f t="shared" si="62"/>
        <v/>
      </c>
      <c r="N230" s="34" t="str">
        <f t="shared" si="73"/>
        <v/>
      </c>
      <c r="O230" s="16"/>
      <c r="P230" s="29" t="str">
        <f t="shared" si="63"/>
        <v/>
      </c>
      <c r="Q230" s="29" t="str">
        <f t="shared" si="64"/>
        <v/>
      </c>
      <c r="R230" s="26" t="str">
        <f t="shared" si="74"/>
        <v/>
      </c>
      <c r="S230" s="29" t="str">
        <f t="shared" si="65"/>
        <v/>
      </c>
      <c r="T230" s="29" t="str">
        <f t="shared" si="66"/>
        <v/>
      </c>
      <c r="U230" s="27" t="str">
        <f t="shared" si="75"/>
        <v/>
      </c>
      <c r="W230" s="25" t="str">
        <f t="shared" si="67"/>
        <v/>
      </c>
      <c r="X230" s="25" t="str">
        <f t="shared" si="68"/>
        <v/>
      </c>
      <c r="Y230" s="25" t="str">
        <f t="shared" si="69"/>
        <v/>
      </c>
      <c r="Z230" s="25" t="str">
        <f t="shared" si="70"/>
        <v/>
      </c>
      <c r="AA230" s="25" t="str">
        <f t="shared" si="71"/>
        <v/>
      </c>
      <c r="AB230" s="25" t="str">
        <f t="shared" si="76"/>
        <v/>
      </c>
      <c r="AD230" s="2" t="str">
        <f t="shared" si="77"/>
        <v/>
      </c>
      <c r="AE230" s="2" t="str">
        <f t="shared" si="78"/>
        <v/>
      </c>
      <c r="AF230" s="2" t="str">
        <f t="shared" si="79"/>
        <v/>
      </c>
      <c r="AG230" t="s">
        <v>74</v>
      </c>
    </row>
    <row r="231" spans="2:33" x14ac:dyDescent="0.25">
      <c r="B231" s="13" t="str">
        <f>IF(Transactions!B230 &lt;&gt; "", Transactions!B230, "")</f>
        <v/>
      </c>
      <c r="C231" s="28" t="str">
        <f>IF(Transactions!C230 &lt;&gt; "", Transactions!C230, "")</f>
        <v/>
      </c>
      <c r="D231" s="28" t="str">
        <f>IF(Transactions!D230 &lt;&gt; "", Transactions!D230, "")</f>
        <v/>
      </c>
      <c r="E231" s="14" t="str">
        <f>IF(Transactions!E230 &lt;&gt; "", Transactions!E230, "")</f>
        <v/>
      </c>
      <c r="F231" s="15" t="str">
        <f>IF(Transactions!F230 &lt;&gt; "", Transactions!F230, "")</f>
        <v/>
      </c>
      <c r="G231" s="16"/>
      <c r="H231" s="18" t="e">
        <f>IF(Transactions!#REF! &lt;&gt; "", Transactions!#REF!, "")</f>
        <v>#REF!</v>
      </c>
      <c r="I231" s="33" t="str">
        <f t="shared" si="60"/>
        <v/>
      </c>
      <c r="J231" s="34" t="str">
        <f t="shared" si="72"/>
        <v/>
      </c>
      <c r="K231" s="16"/>
      <c r="L231" s="18" t="str">
        <f t="shared" si="61"/>
        <v/>
      </c>
      <c r="M231" s="33" t="str">
        <f t="shared" si="62"/>
        <v/>
      </c>
      <c r="N231" s="34" t="str">
        <f t="shared" si="73"/>
        <v/>
      </c>
      <c r="O231" s="16"/>
      <c r="P231" s="29" t="str">
        <f t="shared" si="63"/>
        <v/>
      </c>
      <c r="Q231" s="29" t="str">
        <f t="shared" si="64"/>
        <v/>
      </c>
      <c r="R231" s="26" t="str">
        <f t="shared" si="74"/>
        <v/>
      </c>
      <c r="S231" s="29" t="str">
        <f t="shared" si="65"/>
        <v/>
      </c>
      <c r="T231" s="29" t="str">
        <f t="shared" si="66"/>
        <v/>
      </c>
      <c r="U231" s="27" t="str">
        <f t="shared" si="75"/>
        <v/>
      </c>
      <c r="W231" s="25" t="str">
        <f t="shared" si="67"/>
        <v/>
      </c>
      <c r="X231" s="25" t="str">
        <f t="shared" si="68"/>
        <v/>
      </c>
      <c r="Y231" s="25" t="str">
        <f t="shared" si="69"/>
        <v/>
      </c>
      <c r="Z231" s="25" t="str">
        <f t="shared" si="70"/>
        <v/>
      </c>
      <c r="AA231" s="25" t="str">
        <f t="shared" si="71"/>
        <v/>
      </c>
      <c r="AB231" s="25" t="str">
        <f t="shared" si="76"/>
        <v/>
      </c>
      <c r="AD231" s="2" t="str">
        <f t="shared" si="77"/>
        <v/>
      </c>
      <c r="AE231" s="2" t="str">
        <f t="shared" si="78"/>
        <v/>
      </c>
      <c r="AF231" s="2" t="str">
        <f t="shared" si="79"/>
        <v/>
      </c>
      <c r="AG231" t="s">
        <v>74</v>
      </c>
    </row>
    <row r="232" spans="2:33" x14ac:dyDescent="0.25">
      <c r="B232" s="13" t="str">
        <f>IF(Transactions!B231 &lt;&gt; "", Transactions!B231, "")</f>
        <v/>
      </c>
      <c r="C232" s="28" t="str">
        <f>IF(Transactions!C231 &lt;&gt; "", Transactions!C231, "")</f>
        <v/>
      </c>
      <c r="D232" s="28" t="str">
        <f>IF(Transactions!D231 &lt;&gt; "", Transactions!D231, "")</f>
        <v/>
      </c>
      <c r="E232" s="14" t="str">
        <f>IF(Transactions!E231 &lt;&gt; "", Transactions!E231, "")</f>
        <v/>
      </c>
      <c r="F232" s="15" t="str">
        <f>IF(Transactions!F231 &lt;&gt; "", Transactions!F231, "")</f>
        <v/>
      </c>
      <c r="G232" s="16"/>
      <c r="H232" s="18" t="e">
        <f>IF(Transactions!#REF! &lt;&gt; "", Transactions!#REF!, "")</f>
        <v>#REF!</v>
      </c>
      <c r="I232" s="33" t="str">
        <f t="shared" si="60"/>
        <v/>
      </c>
      <c r="J232" s="34" t="str">
        <f t="shared" si="72"/>
        <v/>
      </c>
      <c r="K232" s="16"/>
      <c r="L232" s="18" t="str">
        <f t="shared" si="61"/>
        <v/>
      </c>
      <c r="M232" s="33" t="str">
        <f t="shared" si="62"/>
        <v/>
      </c>
      <c r="N232" s="34" t="str">
        <f t="shared" si="73"/>
        <v/>
      </c>
      <c r="O232" s="16"/>
      <c r="P232" s="29" t="str">
        <f t="shared" si="63"/>
        <v/>
      </c>
      <c r="Q232" s="29" t="str">
        <f t="shared" si="64"/>
        <v/>
      </c>
      <c r="R232" s="26" t="str">
        <f t="shared" si="74"/>
        <v/>
      </c>
      <c r="S232" s="29" t="str">
        <f t="shared" si="65"/>
        <v/>
      </c>
      <c r="T232" s="29" t="str">
        <f t="shared" si="66"/>
        <v/>
      </c>
      <c r="U232" s="27" t="str">
        <f t="shared" si="75"/>
        <v/>
      </c>
      <c r="W232" s="25" t="str">
        <f t="shared" si="67"/>
        <v/>
      </c>
      <c r="X232" s="25" t="str">
        <f t="shared" si="68"/>
        <v/>
      </c>
      <c r="Y232" s="25" t="str">
        <f t="shared" si="69"/>
        <v/>
      </c>
      <c r="Z232" s="25" t="str">
        <f t="shared" si="70"/>
        <v/>
      </c>
      <c r="AA232" s="25" t="str">
        <f t="shared" si="71"/>
        <v/>
      </c>
      <c r="AB232" s="25" t="str">
        <f t="shared" si="76"/>
        <v/>
      </c>
      <c r="AD232" s="2" t="str">
        <f t="shared" si="77"/>
        <v/>
      </c>
      <c r="AE232" s="2" t="str">
        <f t="shared" si="78"/>
        <v/>
      </c>
      <c r="AF232" s="2" t="str">
        <f t="shared" si="79"/>
        <v/>
      </c>
      <c r="AG232" t="s">
        <v>74</v>
      </c>
    </row>
    <row r="233" spans="2:33" x14ac:dyDescent="0.25">
      <c r="B233" s="13" t="str">
        <f>IF(Transactions!B232 &lt;&gt; "", Transactions!B232, "")</f>
        <v/>
      </c>
      <c r="C233" s="28" t="str">
        <f>IF(Transactions!C232 &lt;&gt; "", Transactions!C232, "")</f>
        <v/>
      </c>
      <c r="D233" s="28" t="str">
        <f>IF(Transactions!D232 &lt;&gt; "", Transactions!D232, "")</f>
        <v/>
      </c>
      <c r="E233" s="14" t="str">
        <f>IF(Transactions!E232 &lt;&gt; "", Transactions!E232, "")</f>
        <v/>
      </c>
      <c r="F233" s="15" t="str">
        <f>IF(Transactions!F232 &lt;&gt; "", Transactions!F232, "")</f>
        <v/>
      </c>
      <c r="G233" s="16"/>
      <c r="H233" s="18" t="e">
        <f>IF(Transactions!#REF! &lt;&gt; "", Transactions!#REF!, "")</f>
        <v>#REF!</v>
      </c>
      <c r="I233" s="33" t="str">
        <f t="shared" si="60"/>
        <v/>
      </c>
      <c r="J233" s="34" t="str">
        <f t="shared" si="72"/>
        <v/>
      </c>
      <c r="K233" s="16"/>
      <c r="L233" s="18" t="str">
        <f t="shared" si="61"/>
        <v/>
      </c>
      <c r="M233" s="33" t="str">
        <f t="shared" si="62"/>
        <v/>
      </c>
      <c r="N233" s="34" t="str">
        <f t="shared" si="73"/>
        <v/>
      </c>
      <c r="O233" s="16"/>
      <c r="P233" s="29" t="str">
        <f t="shared" si="63"/>
        <v/>
      </c>
      <c r="Q233" s="29" t="str">
        <f t="shared" si="64"/>
        <v/>
      </c>
      <c r="R233" s="26" t="str">
        <f t="shared" si="74"/>
        <v/>
      </c>
      <c r="S233" s="29" t="str">
        <f t="shared" si="65"/>
        <v/>
      </c>
      <c r="T233" s="29" t="str">
        <f t="shared" si="66"/>
        <v/>
      </c>
      <c r="U233" s="27" t="str">
        <f t="shared" si="75"/>
        <v/>
      </c>
      <c r="W233" s="25" t="str">
        <f t="shared" si="67"/>
        <v/>
      </c>
      <c r="X233" s="25" t="str">
        <f t="shared" si="68"/>
        <v/>
      </c>
      <c r="Y233" s="25" t="str">
        <f t="shared" si="69"/>
        <v/>
      </c>
      <c r="Z233" s="25" t="str">
        <f t="shared" si="70"/>
        <v/>
      </c>
      <c r="AA233" s="25" t="str">
        <f t="shared" si="71"/>
        <v/>
      </c>
      <c r="AB233" s="25" t="str">
        <f t="shared" si="76"/>
        <v/>
      </c>
      <c r="AD233" s="2" t="str">
        <f t="shared" si="77"/>
        <v/>
      </c>
      <c r="AE233" s="2" t="str">
        <f t="shared" si="78"/>
        <v/>
      </c>
      <c r="AF233" s="2" t="str">
        <f t="shared" si="79"/>
        <v/>
      </c>
      <c r="AG233" t="s">
        <v>74</v>
      </c>
    </row>
    <row r="234" spans="2:33" x14ac:dyDescent="0.25">
      <c r="B234" s="13" t="str">
        <f>IF(Transactions!B233 &lt;&gt; "", Transactions!B233, "")</f>
        <v/>
      </c>
      <c r="C234" s="28" t="str">
        <f>IF(Transactions!C233 &lt;&gt; "", Transactions!C233, "")</f>
        <v/>
      </c>
      <c r="D234" s="28" t="str">
        <f>IF(Transactions!D233 &lt;&gt; "", Transactions!D233, "")</f>
        <v/>
      </c>
      <c r="E234" s="14" t="str">
        <f>IF(Transactions!E233 &lt;&gt; "", Transactions!E233, "")</f>
        <v/>
      </c>
      <c r="F234" s="15" t="str">
        <f>IF(Transactions!F233 &lt;&gt; "", Transactions!F233, "")</f>
        <v/>
      </c>
      <c r="G234" s="16"/>
      <c r="H234" s="18" t="e">
        <f>IF(Transactions!#REF! &lt;&gt; "", Transactions!#REF!, "")</f>
        <v>#REF!</v>
      </c>
      <c r="I234" s="33" t="str">
        <f t="shared" si="60"/>
        <v/>
      </c>
      <c r="J234" s="34" t="str">
        <f t="shared" si="72"/>
        <v/>
      </c>
      <c r="K234" s="16"/>
      <c r="L234" s="18" t="str">
        <f t="shared" si="61"/>
        <v/>
      </c>
      <c r="M234" s="33" t="str">
        <f t="shared" si="62"/>
        <v/>
      </c>
      <c r="N234" s="34" t="str">
        <f t="shared" si="73"/>
        <v/>
      </c>
      <c r="O234" s="16"/>
      <c r="P234" s="29" t="str">
        <f t="shared" si="63"/>
        <v/>
      </c>
      <c r="Q234" s="29" t="str">
        <f t="shared" si="64"/>
        <v/>
      </c>
      <c r="R234" s="26" t="str">
        <f t="shared" si="74"/>
        <v/>
      </c>
      <c r="S234" s="29" t="str">
        <f t="shared" si="65"/>
        <v/>
      </c>
      <c r="T234" s="29" t="str">
        <f t="shared" si="66"/>
        <v/>
      </c>
      <c r="U234" s="27" t="str">
        <f t="shared" si="75"/>
        <v/>
      </c>
      <c r="W234" s="25" t="str">
        <f t="shared" si="67"/>
        <v/>
      </c>
      <c r="X234" s="25" t="str">
        <f t="shared" si="68"/>
        <v/>
      </c>
      <c r="Y234" s="25" t="str">
        <f t="shared" si="69"/>
        <v/>
      </c>
      <c r="Z234" s="25" t="str">
        <f t="shared" si="70"/>
        <v/>
      </c>
      <c r="AA234" s="25" t="str">
        <f t="shared" si="71"/>
        <v/>
      </c>
      <c r="AB234" s="25" t="str">
        <f t="shared" si="76"/>
        <v/>
      </c>
      <c r="AD234" s="2" t="str">
        <f t="shared" si="77"/>
        <v/>
      </c>
      <c r="AE234" s="2" t="str">
        <f t="shared" si="78"/>
        <v/>
      </c>
      <c r="AF234" s="2" t="str">
        <f t="shared" si="79"/>
        <v/>
      </c>
      <c r="AG234" t="s">
        <v>74</v>
      </c>
    </row>
    <row r="235" spans="2:33" x14ac:dyDescent="0.25">
      <c r="B235" s="13" t="str">
        <f>IF(Transactions!B234 &lt;&gt; "", Transactions!B234, "")</f>
        <v/>
      </c>
      <c r="C235" s="28" t="str">
        <f>IF(Transactions!C234 &lt;&gt; "", Transactions!C234, "")</f>
        <v/>
      </c>
      <c r="D235" s="28" t="str">
        <f>IF(Transactions!D234 &lt;&gt; "", Transactions!D234, "")</f>
        <v/>
      </c>
      <c r="E235" s="14" t="str">
        <f>IF(Transactions!E234 &lt;&gt; "", Transactions!E234, "")</f>
        <v/>
      </c>
      <c r="F235" s="15" t="str">
        <f>IF(Transactions!F234 &lt;&gt; "", Transactions!F234, "")</f>
        <v/>
      </c>
      <c r="G235" s="16"/>
      <c r="H235" s="18" t="e">
        <f>IF(Transactions!#REF! &lt;&gt; "", Transactions!#REF!, "")</f>
        <v>#REF!</v>
      </c>
      <c r="I235" s="33" t="str">
        <f t="shared" si="60"/>
        <v/>
      </c>
      <c r="J235" s="34" t="str">
        <f t="shared" si="72"/>
        <v/>
      </c>
      <c r="K235" s="16"/>
      <c r="L235" s="18" t="str">
        <f t="shared" si="61"/>
        <v/>
      </c>
      <c r="M235" s="33" t="str">
        <f t="shared" si="62"/>
        <v/>
      </c>
      <c r="N235" s="34" t="str">
        <f t="shared" si="73"/>
        <v/>
      </c>
      <c r="O235" s="16"/>
      <c r="P235" s="29" t="str">
        <f t="shared" si="63"/>
        <v/>
      </c>
      <c r="Q235" s="29" t="str">
        <f t="shared" si="64"/>
        <v/>
      </c>
      <c r="R235" s="26" t="str">
        <f t="shared" si="74"/>
        <v/>
      </c>
      <c r="S235" s="29" t="str">
        <f t="shared" si="65"/>
        <v/>
      </c>
      <c r="T235" s="29" t="str">
        <f t="shared" si="66"/>
        <v/>
      </c>
      <c r="U235" s="27" t="str">
        <f t="shared" si="75"/>
        <v/>
      </c>
      <c r="W235" s="25" t="str">
        <f t="shared" si="67"/>
        <v/>
      </c>
      <c r="X235" s="25" t="str">
        <f t="shared" si="68"/>
        <v/>
      </c>
      <c r="Y235" s="25" t="str">
        <f t="shared" si="69"/>
        <v/>
      </c>
      <c r="Z235" s="25" t="str">
        <f t="shared" si="70"/>
        <v/>
      </c>
      <c r="AA235" s="25" t="str">
        <f t="shared" si="71"/>
        <v/>
      </c>
      <c r="AB235" s="25" t="str">
        <f t="shared" si="76"/>
        <v/>
      </c>
      <c r="AD235" s="2" t="str">
        <f t="shared" si="77"/>
        <v/>
      </c>
      <c r="AE235" s="2" t="str">
        <f t="shared" si="78"/>
        <v/>
      </c>
      <c r="AF235" s="2" t="str">
        <f t="shared" si="79"/>
        <v/>
      </c>
      <c r="AG235" t="s">
        <v>74</v>
      </c>
    </row>
    <row r="236" spans="2:33" x14ac:dyDescent="0.25">
      <c r="B236" s="13" t="str">
        <f>IF(Transactions!B235 &lt;&gt; "", Transactions!B235, "")</f>
        <v/>
      </c>
      <c r="C236" s="28" t="str">
        <f>IF(Transactions!C235 &lt;&gt; "", Transactions!C235, "")</f>
        <v/>
      </c>
      <c r="D236" s="28" t="str">
        <f>IF(Transactions!D235 &lt;&gt; "", Transactions!D235, "")</f>
        <v/>
      </c>
      <c r="E236" s="14" t="str">
        <f>IF(Transactions!E235 &lt;&gt; "", Transactions!E235, "")</f>
        <v/>
      </c>
      <c r="F236" s="15" t="str">
        <f>IF(Transactions!F235 &lt;&gt; "", Transactions!F235, "")</f>
        <v/>
      </c>
      <c r="G236" s="16"/>
      <c r="H236" s="18" t="e">
        <f>IF(Transactions!#REF! &lt;&gt; "", Transactions!#REF!, "")</f>
        <v>#REF!</v>
      </c>
      <c r="I236" s="33" t="str">
        <f t="shared" si="60"/>
        <v/>
      </c>
      <c r="J236" s="34" t="str">
        <f t="shared" si="72"/>
        <v/>
      </c>
      <c r="K236" s="16"/>
      <c r="L236" s="18" t="str">
        <f t="shared" si="61"/>
        <v/>
      </c>
      <c r="M236" s="33" t="str">
        <f t="shared" si="62"/>
        <v/>
      </c>
      <c r="N236" s="34" t="str">
        <f t="shared" si="73"/>
        <v/>
      </c>
      <c r="O236" s="16"/>
      <c r="P236" s="29" t="str">
        <f t="shared" si="63"/>
        <v/>
      </c>
      <c r="Q236" s="29" t="str">
        <f t="shared" si="64"/>
        <v/>
      </c>
      <c r="R236" s="26" t="str">
        <f t="shared" si="74"/>
        <v/>
      </c>
      <c r="S236" s="29" t="str">
        <f t="shared" si="65"/>
        <v/>
      </c>
      <c r="T236" s="29" t="str">
        <f t="shared" si="66"/>
        <v/>
      </c>
      <c r="U236" s="27" t="str">
        <f t="shared" si="75"/>
        <v/>
      </c>
      <c r="W236" s="25" t="str">
        <f t="shared" si="67"/>
        <v/>
      </c>
      <c r="X236" s="25" t="str">
        <f t="shared" si="68"/>
        <v/>
      </c>
      <c r="Y236" s="25" t="str">
        <f t="shared" si="69"/>
        <v/>
      </c>
      <c r="Z236" s="25" t="str">
        <f t="shared" si="70"/>
        <v/>
      </c>
      <c r="AA236" s="25" t="str">
        <f t="shared" si="71"/>
        <v/>
      </c>
      <c r="AB236" s="25" t="str">
        <f t="shared" si="76"/>
        <v/>
      </c>
      <c r="AD236" s="2" t="str">
        <f t="shared" si="77"/>
        <v/>
      </c>
      <c r="AE236" s="2" t="str">
        <f t="shared" si="78"/>
        <v/>
      </c>
      <c r="AF236" s="2" t="str">
        <f t="shared" si="79"/>
        <v/>
      </c>
      <c r="AG236" t="s">
        <v>74</v>
      </c>
    </row>
    <row r="237" spans="2:33" x14ac:dyDescent="0.25">
      <c r="B237" s="13" t="str">
        <f>IF(Transactions!B236 &lt;&gt; "", Transactions!B236, "")</f>
        <v/>
      </c>
      <c r="C237" s="28" t="str">
        <f>IF(Transactions!C236 &lt;&gt; "", Transactions!C236, "")</f>
        <v/>
      </c>
      <c r="D237" s="28" t="str">
        <f>IF(Transactions!D236 &lt;&gt; "", Transactions!D236, "")</f>
        <v/>
      </c>
      <c r="E237" s="14" t="str">
        <f>IF(Transactions!E236 &lt;&gt; "", Transactions!E236, "")</f>
        <v/>
      </c>
      <c r="F237" s="15" t="str">
        <f>IF(Transactions!F236 &lt;&gt; "", Transactions!F236, "")</f>
        <v/>
      </c>
      <c r="G237" s="16"/>
      <c r="H237" s="18" t="e">
        <f>IF(Transactions!#REF! &lt;&gt; "", Transactions!#REF!, "")</f>
        <v>#REF!</v>
      </c>
      <c r="I237" s="33" t="str">
        <f t="shared" si="60"/>
        <v/>
      </c>
      <c r="J237" s="34" t="str">
        <f t="shared" si="72"/>
        <v/>
      </c>
      <c r="K237" s="16"/>
      <c r="L237" s="18" t="str">
        <f t="shared" si="61"/>
        <v/>
      </c>
      <c r="M237" s="33" t="str">
        <f t="shared" si="62"/>
        <v/>
      </c>
      <c r="N237" s="34" t="str">
        <f t="shared" si="73"/>
        <v/>
      </c>
      <c r="O237" s="16"/>
      <c r="P237" s="29" t="str">
        <f t="shared" si="63"/>
        <v/>
      </c>
      <c r="Q237" s="29" t="str">
        <f t="shared" si="64"/>
        <v/>
      </c>
      <c r="R237" s="26" t="str">
        <f t="shared" si="74"/>
        <v/>
      </c>
      <c r="S237" s="29" t="str">
        <f t="shared" si="65"/>
        <v/>
      </c>
      <c r="T237" s="29" t="str">
        <f t="shared" si="66"/>
        <v/>
      </c>
      <c r="U237" s="27" t="str">
        <f t="shared" si="75"/>
        <v/>
      </c>
      <c r="W237" s="25" t="str">
        <f t="shared" si="67"/>
        <v/>
      </c>
      <c r="X237" s="25" t="str">
        <f t="shared" si="68"/>
        <v/>
      </c>
      <c r="Y237" s="25" t="str">
        <f t="shared" si="69"/>
        <v/>
      </c>
      <c r="Z237" s="25" t="str">
        <f t="shared" si="70"/>
        <v/>
      </c>
      <c r="AA237" s="25" t="str">
        <f t="shared" si="71"/>
        <v/>
      </c>
      <c r="AB237" s="25" t="str">
        <f t="shared" si="76"/>
        <v/>
      </c>
      <c r="AD237" s="2" t="str">
        <f t="shared" si="77"/>
        <v/>
      </c>
      <c r="AE237" s="2" t="str">
        <f t="shared" si="78"/>
        <v/>
      </c>
      <c r="AF237" s="2" t="str">
        <f t="shared" si="79"/>
        <v/>
      </c>
      <c r="AG237" t="s">
        <v>74</v>
      </c>
    </row>
    <row r="238" spans="2:33" x14ac:dyDescent="0.25">
      <c r="B238" s="13" t="str">
        <f>IF(Transactions!B237 &lt;&gt; "", Transactions!B237, "")</f>
        <v/>
      </c>
      <c r="C238" s="28" t="str">
        <f>IF(Transactions!C237 &lt;&gt; "", Transactions!C237, "")</f>
        <v/>
      </c>
      <c r="D238" s="28" t="str">
        <f>IF(Transactions!D237 &lt;&gt; "", Transactions!D237, "")</f>
        <v/>
      </c>
      <c r="E238" s="14" t="str">
        <f>IF(Transactions!E237 &lt;&gt; "", Transactions!E237, "")</f>
        <v/>
      </c>
      <c r="F238" s="15" t="str">
        <f>IF(Transactions!F237 &lt;&gt; "", Transactions!F237, "")</f>
        <v/>
      </c>
      <c r="G238" s="16"/>
      <c r="H238" s="18" t="e">
        <f>IF(Transactions!#REF! &lt;&gt; "", Transactions!#REF!, "")</f>
        <v>#REF!</v>
      </c>
      <c r="I238" s="33" t="str">
        <f t="shared" si="60"/>
        <v/>
      </c>
      <c r="J238" s="34" t="str">
        <f t="shared" si="72"/>
        <v/>
      </c>
      <c r="K238" s="16"/>
      <c r="L238" s="18" t="str">
        <f t="shared" si="61"/>
        <v/>
      </c>
      <c r="M238" s="33" t="str">
        <f t="shared" si="62"/>
        <v/>
      </c>
      <c r="N238" s="34" t="str">
        <f t="shared" si="73"/>
        <v/>
      </c>
      <c r="O238" s="16"/>
      <c r="P238" s="29" t="str">
        <f t="shared" si="63"/>
        <v/>
      </c>
      <c r="Q238" s="29" t="str">
        <f t="shared" si="64"/>
        <v/>
      </c>
      <c r="R238" s="26" t="str">
        <f t="shared" si="74"/>
        <v/>
      </c>
      <c r="S238" s="29" t="str">
        <f t="shared" si="65"/>
        <v/>
      </c>
      <c r="T238" s="29" t="str">
        <f t="shared" si="66"/>
        <v/>
      </c>
      <c r="U238" s="27" t="str">
        <f t="shared" si="75"/>
        <v/>
      </c>
      <c r="W238" s="25" t="str">
        <f t="shared" si="67"/>
        <v/>
      </c>
      <c r="X238" s="25" t="str">
        <f t="shared" si="68"/>
        <v/>
      </c>
      <c r="Y238" s="25" t="str">
        <f t="shared" si="69"/>
        <v/>
      </c>
      <c r="Z238" s="25" t="str">
        <f t="shared" si="70"/>
        <v/>
      </c>
      <c r="AA238" s="25" t="str">
        <f t="shared" si="71"/>
        <v/>
      </c>
      <c r="AB238" s="25" t="str">
        <f t="shared" si="76"/>
        <v/>
      </c>
      <c r="AD238" s="2" t="str">
        <f t="shared" si="77"/>
        <v/>
      </c>
      <c r="AE238" s="2" t="str">
        <f t="shared" si="78"/>
        <v/>
      </c>
      <c r="AF238" s="2" t="str">
        <f t="shared" si="79"/>
        <v/>
      </c>
      <c r="AG238" t="s">
        <v>74</v>
      </c>
    </row>
    <row r="239" spans="2:33" x14ac:dyDescent="0.25">
      <c r="B239" s="13" t="str">
        <f>IF(Transactions!B238 &lt;&gt; "", Transactions!B238, "")</f>
        <v/>
      </c>
      <c r="C239" s="28" t="str">
        <f>IF(Transactions!C238 &lt;&gt; "", Transactions!C238, "")</f>
        <v/>
      </c>
      <c r="D239" s="28" t="str">
        <f>IF(Transactions!D238 &lt;&gt; "", Transactions!D238, "")</f>
        <v/>
      </c>
      <c r="E239" s="14" t="str">
        <f>IF(Transactions!E238 &lt;&gt; "", Transactions!E238, "")</f>
        <v/>
      </c>
      <c r="F239" s="15" t="str">
        <f>IF(Transactions!F238 &lt;&gt; "", Transactions!F238, "")</f>
        <v/>
      </c>
      <c r="G239" s="16"/>
      <c r="H239" s="18" t="e">
        <f>IF(Transactions!#REF! &lt;&gt; "", Transactions!#REF!, "")</f>
        <v>#REF!</v>
      </c>
      <c r="I239" s="33" t="str">
        <f t="shared" si="60"/>
        <v/>
      </c>
      <c r="J239" s="34" t="str">
        <f t="shared" si="72"/>
        <v/>
      </c>
      <c r="K239" s="16"/>
      <c r="L239" s="18" t="str">
        <f t="shared" si="61"/>
        <v/>
      </c>
      <c r="M239" s="33" t="str">
        <f t="shared" si="62"/>
        <v/>
      </c>
      <c r="N239" s="34" t="str">
        <f t="shared" si="73"/>
        <v/>
      </c>
      <c r="O239" s="16"/>
      <c r="P239" s="29" t="str">
        <f t="shared" si="63"/>
        <v/>
      </c>
      <c r="Q239" s="29" t="str">
        <f t="shared" si="64"/>
        <v/>
      </c>
      <c r="R239" s="26" t="str">
        <f t="shared" si="74"/>
        <v/>
      </c>
      <c r="S239" s="29" t="str">
        <f t="shared" si="65"/>
        <v/>
      </c>
      <c r="T239" s="29" t="str">
        <f t="shared" si="66"/>
        <v/>
      </c>
      <c r="U239" s="27" t="str">
        <f t="shared" si="75"/>
        <v/>
      </c>
      <c r="W239" s="25" t="str">
        <f t="shared" si="67"/>
        <v/>
      </c>
      <c r="X239" s="25" t="str">
        <f t="shared" si="68"/>
        <v/>
      </c>
      <c r="Y239" s="25" t="str">
        <f t="shared" si="69"/>
        <v/>
      </c>
      <c r="Z239" s="25" t="str">
        <f t="shared" si="70"/>
        <v/>
      </c>
      <c r="AA239" s="25" t="str">
        <f t="shared" si="71"/>
        <v/>
      </c>
      <c r="AB239" s="25" t="str">
        <f t="shared" si="76"/>
        <v/>
      </c>
      <c r="AD239" s="2" t="str">
        <f t="shared" si="77"/>
        <v/>
      </c>
      <c r="AE239" s="2" t="str">
        <f t="shared" si="78"/>
        <v/>
      </c>
      <c r="AF239" s="2" t="str">
        <f t="shared" si="79"/>
        <v/>
      </c>
      <c r="AG239" t="s">
        <v>74</v>
      </c>
    </row>
    <row r="240" spans="2:33" x14ac:dyDescent="0.25">
      <c r="B240" s="13" t="str">
        <f>IF(Transactions!B239 &lt;&gt; "", Transactions!B239, "")</f>
        <v/>
      </c>
      <c r="C240" s="28" t="str">
        <f>IF(Transactions!C239 &lt;&gt; "", Transactions!C239, "")</f>
        <v/>
      </c>
      <c r="D240" s="28" t="str">
        <f>IF(Transactions!D239 &lt;&gt; "", Transactions!D239, "")</f>
        <v/>
      </c>
      <c r="E240" s="14" t="str">
        <f>IF(Transactions!E239 &lt;&gt; "", Transactions!E239, "")</f>
        <v/>
      </c>
      <c r="F240" s="15" t="str">
        <f>IF(Transactions!F239 &lt;&gt; "", Transactions!F239, "")</f>
        <v/>
      </c>
      <c r="G240" s="16"/>
      <c r="H240" s="18" t="e">
        <f>IF(Transactions!#REF! &lt;&gt; "", Transactions!#REF!, "")</f>
        <v>#REF!</v>
      </c>
      <c r="I240" s="33" t="str">
        <f t="shared" si="60"/>
        <v/>
      </c>
      <c r="J240" s="34" t="str">
        <f t="shared" si="72"/>
        <v/>
      </c>
      <c r="K240" s="16"/>
      <c r="L240" s="18" t="str">
        <f t="shared" si="61"/>
        <v/>
      </c>
      <c r="M240" s="33" t="str">
        <f t="shared" si="62"/>
        <v/>
      </c>
      <c r="N240" s="34" t="str">
        <f t="shared" si="73"/>
        <v/>
      </c>
      <c r="O240" s="16"/>
      <c r="P240" s="29" t="str">
        <f t="shared" si="63"/>
        <v/>
      </c>
      <c r="Q240" s="29" t="str">
        <f t="shared" si="64"/>
        <v/>
      </c>
      <c r="R240" s="26" t="str">
        <f t="shared" si="74"/>
        <v/>
      </c>
      <c r="S240" s="29" t="str">
        <f t="shared" si="65"/>
        <v/>
      </c>
      <c r="T240" s="29" t="str">
        <f t="shared" si="66"/>
        <v/>
      </c>
      <c r="U240" s="27" t="str">
        <f t="shared" si="75"/>
        <v/>
      </c>
      <c r="W240" s="25" t="str">
        <f t="shared" si="67"/>
        <v/>
      </c>
      <c r="X240" s="25" t="str">
        <f t="shared" si="68"/>
        <v/>
      </c>
      <c r="Y240" s="25" t="str">
        <f t="shared" si="69"/>
        <v/>
      </c>
      <c r="Z240" s="25" t="str">
        <f t="shared" si="70"/>
        <v/>
      </c>
      <c r="AA240" s="25" t="str">
        <f t="shared" si="71"/>
        <v/>
      </c>
      <c r="AB240" s="25" t="str">
        <f t="shared" si="76"/>
        <v/>
      </c>
      <c r="AD240" s="2" t="str">
        <f t="shared" si="77"/>
        <v/>
      </c>
      <c r="AE240" s="2" t="str">
        <f t="shared" si="78"/>
        <v/>
      </c>
      <c r="AF240" s="2" t="str">
        <f t="shared" si="79"/>
        <v/>
      </c>
      <c r="AG240" t="s">
        <v>74</v>
      </c>
    </row>
    <row r="241" spans="2:33" x14ac:dyDescent="0.25">
      <c r="B241" s="13" t="str">
        <f>IF(Transactions!B240 &lt;&gt; "", Transactions!B240, "")</f>
        <v/>
      </c>
      <c r="C241" s="28" t="str">
        <f>IF(Transactions!C240 &lt;&gt; "", Transactions!C240, "")</f>
        <v/>
      </c>
      <c r="D241" s="28" t="str">
        <f>IF(Transactions!D240 &lt;&gt; "", Transactions!D240, "")</f>
        <v/>
      </c>
      <c r="E241" s="14" t="str">
        <f>IF(Transactions!E240 &lt;&gt; "", Transactions!E240, "")</f>
        <v/>
      </c>
      <c r="F241" s="15" t="str">
        <f>IF(Transactions!F240 &lt;&gt; "", Transactions!F240, "")</f>
        <v/>
      </c>
      <c r="G241" s="16"/>
      <c r="H241" s="18" t="e">
        <f>IF(Transactions!#REF! &lt;&gt; "", Transactions!#REF!, "")</f>
        <v>#REF!</v>
      </c>
      <c r="I241" s="33" t="str">
        <f t="shared" si="60"/>
        <v/>
      </c>
      <c r="J241" s="34" t="str">
        <f t="shared" si="72"/>
        <v/>
      </c>
      <c r="K241" s="16"/>
      <c r="L241" s="18" t="str">
        <f t="shared" si="61"/>
        <v/>
      </c>
      <c r="M241" s="33" t="str">
        <f t="shared" si="62"/>
        <v/>
      </c>
      <c r="N241" s="34" t="str">
        <f t="shared" si="73"/>
        <v/>
      </c>
      <c r="O241" s="16"/>
      <c r="P241" s="29" t="str">
        <f t="shared" si="63"/>
        <v/>
      </c>
      <c r="Q241" s="29" t="str">
        <f t="shared" si="64"/>
        <v/>
      </c>
      <c r="R241" s="26" t="str">
        <f t="shared" si="74"/>
        <v/>
      </c>
      <c r="S241" s="29" t="str">
        <f t="shared" si="65"/>
        <v/>
      </c>
      <c r="T241" s="29" t="str">
        <f t="shared" si="66"/>
        <v/>
      </c>
      <c r="U241" s="27" t="str">
        <f t="shared" si="75"/>
        <v/>
      </c>
      <c r="W241" s="25" t="str">
        <f t="shared" si="67"/>
        <v/>
      </c>
      <c r="X241" s="25" t="str">
        <f t="shared" si="68"/>
        <v/>
      </c>
      <c r="Y241" s="25" t="str">
        <f t="shared" si="69"/>
        <v/>
      </c>
      <c r="Z241" s="25" t="str">
        <f t="shared" si="70"/>
        <v/>
      </c>
      <c r="AA241" s="25" t="str">
        <f t="shared" si="71"/>
        <v/>
      </c>
      <c r="AB241" s="25" t="str">
        <f t="shared" si="76"/>
        <v/>
      </c>
      <c r="AD241" s="2" t="str">
        <f t="shared" si="77"/>
        <v/>
      </c>
      <c r="AE241" s="2" t="str">
        <f t="shared" si="78"/>
        <v/>
      </c>
      <c r="AF241" s="2" t="str">
        <f t="shared" si="79"/>
        <v/>
      </c>
      <c r="AG241" t="s">
        <v>74</v>
      </c>
    </row>
    <row r="242" spans="2:33" x14ac:dyDescent="0.25">
      <c r="B242" s="13" t="str">
        <f>IF(Transactions!B241 &lt;&gt; "", Transactions!B241, "")</f>
        <v/>
      </c>
      <c r="C242" s="28" t="str">
        <f>IF(Transactions!C241 &lt;&gt; "", Transactions!C241, "")</f>
        <v/>
      </c>
      <c r="D242" s="28" t="str">
        <f>IF(Transactions!D241 &lt;&gt; "", Transactions!D241, "")</f>
        <v/>
      </c>
      <c r="E242" s="14" t="str">
        <f>IF(Transactions!E241 &lt;&gt; "", Transactions!E241, "")</f>
        <v/>
      </c>
      <c r="F242" s="15" t="str">
        <f>IF(Transactions!F241 &lt;&gt; "", Transactions!F241, "")</f>
        <v/>
      </c>
      <c r="G242" s="16"/>
      <c r="H242" s="18" t="e">
        <f>IF(Transactions!#REF! &lt;&gt; "", Transactions!#REF!, "")</f>
        <v>#REF!</v>
      </c>
      <c r="I242" s="33" t="str">
        <f t="shared" si="60"/>
        <v/>
      </c>
      <c r="J242" s="34" t="str">
        <f t="shared" si="72"/>
        <v/>
      </c>
      <c r="K242" s="16"/>
      <c r="L242" s="18" t="str">
        <f t="shared" si="61"/>
        <v/>
      </c>
      <c r="M242" s="33" t="str">
        <f t="shared" si="62"/>
        <v/>
      </c>
      <c r="N242" s="34" t="str">
        <f t="shared" si="73"/>
        <v/>
      </c>
      <c r="O242" s="16"/>
      <c r="P242" s="29" t="str">
        <f t="shared" si="63"/>
        <v/>
      </c>
      <c r="Q242" s="29" t="str">
        <f t="shared" si="64"/>
        <v/>
      </c>
      <c r="R242" s="26" t="str">
        <f t="shared" si="74"/>
        <v/>
      </c>
      <c r="S242" s="29" t="str">
        <f t="shared" si="65"/>
        <v/>
      </c>
      <c r="T242" s="29" t="str">
        <f t="shared" si="66"/>
        <v/>
      </c>
      <c r="U242" s="27" t="str">
        <f t="shared" si="75"/>
        <v/>
      </c>
      <c r="W242" s="25" t="str">
        <f t="shared" si="67"/>
        <v/>
      </c>
      <c r="X242" s="25" t="str">
        <f t="shared" si="68"/>
        <v/>
      </c>
      <c r="Y242" s="25" t="str">
        <f t="shared" si="69"/>
        <v/>
      </c>
      <c r="Z242" s="25" t="str">
        <f t="shared" si="70"/>
        <v/>
      </c>
      <c r="AA242" s="25" t="str">
        <f t="shared" si="71"/>
        <v/>
      </c>
      <c r="AB242" s="25" t="str">
        <f t="shared" si="76"/>
        <v/>
      </c>
      <c r="AD242" s="2" t="str">
        <f t="shared" si="77"/>
        <v/>
      </c>
      <c r="AE242" s="2" t="str">
        <f t="shared" si="78"/>
        <v/>
      </c>
      <c r="AF242" s="2" t="str">
        <f t="shared" si="79"/>
        <v/>
      </c>
      <c r="AG242" t="s">
        <v>74</v>
      </c>
    </row>
    <row r="243" spans="2:33" x14ac:dyDescent="0.25">
      <c r="B243" s="13" t="str">
        <f>IF(Transactions!B242 &lt;&gt; "", Transactions!B242, "")</f>
        <v/>
      </c>
      <c r="C243" s="28" t="str">
        <f>IF(Transactions!C242 &lt;&gt; "", Transactions!C242, "")</f>
        <v/>
      </c>
      <c r="D243" s="28" t="str">
        <f>IF(Transactions!D242 &lt;&gt; "", Transactions!D242, "")</f>
        <v/>
      </c>
      <c r="E243" s="14" t="str">
        <f>IF(Transactions!E242 &lt;&gt; "", Transactions!E242, "")</f>
        <v/>
      </c>
      <c r="F243" s="15" t="str">
        <f>IF(Transactions!F242 &lt;&gt; "", Transactions!F242, "")</f>
        <v/>
      </c>
      <c r="G243" s="16"/>
      <c r="H243" s="18" t="e">
        <f>IF(Transactions!#REF! &lt;&gt; "", Transactions!#REF!, "")</f>
        <v>#REF!</v>
      </c>
      <c r="I243" s="33" t="str">
        <f t="shared" si="60"/>
        <v/>
      </c>
      <c r="J243" s="34" t="str">
        <f t="shared" si="72"/>
        <v/>
      </c>
      <c r="K243" s="16"/>
      <c r="L243" s="18" t="str">
        <f t="shared" si="61"/>
        <v/>
      </c>
      <c r="M243" s="33" t="str">
        <f t="shared" si="62"/>
        <v/>
      </c>
      <c r="N243" s="34" t="str">
        <f t="shared" si="73"/>
        <v/>
      </c>
      <c r="O243" s="16"/>
      <c r="P243" s="29" t="str">
        <f t="shared" si="63"/>
        <v/>
      </c>
      <c r="Q243" s="29" t="str">
        <f t="shared" si="64"/>
        <v/>
      </c>
      <c r="R243" s="26" t="str">
        <f t="shared" si="74"/>
        <v/>
      </c>
      <c r="S243" s="29" t="str">
        <f t="shared" si="65"/>
        <v/>
      </c>
      <c r="T243" s="29" t="str">
        <f t="shared" si="66"/>
        <v/>
      </c>
      <c r="U243" s="27" t="str">
        <f t="shared" si="75"/>
        <v/>
      </c>
      <c r="W243" s="25" t="str">
        <f t="shared" si="67"/>
        <v/>
      </c>
      <c r="X243" s="25" t="str">
        <f t="shared" si="68"/>
        <v/>
      </c>
      <c r="Y243" s="25" t="str">
        <f t="shared" si="69"/>
        <v/>
      </c>
      <c r="Z243" s="25" t="str">
        <f t="shared" si="70"/>
        <v/>
      </c>
      <c r="AA243" s="25" t="str">
        <f t="shared" si="71"/>
        <v/>
      </c>
      <c r="AB243" s="25" t="str">
        <f t="shared" si="76"/>
        <v/>
      </c>
      <c r="AD243" s="2" t="str">
        <f t="shared" si="77"/>
        <v/>
      </c>
      <c r="AE243" s="2" t="str">
        <f t="shared" si="78"/>
        <v/>
      </c>
      <c r="AF243" s="2" t="str">
        <f t="shared" si="79"/>
        <v/>
      </c>
      <c r="AG243" t="s">
        <v>74</v>
      </c>
    </row>
    <row r="244" spans="2:33" x14ac:dyDescent="0.25">
      <c r="B244" s="13" t="str">
        <f>IF(Transactions!B243 &lt;&gt; "", Transactions!B243, "")</f>
        <v/>
      </c>
      <c r="C244" s="28" t="str">
        <f>IF(Transactions!C243 &lt;&gt; "", Transactions!C243, "")</f>
        <v/>
      </c>
      <c r="D244" s="28" t="str">
        <f>IF(Transactions!D243 &lt;&gt; "", Transactions!D243, "")</f>
        <v/>
      </c>
      <c r="E244" s="14" t="str">
        <f>IF(Transactions!E243 &lt;&gt; "", Transactions!E243, "")</f>
        <v/>
      </c>
      <c r="F244" s="15" t="str">
        <f>IF(Transactions!F243 &lt;&gt; "", Transactions!F243, "")</f>
        <v/>
      </c>
      <c r="G244" s="16"/>
      <c r="H244" s="18" t="e">
        <f>IF(Transactions!#REF! &lt;&gt; "", Transactions!#REF!, "")</f>
        <v>#REF!</v>
      </c>
      <c r="I244" s="33" t="str">
        <f t="shared" si="60"/>
        <v/>
      </c>
      <c r="J244" s="34" t="str">
        <f t="shared" si="72"/>
        <v/>
      </c>
      <c r="K244" s="16"/>
      <c r="L244" s="18" t="str">
        <f t="shared" si="61"/>
        <v/>
      </c>
      <c r="M244" s="33" t="str">
        <f t="shared" si="62"/>
        <v/>
      </c>
      <c r="N244" s="34" t="str">
        <f t="shared" si="73"/>
        <v/>
      </c>
      <c r="O244" s="16"/>
      <c r="P244" s="29" t="str">
        <f t="shared" si="63"/>
        <v/>
      </c>
      <c r="Q244" s="29" t="str">
        <f t="shared" si="64"/>
        <v/>
      </c>
      <c r="R244" s="26" t="str">
        <f t="shared" si="74"/>
        <v/>
      </c>
      <c r="S244" s="29" t="str">
        <f t="shared" si="65"/>
        <v/>
      </c>
      <c r="T244" s="29" t="str">
        <f t="shared" si="66"/>
        <v/>
      </c>
      <c r="U244" s="27" t="str">
        <f t="shared" si="75"/>
        <v/>
      </c>
      <c r="W244" s="25" t="str">
        <f t="shared" si="67"/>
        <v/>
      </c>
      <c r="X244" s="25" t="str">
        <f t="shared" si="68"/>
        <v/>
      </c>
      <c r="Y244" s="25" t="str">
        <f t="shared" si="69"/>
        <v/>
      </c>
      <c r="Z244" s="25" t="str">
        <f t="shared" si="70"/>
        <v/>
      </c>
      <c r="AA244" s="25" t="str">
        <f t="shared" si="71"/>
        <v/>
      </c>
      <c r="AB244" s="25" t="str">
        <f t="shared" si="76"/>
        <v/>
      </c>
      <c r="AD244" s="2" t="str">
        <f t="shared" si="77"/>
        <v/>
      </c>
      <c r="AE244" s="2" t="str">
        <f t="shared" si="78"/>
        <v/>
      </c>
      <c r="AF244" s="2" t="str">
        <f t="shared" si="79"/>
        <v/>
      </c>
      <c r="AG244" t="s">
        <v>74</v>
      </c>
    </row>
    <row r="245" spans="2:33" x14ac:dyDescent="0.25">
      <c r="B245" s="13" t="str">
        <f>IF(Transactions!B244 &lt;&gt; "", Transactions!B244, "")</f>
        <v/>
      </c>
      <c r="C245" s="28" t="str">
        <f>IF(Transactions!C244 &lt;&gt; "", Transactions!C244, "")</f>
        <v/>
      </c>
      <c r="D245" s="28" t="str">
        <f>IF(Transactions!D244 &lt;&gt; "", Transactions!D244, "")</f>
        <v/>
      </c>
      <c r="E245" s="14" t="str">
        <f>IF(Transactions!E244 &lt;&gt; "", Transactions!E244, "")</f>
        <v/>
      </c>
      <c r="F245" s="15" t="str">
        <f>IF(Transactions!F244 &lt;&gt; "", Transactions!F244, "")</f>
        <v/>
      </c>
      <c r="G245" s="16"/>
      <c r="H245" s="18" t="e">
        <f>IF(Transactions!#REF! &lt;&gt; "", Transactions!#REF!, "")</f>
        <v>#REF!</v>
      </c>
      <c r="I245" s="33" t="str">
        <f t="shared" si="60"/>
        <v/>
      </c>
      <c r="J245" s="34" t="str">
        <f t="shared" si="72"/>
        <v/>
      </c>
      <c r="K245" s="16"/>
      <c r="L245" s="18" t="str">
        <f t="shared" si="61"/>
        <v/>
      </c>
      <c r="M245" s="33" t="str">
        <f t="shared" si="62"/>
        <v/>
      </c>
      <c r="N245" s="34" t="str">
        <f t="shared" si="73"/>
        <v/>
      </c>
      <c r="O245" s="16"/>
      <c r="P245" s="29" t="str">
        <f t="shared" si="63"/>
        <v/>
      </c>
      <c r="Q245" s="29" t="str">
        <f t="shared" si="64"/>
        <v/>
      </c>
      <c r="R245" s="26" t="str">
        <f t="shared" si="74"/>
        <v/>
      </c>
      <c r="S245" s="29" t="str">
        <f t="shared" si="65"/>
        <v/>
      </c>
      <c r="T245" s="29" t="str">
        <f t="shared" si="66"/>
        <v/>
      </c>
      <c r="U245" s="27" t="str">
        <f t="shared" si="75"/>
        <v/>
      </c>
      <c r="W245" s="25" t="str">
        <f t="shared" si="67"/>
        <v/>
      </c>
      <c r="X245" s="25" t="str">
        <f t="shared" si="68"/>
        <v/>
      </c>
      <c r="Y245" s="25" t="str">
        <f t="shared" si="69"/>
        <v/>
      </c>
      <c r="Z245" s="25" t="str">
        <f t="shared" si="70"/>
        <v/>
      </c>
      <c r="AA245" s="25" t="str">
        <f t="shared" si="71"/>
        <v/>
      </c>
      <c r="AB245" s="25" t="str">
        <f t="shared" si="76"/>
        <v/>
      </c>
      <c r="AD245" s="2" t="str">
        <f t="shared" si="77"/>
        <v/>
      </c>
      <c r="AE245" s="2" t="str">
        <f t="shared" si="78"/>
        <v/>
      </c>
      <c r="AF245" s="2" t="str">
        <f t="shared" si="79"/>
        <v/>
      </c>
      <c r="AG245" t="s">
        <v>74</v>
      </c>
    </row>
    <row r="246" spans="2:33" x14ac:dyDescent="0.25">
      <c r="B246" s="13" t="str">
        <f>IF(Transactions!B245 &lt;&gt; "", Transactions!B245, "")</f>
        <v/>
      </c>
      <c r="C246" s="28" t="str">
        <f>IF(Transactions!C245 &lt;&gt; "", Transactions!C245, "")</f>
        <v/>
      </c>
      <c r="D246" s="28" t="str">
        <f>IF(Transactions!D245 &lt;&gt; "", Transactions!D245, "")</f>
        <v/>
      </c>
      <c r="E246" s="14" t="str">
        <f>IF(Transactions!E245 &lt;&gt; "", Transactions!E245, "")</f>
        <v/>
      </c>
      <c r="F246" s="15" t="str">
        <f>IF(Transactions!F245 &lt;&gt; "", Transactions!F245, "")</f>
        <v/>
      </c>
      <c r="G246" s="16"/>
      <c r="H246" s="18" t="e">
        <f>IF(Transactions!#REF! &lt;&gt; "", Transactions!#REF!, "")</f>
        <v>#REF!</v>
      </c>
      <c r="I246" s="33" t="str">
        <f t="shared" si="60"/>
        <v/>
      </c>
      <c r="J246" s="34" t="str">
        <f t="shared" si="72"/>
        <v/>
      </c>
      <c r="K246" s="16"/>
      <c r="L246" s="18" t="str">
        <f t="shared" si="61"/>
        <v/>
      </c>
      <c r="M246" s="33" t="str">
        <f t="shared" si="62"/>
        <v/>
      </c>
      <c r="N246" s="34" t="str">
        <f t="shared" si="73"/>
        <v/>
      </c>
      <c r="O246" s="16"/>
      <c r="P246" s="29" t="str">
        <f t="shared" si="63"/>
        <v/>
      </c>
      <c r="Q246" s="29" t="str">
        <f t="shared" si="64"/>
        <v/>
      </c>
      <c r="R246" s="26" t="str">
        <f t="shared" si="74"/>
        <v/>
      </c>
      <c r="S246" s="29" t="str">
        <f t="shared" si="65"/>
        <v/>
      </c>
      <c r="T246" s="29" t="str">
        <f t="shared" si="66"/>
        <v/>
      </c>
      <c r="U246" s="27" t="str">
        <f t="shared" si="75"/>
        <v/>
      </c>
      <c r="W246" s="25" t="str">
        <f t="shared" si="67"/>
        <v/>
      </c>
      <c r="X246" s="25" t="str">
        <f t="shared" si="68"/>
        <v/>
      </c>
      <c r="Y246" s="25" t="str">
        <f t="shared" si="69"/>
        <v/>
      </c>
      <c r="Z246" s="25" t="str">
        <f t="shared" si="70"/>
        <v/>
      </c>
      <c r="AA246" s="25" t="str">
        <f t="shared" si="71"/>
        <v/>
      </c>
      <c r="AB246" s="25" t="str">
        <f t="shared" si="76"/>
        <v/>
      </c>
      <c r="AD246" s="2" t="str">
        <f t="shared" si="77"/>
        <v/>
      </c>
      <c r="AE246" s="2" t="str">
        <f t="shared" si="78"/>
        <v/>
      </c>
      <c r="AF246" s="2" t="str">
        <f t="shared" si="79"/>
        <v/>
      </c>
      <c r="AG246" t="s">
        <v>74</v>
      </c>
    </row>
    <row r="247" spans="2:33" x14ac:dyDescent="0.25">
      <c r="B247" s="13" t="str">
        <f>IF(Transactions!B246 &lt;&gt; "", Transactions!B246, "")</f>
        <v/>
      </c>
      <c r="C247" s="28" t="str">
        <f>IF(Transactions!C246 &lt;&gt; "", Transactions!C246, "")</f>
        <v/>
      </c>
      <c r="D247" s="28" t="str">
        <f>IF(Transactions!D246 &lt;&gt; "", Transactions!D246, "")</f>
        <v/>
      </c>
      <c r="E247" s="14" t="str">
        <f>IF(Transactions!E246 &lt;&gt; "", Transactions!E246, "")</f>
        <v/>
      </c>
      <c r="F247" s="15" t="str">
        <f>IF(Transactions!F246 &lt;&gt; "", Transactions!F246, "")</f>
        <v/>
      </c>
      <c r="G247" s="16"/>
      <c r="H247" s="18" t="e">
        <f>IF(Transactions!#REF! &lt;&gt; "", Transactions!#REF!, "")</f>
        <v>#REF!</v>
      </c>
      <c r="I247" s="33" t="str">
        <f t="shared" si="60"/>
        <v/>
      </c>
      <c r="J247" s="34" t="str">
        <f t="shared" si="72"/>
        <v/>
      </c>
      <c r="K247" s="16"/>
      <c r="L247" s="18" t="str">
        <f t="shared" si="61"/>
        <v/>
      </c>
      <c r="M247" s="33" t="str">
        <f t="shared" si="62"/>
        <v/>
      </c>
      <c r="N247" s="34" t="str">
        <f t="shared" si="73"/>
        <v/>
      </c>
      <c r="O247" s="16"/>
      <c r="P247" s="29" t="str">
        <f t="shared" si="63"/>
        <v/>
      </c>
      <c r="Q247" s="29" t="str">
        <f t="shared" si="64"/>
        <v/>
      </c>
      <c r="R247" s="26" t="str">
        <f t="shared" si="74"/>
        <v/>
      </c>
      <c r="S247" s="29" t="str">
        <f t="shared" si="65"/>
        <v/>
      </c>
      <c r="T247" s="29" t="str">
        <f t="shared" si="66"/>
        <v/>
      </c>
      <c r="U247" s="27" t="str">
        <f t="shared" si="75"/>
        <v/>
      </c>
      <c r="W247" s="25" t="str">
        <f t="shared" si="67"/>
        <v/>
      </c>
      <c r="X247" s="25" t="str">
        <f t="shared" si="68"/>
        <v/>
      </c>
      <c r="Y247" s="25" t="str">
        <f t="shared" si="69"/>
        <v/>
      </c>
      <c r="Z247" s="25" t="str">
        <f t="shared" si="70"/>
        <v/>
      </c>
      <c r="AA247" s="25" t="str">
        <f t="shared" si="71"/>
        <v/>
      </c>
      <c r="AB247" s="25" t="str">
        <f t="shared" si="76"/>
        <v/>
      </c>
      <c r="AD247" s="2" t="str">
        <f t="shared" si="77"/>
        <v/>
      </c>
      <c r="AE247" s="2" t="str">
        <f t="shared" si="78"/>
        <v/>
      </c>
      <c r="AF247" s="2" t="str">
        <f t="shared" si="79"/>
        <v/>
      </c>
      <c r="AG247" t="s">
        <v>74</v>
      </c>
    </row>
    <row r="248" spans="2:33" x14ac:dyDescent="0.25">
      <c r="B248" s="13" t="str">
        <f>IF(Transactions!B247 &lt;&gt; "", Transactions!B247, "")</f>
        <v/>
      </c>
      <c r="C248" s="28" t="str">
        <f>IF(Transactions!C247 &lt;&gt; "", Transactions!C247, "")</f>
        <v/>
      </c>
      <c r="D248" s="28" t="str">
        <f>IF(Transactions!D247 &lt;&gt; "", Transactions!D247, "")</f>
        <v/>
      </c>
      <c r="E248" s="14" t="str">
        <f>IF(Transactions!E247 &lt;&gt; "", Transactions!E247, "")</f>
        <v/>
      </c>
      <c r="F248" s="15" t="str">
        <f>IF(Transactions!F247 &lt;&gt; "", Transactions!F247, "")</f>
        <v/>
      </c>
      <c r="G248" s="16"/>
      <c r="H248" s="18" t="e">
        <f>IF(Transactions!#REF! &lt;&gt; "", Transactions!#REF!, "")</f>
        <v>#REF!</v>
      </c>
      <c r="I248" s="33" t="str">
        <f t="shared" si="60"/>
        <v/>
      </c>
      <c r="J248" s="34" t="str">
        <f t="shared" si="72"/>
        <v/>
      </c>
      <c r="K248" s="16"/>
      <c r="L248" s="18" t="str">
        <f t="shared" si="61"/>
        <v/>
      </c>
      <c r="M248" s="33" t="str">
        <f t="shared" si="62"/>
        <v/>
      </c>
      <c r="N248" s="34" t="str">
        <f t="shared" si="73"/>
        <v/>
      </c>
      <c r="O248" s="16"/>
      <c r="P248" s="29" t="str">
        <f t="shared" si="63"/>
        <v/>
      </c>
      <c r="Q248" s="29" t="str">
        <f t="shared" si="64"/>
        <v/>
      </c>
      <c r="R248" s="26" t="str">
        <f t="shared" si="74"/>
        <v/>
      </c>
      <c r="S248" s="29" t="str">
        <f t="shared" si="65"/>
        <v/>
      </c>
      <c r="T248" s="29" t="str">
        <f t="shared" si="66"/>
        <v/>
      </c>
      <c r="U248" s="27" t="str">
        <f t="shared" si="75"/>
        <v/>
      </c>
      <c r="W248" s="25" t="str">
        <f t="shared" si="67"/>
        <v/>
      </c>
      <c r="X248" s="25" t="str">
        <f t="shared" si="68"/>
        <v/>
      </c>
      <c r="Y248" s="25" t="str">
        <f t="shared" si="69"/>
        <v/>
      </c>
      <c r="Z248" s="25" t="str">
        <f t="shared" si="70"/>
        <v/>
      </c>
      <c r="AA248" s="25" t="str">
        <f t="shared" si="71"/>
        <v/>
      </c>
      <c r="AB248" s="25" t="str">
        <f t="shared" si="76"/>
        <v/>
      </c>
      <c r="AD248" s="2" t="str">
        <f t="shared" si="77"/>
        <v/>
      </c>
      <c r="AE248" s="2" t="str">
        <f t="shared" si="78"/>
        <v/>
      </c>
      <c r="AF248" s="2" t="str">
        <f t="shared" si="79"/>
        <v/>
      </c>
      <c r="AG248" t="s">
        <v>74</v>
      </c>
    </row>
    <row r="249" spans="2:33" x14ac:dyDescent="0.25">
      <c r="B249" s="13" t="str">
        <f>IF(Transactions!B248 &lt;&gt; "", Transactions!B248, "")</f>
        <v/>
      </c>
      <c r="C249" s="28" t="str">
        <f>IF(Transactions!C248 &lt;&gt; "", Transactions!C248, "")</f>
        <v/>
      </c>
      <c r="D249" s="28" t="str">
        <f>IF(Transactions!D248 &lt;&gt; "", Transactions!D248, "")</f>
        <v/>
      </c>
      <c r="E249" s="14" t="str">
        <f>IF(Transactions!E248 &lt;&gt; "", Transactions!E248, "")</f>
        <v/>
      </c>
      <c r="F249" s="15" t="str">
        <f>IF(Transactions!F248 &lt;&gt; "", Transactions!F248, "")</f>
        <v/>
      </c>
      <c r="G249" s="16"/>
      <c r="H249" s="18" t="e">
        <f>IF(Transactions!#REF! &lt;&gt; "", Transactions!#REF!, "")</f>
        <v>#REF!</v>
      </c>
      <c r="I249" s="33" t="str">
        <f t="shared" si="60"/>
        <v/>
      </c>
      <c r="J249" s="34" t="str">
        <f t="shared" si="72"/>
        <v/>
      </c>
      <c r="K249" s="16"/>
      <c r="L249" s="18" t="str">
        <f t="shared" si="61"/>
        <v/>
      </c>
      <c r="M249" s="33" t="str">
        <f t="shared" si="62"/>
        <v/>
      </c>
      <c r="N249" s="34" t="str">
        <f t="shared" si="73"/>
        <v/>
      </c>
      <c r="O249" s="16"/>
      <c r="P249" s="29" t="str">
        <f t="shared" si="63"/>
        <v/>
      </c>
      <c r="Q249" s="29" t="str">
        <f t="shared" si="64"/>
        <v/>
      </c>
      <c r="R249" s="26" t="str">
        <f t="shared" si="74"/>
        <v/>
      </c>
      <c r="S249" s="29" t="str">
        <f t="shared" si="65"/>
        <v/>
      </c>
      <c r="T249" s="29" t="str">
        <f t="shared" si="66"/>
        <v/>
      </c>
      <c r="U249" s="27" t="str">
        <f t="shared" si="75"/>
        <v/>
      </c>
      <c r="W249" s="25" t="str">
        <f t="shared" si="67"/>
        <v/>
      </c>
      <c r="X249" s="25" t="str">
        <f t="shared" si="68"/>
        <v/>
      </c>
      <c r="Y249" s="25" t="str">
        <f t="shared" si="69"/>
        <v/>
      </c>
      <c r="Z249" s="25" t="str">
        <f t="shared" si="70"/>
        <v/>
      </c>
      <c r="AA249" s="25" t="str">
        <f t="shared" si="71"/>
        <v/>
      </c>
      <c r="AB249" s="25" t="str">
        <f t="shared" si="76"/>
        <v/>
      </c>
      <c r="AD249" s="2" t="str">
        <f t="shared" si="77"/>
        <v/>
      </c>
      <c r="AE249" s="2" t="str">
        <f t="shared" si="78"/>
        <v/>
      </c>
      <c r="AF249" s="2" t="str">
        <f t="shared" si="79"/>
        <v/>
      </c>
      <c r="AG249" t="s">
        <v>74</v>
      </c>
    </row>
    <row r="250" spans="2:33" x14ac:dyDescent="0.25">
      <c r="B250" s="13" t="str">
        <f>IF(Transactions!B249 &lt;&gt; "", Transactions!B249, "")</f>
        <v/>
      </c>
      <c r="C250" s="28" t="str">
        <f>IF(Transactions!C249 &lt;&gt; "", Transactions!C249, "")</f>
        <v/>
      </c>
      <c r="D250" s="28" t="str">
        <f>IF(Transactions!D249 &lt;&gt; "", Transactions!D249, "")</f>
        <v/>
      </c>
      <c r="E250" s="14" t="str">
        <f>IF(Transactions!E249 &lt;&gt; "", Transactions!E249, "")</f>
        <v/>
      </c>
      <c r="F250" s="15" t="str">
        <f>IF(Transactions!F249 &lt;&gt; "", Transactions!F249, "")</f>
        <v/>
      </c>
      <c r="G250" s="16"/>
      <c r="H250" s="18" t="e">
        <f>IF(Transactions!#REF! &lt;&gt; "", Transactions!#REF!, "")</f>
        <v>#REF!</v>
      </c>
      <c r="I250" s="33" t="str">
        <f t="shared" si="60"/>
        <v/>
      </c>
      <c r="J250" s="34" t="str">
        <f t="shared" si="72"/>
        <v/>
      </c>
      <c r="K250" s="16"/>
      <c r="L250" s="18" t="str">
        <f t="shared" si="61"/>
        <v/>
      </c>
      <c r="M250" s="33" t="str">
        <f t="shared" si="62"/>
        <v/>
      </c>
      <c r="N250" s="34" t="str">
        <f t="shared" si="73"/>
        <v/>
      </c>
      <c r="O250" s="16"/>
      <c r="P250" s="29" t="str">
        <f t="shared" si="63"/>
        <v/>
      </c>
      <c r="Q250" s="29" t="str">
        <f t="shared" si="64"/>
        <v/>
      </c>
      <c r="R250" s="26" t="str">
        <f t="shared" si="74"/>
        <v/>
      </c>
      <c r="S250" s="29" t="str">
        <f t="shared" si="65"/>
        <v/>
      </c>
      <c r="T250" s="29" t="str">
        <f t="shared" si="66"/>
        <v/>
      </c>
      <c r="U250" s="27" t="str">
        <f t="shared" si="75"/>
        <v/>
      </c>
      <c r="W250" s="25" t="str">
        <f t="shared" si="67"/>
        <v/>
      </c>
      <c r="X250" s="25" t="str">
        <f t="shared" si="68"/>
        <v/>
      </c>
      <c r="Y250" s="25" t="str">
        <f t="shared" si="69"/>
        <v/>
      </c>
      <c r="Z250" s="25" t="str">
        <f t="shared" si="70"/>
        <v/>
      </c>
      <c r="AA250" s="25" t="str">
        <f t="shared" si="71"/>
        <v/>
      </c>
      <c r="AB250" s="25" t="str">
        <f t="shared" si="76"/>
        <v/>
      </c>
      <c r="AD250" s="2" t="str">
        <f t="shared" si="77"/>
        <v/>
      </c>
      <c r="AE250" s="2" t="str">
        <f t="shared" si="78"/>
        <v/>
      </c>
      <c r="AF250" s="2" t="str">
        <f t="shared" si="79"/>
        <v/>
      </c>
      <c r="AG250" t="s">
        <v>74</v>
      </c>
    </row>
    <row r="251" spans="2:33" x14ac:dyDescent="0.25">
      <c r="B251" s="13" t="str">
        <f>IF(Transactions!B250 &lt;&gt; "", Transactions!B250, "")</f>
        <v/>
      </c>
      <c r="C251" s="28" t="str">
        <f>IF(Transactions!C250 &lt;&gt; "", Transactions!C250, "")</f>
        <v/>
      </c>
      <c r="D251" s="28" t="str">
        <f>IF(Transactions!D250 &lt;&gt; "", Transactions!D250, "")</f>
        <v/>
      </c>
      <c r="E251" s="14" t="str">
        <f>IF(Transactions!E250 &lt;&gt; "", Transactions!E250, "")</f>
        <v/>
      </c>
      <c r="F251" s="15" t="str">
        <f>IF(Transactions!F250 &lt;&gt; "", Transactions!F250, "")</f>
        <v/>
      </c>
      <c r="G251" s="16"/>
      <c r="H251" s="18" t="e">
        <f>IF(Transactions!#REF! &lt;&gt; "", Transactions!#REF!, "")</f>
        <v>#REF!</v>
      </c>
      <c r="I251" s="33" t="str">
        <f t="shared" si="60"/>
        <v/>
      </c>
      <c r="J251" s="34" t="str">
        <f t="shared" si="72"/>
        <v/>
      </c>
      <c r="K251" s="16"/>
      <c r="L251" s="18" t="str">
        <f t="shared" si="61"/>
        <v/>
      </c>
      <c r="M251" s="33" t="str">
        <f t="shared" si="62"/>
        <v/>
      </c>
      <c r="N251" s="34" t="str">
        <f t="shared" si="73"/>
        <v/>
      </c>
      <c r="O251" s="16"/>
      <c r="P251" s="29" t="str">
        <f t="shared" si="63"/>
        <v/>
      </c>
      <c r="Q251" s="29" t="str">
        <f t="shared" si="64"/>
        <v/>
      </c>
      <c r="R251" s="26" t="str">
        <f t="shared" si="74"/>
        <v/>
      </c>
      <c r="S251" s="29" t="str">
        <f t="shared" si="65"/>
        <v/>
      </c>
      <c r="T251" s="29" t="str">
        <f t="shared" si="66"/>
        <v/>
      </c>
      <c r="U251" s="27" t="str">
        <f t="shared" si="75"/>
        <v/>
      </c>
      <c r="W251" s="25" t="str">
        <f t="shared" si="67"/>
        <v/>
      </c>
      <c r="X251" s="25" t="str">
        <f t="shared" si="68"/>
        <v/>
      </c>
      <c r="Y251" s="25" t="str">
        <f t="shared" si="69"/>
        <v/>
      </c>
      <c r="Z251" s="25" t="str">
        <f t="shared" si="70"/>
        <v/>
      </c>
      <c r="AA251" s="25" t="str">
        <f t="shared" si="71"/>
        <v/>
      </c>
      <c r="AB251" s="25" t="str">
        <f t="shared" si="76"/>
        <v/>
      </c>
      <c r="AD251" s="2" t="str">
        <f t="shared" si="77"/>
        <v/>
      </c>
      <c r="AE251" s="2" t="str">
        <f t="shared" si="78"/>
        <v/>
      </c>
      <c r="AF251" s="2" t="str">
        <f t="shared" si="79"/>
        <v/>
      </c>
      <c r="AG251" t="s">
        <v>74</v>
      </c>
    </row>
    <row r="252" spans="2:33" x14ac:dyDescent="0.25">
      <c r="B252" s="13" t="str">
        <f>IF(Transactions!B251 &lt;&gt; "", Transactions!B251, "")</f>
        <v/>
      </c>
      <c r="C252" s="28" t="str">
        <f>IF(Transactions!C251 &lt;&gt; "", Transactions!C251, "")</f>
        <v/>
      </c>
      <c r="D252" s="28" t="str">
        <f>IF(Transactions!D251 &lt;&gt; "", Transactions!D251, "")</f>
        <v/>
      </c>
      <c r="E252" s="14" t="str">
        <f>IF(Transactions!E251 &lt;&gt; "", Transactions!E251, "")</f>
        <v/>
      </c>
      <c r="F252" s="15" t="str">
        <f>IF(Transactions!F251 &lt;&gt; "", Transactions!F251, "")</f>
        <v/>
      </c>
      <c r="G252" s="16"/>
      <c r="H252" s="18" t="e">
        <f>IF(Transactions!#REF! &lt;&gt; "", Transactions!#REF!, "")</f>
        <v>#REF!</v>
      </c>
      <c r="I252" s="33" t="str">
        <f t="shared" si="60"/>
        <v/>
      </c>
      <c r="J252" s="34" t="str">
        <f t="shared" si="72"/>
        <v/>
      </c>
      <c r="K252" s="16"/>
      <c r="L252" s="18" t="str">
        <f t="shared" si="61"/>
        <v/>
      </c>
      <c r="M252" s="33" t="str">
        <f t="shared" si="62"/>
        <v/>
      </c>
      <c r="N252" s="34" t="str">
        <f t="shared" si="73"/>
        <v/>
      </c>
      <c r="O252" s="16"/>
      <c r="P252" s="29" t="str">
        <f t="shared" si="63"/>
        <v/>
      </c>
      <c r="Q252" s="29" t="str">
        <f t="shared" si="64"/>
        <v/>
      </c>
      <c r="R252" s="26" t="str">
        <f t="shared" si="74"/>
        <v/>
      </c>
      <c r="S252" s="29" t="str">
        <f t="shared" si="65"/>
        <v/>
      </c>
      <c r="T252" s="29" t="str">
        <f t="shared" si="66"/>
        <v/>
      </c>
      <c r="U252" s="27" t="str">
        <f t="shared" si="75"/>
        <v/>
      </c>
      <c r="W252" s="25" t="str">
        <f t="shared" si="67"/>
        <v/>
      </c>
      <c r="X252" s="25" t="str">
        <f t="shared" si="68"/>
        <v/>
      </c>
      <c r="Y252" s="25" t="str">
        <f t="shared" si="69"/>
        <v/>
      </c>
      <c r="Z252" s="25" t="str">
        <f t="shared" si="70"/>
        <v/>
      </c>
      <c r="AA252" s="25" t="str">
        <f t="shared" si="71"/>
        <v/>
      </c>
      <c r="AB252" s="25" t="str">
        <f t="shared" si="76"/>
        <v/>
      </c>
      <c r="AD252" s="2" t="str">
        <f t="shared" si="77"/>
        <v/>
      </c>
      <c r="AE252" s="2" t="str">
        <f t="shared" si="78"/>
        <v/>
      </c>
      <c r="AF252" s="2" t="str">
        <f t="shared" si="79"/>
        <v/>
      </c>
      <c r="AG252" t="s">
        <v>74</v>
      </c>
    </row>
    <row r="253" spans="2:33" x14ac:dyDescent="0.25">
      <c r="B253" s="13" t="str">
        <f>IF(Transactions!B252 &lt;&gt; "", Transactions!B252, "")</f>
        <v/>
      </c>
      <c r="C253" s="28" t="str">
        <f>IF(Transactions!C252 &lt;&gt; "", Transactions!C252, "")</f>
        <v/>
      </c>
      <c r="D253" s="28" t="str">
        <f>IF(Transactions!D252 &lt;&gt; "", Transactions!D252, "")</f>
        <v/>
      </c>
      <c r="E253" s="14" t="str">
        <f>IF(Transactions!E252 &lt;&gt; "", Transactions!E252, "")</f>
        <v/>
      </c>
      <c r="F253" s="15" t="str">
        <f>IF(Transactions!F252 &lt;&gt; "", Transactions!F252, "")</f>
        <v/>
      </c>
      <c r="G253" s="16"/>
      <c r="H253" s="18" t="e">
        <f>IF(Transactions!#REF! &lt;&gt; "", Transactions!#REF!, "")</f>
        <v>#REF!</v>
      </c>
      <c r="I253" s="33" t="str">
        <f t="shared" si="60"/>
        <v/>
      </c>
      <c r="J253" s="34" t="str">
        <f t="shared" si="72"/>
        <v/>
      </c>
      <c r="K253" s="16"/>
      <c r="L253" s="18" t="str">
        <f t="shared" si="61"/>
        <v/>
      </c>
      <c r="M253" s="33" t="str">
        <f t="shared" si="62"/>
        <v/>
      </c>
      <c r="N253" s="34" t="str">
        <f t="shared" si="73"/>
        <v/>
      </c>
      <c r="O253" s="16"/>
      <c r="P253" s="29" t="str">
        <f t="shared" si="63"/>
        <v/>
      </c>
      <c r="Q253" s="29" t="str">
        <f t="shared" si="64"/>
        <v/>
      </c>
      <c r="R253" s="26" t="str">
        <f t="shared" si="74"/>
        <v/>
      </c>
      <c r="S253" s="29" t="str">
        <f t="shared" si="65"/>
        <v/>
      </c>
      <c r="T253" s="29" t="str">
        <f t="shared" si="66"/>
        <v/>
      </c>
      <c r="U253" s="27" t="str">
        <f t="shared" si="75"/>
        <v/>
      </c>
      <c r="W253" s="25" t="str">
        <f t="shared" si="67"/>
        <v/>
      </c>
      <c r="X253" s="25" t="str">
        <f t="shared" si="68"/>
        <v/>
      </c>
      <c r="Y253" s="25" t="str">
        <f t="shared" si="69"/>
        <v/>
      </c>
      <c r="Z253" s="25" t="str">
        <f t="shared" si="70"/>
        <v/>
      </c>
      <c r="AA253" s="25" t="str">
        <f t="shared" si="71"/>
        <v/>
      </c>
      <c r="AB253" s="25" t="str">
        <f t="shared" si="76"/>
        <v/>
      </c>
      <c r="AD253" s="2" t="str">
        <f t="shared" si="77"/>
        <v/>
      </c>
      <c r="AE253" s="2" t="str">
        <f t="shared" si="78"/>
        <v/>
      </c>
      <c r="AF253" s="2" t="str">
        <f t="shared" si="79"/>
        <v/>
      </c>
      <c r="AG253" t="s">
        <v>74</v>
      </c>
    </row>
    <row r="254" spans="2:33" x14ac:dyDescent="0.25">
      <c r="B254" s="13" t="str">
        <f>IF(Transactions!B253 &lt;&gt; "", Transactions!B253, "")</f>
        <v/>
      </c>
      <c r="C254" s="28" t="str">
        <f>IF(Transactions!C253 &lt;&gt; "", Transactions!C253, "")</f>
        <v/>
      </c>
      <c r="D254" s="28" t="str">
        <f>IF(Transactions!D253 &lt;&gt; "", Transactions!D253, "")</f>
        <v/>
      </c>
      <c r="E254" s="14" t="str">
        <f>IF(Transactions!E253 &lt;&gt; "", Transactions!E253, "")</f>
        <v/>
      </c>
      <c r="F254" s="15" t="str">
        <f>IF(Transactions!F253 &lt;&gt; "", Transactions!F253, "")</f>
        <v/>
      </c>
      <c r="G254" s="16"/>
      <c r="H254" s="18" t="e">
        <f>IF(Transactions!#REF! &lt;&gt; "", Transactions!#REF!, "")</f>
        <v>#REF!</v>
      </c>
      <c r="I254" s="33" t="str">
        <f t="shared" si="60"/>
        <v/>
      </c>
      <c r="J254" s="34" t="str">
        <f t="shared" si="72"/>
        <v/>
      </c>
      <c r="K254" s="16"/>
      <c r="L254" s="18" t="str">
        <f t="shared" si="61"/>
        <v/>
      </c>
      <c r="M254" s="33" t="str">
        <f t="shared" si="62"/>
        <v/>
      </c>
      <c r="N254" s="34" t="str">
        <f t="shared" si="73"/>
        <v/>
      </c>
      <c r="O254" s="16"/>
      <c r="P254" s="29" t="str">
        <f t="shared" si="63"/>
        <v/>
      </c>
      <c r="Q254" s="29" t="str">
        <f t="shared" si="64"/>
        <v/>
      </c>
      <c r="R254" s="26" t="str">
        <f t="shared" si="74"/>
        <v/>
      </c>
      <c r="S254" s="29" t="str">
        <f t="shared" si="65"/>
        <v/>
      </c>
      <c r="T254" s="29" t="str">
        <f t="shared" si="66"/>
        <v/>
      </c>
      <c r="U254" s="27" t="str">
        <f t="shared" si="75"/>
        <v/>
      </c>
      <c r="W254" s="25" t="str">
        <f t="shared" si="67"/>
        <v/>
      </c>
      <c r="X254" s="25" t="str">
        <f t="shared" si="68"/>
        <v/>
      </c>
      <c r="Y254" s="25" t="str">
        <f t="shared" si="69"/>
        <v/>
      </c>
      <c r="Z254" s="25" t="str">
        <f t="shared" si="70"/>
        <v/>
      </c>
      <c r="AA254" s="25" t="str">
        <f t="shared" si="71"/>
        <v/>
      </c>
      <c r="AB254" s="25" t="str">
        <f t="shared" si="76"/>
        <v/>
      </c>
      <c r="AD254" s="2" t="str">
        <f t="shared" si="77"/>
        <v/>
      </c>
      <c r="AE254" s="2" t="str">
        <f t="shared" si="78"/>
        <v/>
      </c>
      <c r="AF254" s="2" t="str">
        <f t="shared" si="79"/>
        <v/>
      </c>
      <c r="AG254" t="s">
        <v>74</v>
      </c>
    </row>
    <row r="255" spans="2:33" x14ac:dyDescent="0.25">
      <c r="B255" s="13" t="str">
        <f>IF(Transactions!B254 &lt;&gt; "", Transactions!B254, "")</f>
        <v/>
      </c>
      <c r="C255" s="28" t="str">
        <f>IF(Transactions!C254 &lt;&gt; "", Transactions!C254, "")</f>
        <v/>
      </c>
      <c r="D255" s="28" t="str">
        <f>IF(Transactions!D254 &lt;&gt; "", Transactions!D254, "")</f>
        <v/>
      </c>
      <c r="E255" s="14" t="str">
        <f>IF(Transactions!E254 &lt;&gt; "", Transactions!E254, "")</f>
        <v/>
      </c>
      <c r="F255" s="15" t="str">
        <f>IF(Transactions!F254 &lt;&gt; "", Transactions!F254, "")</f>
        <v/>
      </c>
      <c r="G255" s="16"/>
      <c r="H255" s="18" t="e">
        <f>IF(Transactions!#REF! &lt;&gt; "", Transactions!#REF!, "")</f>
        <v>#REF!</v>
      </c>
      <c r="I255" s="33" t="str">
        <f t="shared" si="60"/>
        <v/>
      </c>
      <c r="J255" s="34" t="str">
        <f t="shared" si="72"/>
        <v/>
      </c>
      <c r="K255" s="16"/>
      <c r="L255" s="18" t="str">
        <f t="shared" si="61"/>
        <v/>
      </c>
      <c r="M255" s="33" t="str">
        <f t="shared" si="62"/>
        <v/>
      </c>
      <c r="N255" s="34" t="str">
        <f t="shared" si="73"/>
        <v/>
      </c>
      <c r="O255" s="16"/>
      <c r="P255" s="29" t="str">
        <f t="shared" si="63"/>
        <v/>
      </c>
      <c r="Q255" s="29" t="str">
        <f t="shared" si="64"/>
        <v/>
      </c>
      <c r="R255" s="26" t="str">
        <f t="shared" si="74"/>
        <v/>
      </c>
      <c r="S255" s="29" t="str">
        <f t="shared" si="65"/>
        <v/>
      </c>
      <c r="T255" s="29" t="str">
        <f t="shared" si="66"/>
        <v/>
      </c>
      <c r="U255" s="27" t="str">
        <f t="shared" si="75"/>
        <v/>
      </c>
      <c r="W255" s="25" t="str">
        <f t="shared" si="67"/>
        <v/>
      </c>
      <c r="X255" s="25" t="str">
        <f t="shared" si="68"/>
        <v/>
      </c>
      <c r="Y255" s="25" t="str">
        <f t="shared" si="69"/>
        <v/>
      </c>
      <c r="Z255" s="25" t="str">
        <f t="shared" si="70"/>
        <v/>
      </c>
      <c r="AA255" s="25" t="str">
        <f t="shared" si="71"/>
        <v/>
      </c>
      <c r="AB255" s="25" t="str">
        <f t="shared" si="76"/>
        <v/>
      </c>
      <c r="AD255" s="2" t="str">
        <f t="shared" si="77"/>
        <v/>
      </c>
      <c r="AE255" s="2" t="str">
        <f t="shared" si="78"/>
        <v/>
      </c>
      <c r="AF255" s="2" t="str">
        <f t="shared" si="79"/>
        <v/>
      </c>
      <c r="AG255" t="s">
        <v>74</v>
      </c>
    </row>
    <row r="256" spans="2:33" x14ac:dyDescent="0.25">
      <c r="B256" s="13" t="str">
        <f>IF(Transactions!B255 &lt;&gt; "", Transactions!B255, "")</f>
        <v/>
      </c>
      <c r="C256" s="28" t="str">
        <f>IF(Transactions!C255 &lt;&gt; "", Transactions!C255, "")</f>
        <v/>
      </c>
      <c r="D256" s="28" t="str">
        <f>IF(Transactions!D255 &lt;&gt; "", Transactions!D255, "")</f>
        <v/>
      </c>
      <c r="E256" s="14" t="str">
        <f>IF(Transactions!E255 &lt;&gt; "", Transactions!E255, "")</f>
        <v/>
      </c>
      <c r="F256" s="15" t="str">
        <f>IF(Transactions!F255 &lt;&gt; "", Transactions!F255, "")</f>
        <v/>
      </c>
      <c r="G256" s="16"/>
      <c r="H256" s="18" t="e">
        <f>IF(Transactions!#REF! &lt;&gt; "", Transactions!#REF!, "")</f>
        <v>#REF!</v>
      </c>
      <c r="I256" s="33" t="str">
        <f t="shared" si="60"/>
        <v/>
      </c>
      <c r="J256" s="34" t="str">
        <f t="shared" si="72"/>
        <v/>
      </c>
      <c r="K256" s="16"/>
      <c r="L256" s="18" t="str">
        <f t="shared" si="61"/>
        <v/>
      </c>
      <c r="M256" s="33" t="str">
        <f t="shared" si="62"/>
        <v/>
      </c>
      <c r="N256" s="34" t="str">
        <f t="shared" si="73"/>
        <v/>
      </c>
      <c r="O256" s="16"/>
      <c r="P256" s="29" t="str">
        <f t="shared" si="63"/>
        <v/>
      </c>
      <c r="Q256" s="29" t="str">
        <f t="shared" si="64"/>
        <v/>
      </c>
      <c r="R256" s="26" t="str">
        <f t="shared" si="74"/>
        <v/>
      </c>
      <c r="S256" s="29" t="str">
        <f t="shared" si="65"/>
        <v/>
      </c>
      <c r="T256" s="29" t="str">
        <f t="shared" si="66"/>
        <v/>
      </c>
      <c r="U256" s="27" t="str">
        <f t="shared" si="75"/>
        <v/>
      </c>
      <c r="W256" s="25" t="str">
        <f t="shared" si="67"/>
        <v/>
      </c>
      <c r="X256" s="25" t="str">
        <f t="shared" si="68"/>
        <v/>
      </c>
      <c r="Y256" s="25" t="str">
        <f t="shared" si="69"/>
        <v/>
      </c>
      <c r="Z256" s="25" t="str">
        <f t="shared" si="70"/>
        <v/>
      </c>
      <c r="AA256" s="25" t="str">
        <f t="shared" si="71"/>
        <v/>
      </c>
      <c r="AB256" s="25" t="str">
        <f t="shared" si="76"/>
        <v/>
      </c>
      <c r="AD256" s="2" t="str">
        <f t="shared" si="77"/>
        <v/>
      </c>
      <c r="AE256" s="2" t="str">
        <f t="shared" si="78"/>
        <v/>
      </c>
      <c r="AF256" s="2" t="str">
        <f t="shared" si="79"/>
        <v/>
      </c>
      <c r="AG256" t="s">
        <v>74</v>
      </c>
    </row>
    <row r="257" spans="2:33" x14ac:dyDescent="0.25">
      <c r="B257" s="13" t="str">
        <f>IF(Transactions!B256 &lt;&gt; "", Transactions!B256, "")</f>
        <v/>
      </c>
      <c r="C257" s="28" t="str">
        <f>IF(Transactions!C256 &lt;&gt; "", Transactions!C256, "")</f>
        <v/>
      </c>
      <c r="D257" s="28" t="str">
        <f>IF(Transactions!D256 &lt;&gt; "", Transactions!D256, "")</f>
        <v/>
      </c>
      <c r="E257" s="14" t="str">
        <f>IF(Transactions!E256 &lt;&gt; "", Transactions!E256, "")</f>
        <v/>
      </c>
      <c r="F257" s="15" t="str">
        <f>IF(Transactions!F256 &lt;&gt; "", Transactions!F256, "")</f>
        <v/>
      </c>
      <c r="G257" s="16"/>
      <c r="H257" s="18" t="e">
        <f>IF(Transactions!#REF! &lt;&gt; "", Transactions!#REF!, "")</f>
        <v>#REF!</v>
      </c>
      <c r="I257" s="33" t="str">
        <f t="shared" si="60"/>
        <v/>
      </c>
      <c r="J257" s="34" t="str">
        <f t="shared" si="72"/>
        <v/>
      </c>
      <c r="K257" s="16"/>
      <c r="L257" s="18" t="str">
        <f t="shared" si="61"/>
        <v/>
      </c>
      <c r="M257" s="33" t="str">
        <f t="shared" si="62"/>
        <v/>
      </c>
      <c r="N257" s="34" t="str">
        <f t="shared" si="73"/>
        <v/>
      </c>
      <c r="O257" s="16"/>
      <c r="P257" s="29" t="str">
        <f t="shared" si="63"/>
        <v/>
      </c>
      <c r="Q257" s="29" t="str">
        <f t="shared" si="64"/>
        <v/>
      </c>
      <c r="R257" s="26" t="str">
        <f t="shared" si="74"/>
        <v/>
      </c>
      <c r="S257" s="29" t="str">
        <f t="shared" si="65"/>
        <v/>
      </c>
      <c r="T257" s="29" t="str">
        <f t="shared" si="66"/>
        <v/>
      </c>
      <c r="U257" s="27" t="str">
        <f t="shared" si="75"/>
        <v/>
      </c>
      <c r="W257" s="25" t="str">
        <f t="shared" si="67"/>
        <v/>
      </c>
      <c r="X257" s="25" t="str">
        <f t="shared" si="68"/>
        <v/>
      </c>
      <c r="Y257" s="25" t="str">
        <f t="shared" si="69"/>
        <v/>
      </c>
      <c r="Z257" s="25" t="str">
        <f t="shared" si="70"/>
        <v/>
      </c>
      <c r="AA257" s="25" t="str">
        <f t="shared" si="71"/>
        <v/>
      </c>
      <c r="AB257" s="25" t="str">
        <f t="shared" si="76"/>
        <v/>
      </c>
      <c r="AD257" s="2" t="str">
        <f t="shared" si="77"/>
        <v/>
      </c>
      <c r="AE257" s="2" t="str">
        <f t="shared" si="78"/>
        <v/>
      </c>
      <c r="AF257" s="2" t="str">
        <f t="shared" si="79"/>
        <v/>
      </c>
      <c r="AG257" t="s">
        <v>74</v>
      </c>
    </row>
    <row r="258" spans="2:33" x14ac:dyDescent="0.25">
      <c r="B258" s="13" t="str">
        <f>IF(Transactions!B257 &lt;&gt; "", Transactions!B257, "")</f>
        <v/>
      </c>
      <c r="C258" s="28" t="str">
        <f>IF(Transactions!C257 &lt;&gt; "", Transactions!C257, "")</f>
        <v/>
      </c>
      <c r="D258" s="28" t="str">
        <f>IF(Transactions!D257 &lt;&gt; "", Transactions!D257, "")</f>
        <v/>
      </c>
      <c r="E258" s="14" t="str">
        <f>IF(Transactions!E257 &lt;&gt; "", Transactions!E257, "")</f>
        <v/>
      </c>
      <c r="F258" s="15" t="str">
        <f>IF(Transactions!F257 &lt;&gt; "", Transactions!F257, "")</f>
        <v/>
      </c>
      <c r="G258" s="16"/>
      <c r="H258" s="18" t="e">
        <f>IF(Transactions!#REF! &lt;&gt; "", Transactions!#REF!, "")</f>
        <v>#REF!</v>
      </c>
      <c r="I258" s="33" t="str">
        <f t="shared" si="60"/>
        <v/>
      </c>
      <c r="J258" s="34" t="str">
        <f t="shared" si="72"/>
        <v/>
      </c>
      <c r="K258" s="16"/>
      <c r="L258" s="18" t="str">
        <f t="shared" si="61"/>
        <v/>
      </c>
      <c r="M258" s="33" t="str">
        <f t="shared" si="62"/>
        <v/>
      </c>
      <c r="N258" s="34" t="str">
        <f t="shared" si="73"/>
        <v/>
      </c>
      <c r="O258" s="16"/>
      <c r="P258" s="29" t="str">
        <f t="shared" si="63"/>
        <v/>
      </c>
      <c r="Q258" s="29" t="str">
        <f t="shared" si="64"/>
        <v/>
      </c>
      <c r="R258" s="26" t="str">
        <f t="shared" si="74"/>
        <v/>
      </c>
      <c r="S258" s="29" t="str">
        <f t="shared" si="65"/>
        <v/>
      </c>
      <c r="T258" s="29" t="str">
        <f t="shared" si="66"/>
        <v/>
      </c>
      <c r="U258" s="27" t="str">
        <f t="shared" si="75"/>
        <v/>
      </c>
      <c r="W258" s="25" t="str">
        <f t="shared" si="67"/>
        <v/>
      </c>
      <c r="X258" s="25" t="str">
        <f t="shared" si="68"/>
        <v/>
      </c>
      <c r="Y258" s="25" t="str">
        <f t="shared" si="69"/>
        <v/>
      </c>
      <c r="Z258" s="25" t="str">
        <f t="shared" si="70"/>
        <v/>
      </c>
      <c r="AA258" s="25" t="str">
        <f t="shared" si="71"/>
        <v/>
      </c>
      <c r="AB258" s="25" t="str">
        <f t="shared" si="76"/>
        <v/>
      </c>
      <c r="AD258" s="2" t="str">
        <f t="shared" si="77"/>
        <v/>
      </c>
      <c r="AE258" s="2" t="str">
        <f t="shared" si="78"/>
        <v/>
      </c>
      <c r="AF258" s="2" t="str">
        <f t="shared" si="79"/>
        <v/>
      </c>
      <c r="AG258" t="s">
        <v>74</v>
      </c>
    </row>
    <row r="259" spans="2:33" x14ac:dyDescent="0.25">
      <c r="B259" s="13" t="str">
        <f>IF(Transactions!B258 &lt;&gt; "", Transactions!B258, "")</f>
        <v/>
      </c>
      <c r="C259" s="28" t="str">
        <f>IF(Transactions!C258 &lt;&gt; "", Transactions!C258, "")</f>
        <v/>
      </c>
      <c r="D259" s="28" t="str">
        <f>IF(Transactions!D258 &lt;&gt; "", Transactions!D258, "")</f>
        <v/>
      </c>
      <c r="E259" s="14" t="str">
        <f>IF(Transactions!E258 &lt;&gt; "", Transactions!E258, "")</f>
        <v/>
      </c>
      <c r="F259" s="15" t="str">
        <f>IF(Transactions!F258 &lt;&gt; "", Transactions!F258, "")</f>
        <v/>
      </c>
      <c r="G259" s="16"/>
      <c r="H259" s="18" t="e">
        <f>IF(Transactions!#REF! &lt;&gt; "", Transactions!#REF!, "")</f>
        <v>#REF!</v>
      </c>
      <c r="I259" s="33" t="str">
        <f t="shared" si="60"/>
        <v/>
      </c>
      <c r="J259" s="34" t="str">
        <f t="shared" si="72"/>
        <v/>
      </c>
      <c r="K259" s="16"/>
      <c r="L259" s="18" t="str">
        <f t="shared" si="61"/>
        <v/>
      </c>
      <c r="M259" s="33" t="str">
        <f t="shared" si="62"/>
        <v/>
      </c>
      <c r="N259" s="34" t="str">
        <f t="shared" si="73"/>
        <v/>
      </c>
      <c r="O259" s="16"/>
      <c r="P259" s="29" t="str">
        <f t="shared" si="63"/>
        <v/>
      </c>
      <c r="Q259" s="29" t="str">
        <f t="shared" si="64"/>
        <v/>
      </c>
      <c r="R259" s="26" t="str">
        <f t="shared" si="74"/>
        <v/>
      </c>
      <c r="S259" s="29" t="str">
        <f t="shared" si="65"/>
        <v/>
      </c>
      <c r="T259" s="29" t="str">
        <f t="shared" si="66"/>
        <v/>
      </c>
      <c r="U259" s="27" t="str">
        <f t="shared" si="75"/>
        <v/>
      </c>
      <c r="W259" s="25" t="str">
        <f t="shared" si="67"/>
        <v/>
      </c>
      <c r="X259" s="25" t="str">
        <f t="shared" si="68"/>
        <v/>
      </c>
      <c r="Y259" s="25" t="str">
        <f t="shared" si="69"/>
        <v/>
      </c>
      <c r="Z259" s="25" t="str">
        <f t="shared" si="70"/>
        <v/>
      </c>
      <c r="AA259" s="25" t="str">
        <f t="shared" si="71"/>
        <v/>
      </c>
      <c r="AB259" s="25" t="str">
        <f t="shared" si="76"/>
        <v/>
      </c>
      <c r="AD259" s="2" t="str">
        <f t="shared" si="77"/>
        <v/>
      </c>
      <c r="AE259" s="2" t="str">
        <f t="shared" si="78"/>
        <v/>
      </c>
      <c r="AF259" s="2" t="str">
        <f t="shared" si="79"/>
        <v/>
      </c>
      <c r="AG259" t="s">
        <v>74</v>
      </c>
    </row>
    <row r="260" spans="2:33" x14ac:dyDescent="0.25">
      <c r="B260" s="13" t="str">
        <f>IF(Transactions!B259 &lt;&gt; "", Transactions!B259, "")</f>
        <v/>
      </c>
      <c r="C260" s="28" t="str">
        <f>IF(Transactions!C259 &lt;&gt; "", Transactions!C259, "")</f>
        <v/>
      </c>
      <c r="D260" s="28" t="str">
        <f>IF(Transactions!D259 &lt;&gt; "", Transactions!D259, "")</f>
        <v/>
      </c>
      <c r="E260" s="14" t="str">
        <f>IF(Transactions!E259 &lt;&gt; "", Transactions!E259, "")</f>
        <v/>
      </c>
      <c r="F260" s="15" t="str">
        <f>IF(Transactions!F259 &lt;&gt; "", Transactions!F259, "")</f>
        <v/>
      </c>
      <c r="G260" s="16"/>
      <c r="H260" s="18" t="e">
        <f>IF(Transactions!#REF! &lt;&gt; "", Transactions!#REF!, "")</f>
        <v>#REF!</v>
      </c>
      <c r="I260" s="33" t="str">
        <f t="shared" si="60"/>
        <v/>
      </c>
      <c r="J260" s="34" t="str">
        <f t="shared" si="72"/>
        <v/>
      </c>
      <c r="K260" s="16"/>
      <c r="L260" s="18" t="str">
        <f t="shared" si="61"/>
        <v/>
      </c>
      <c r="M260" s="33" t="str">
        <f t="shared" si="62"/>
        <v/>
      </c>
      <c r="N260" s="34" t="str">
        <f t="shared" si="73"/>
        <v/>
      </c>
      <c r="O260" s="16"/>
      <c r="P260" s="29" t="str">
        <f t="shared" si="63"/>
        <v/>
      </c>
      <c r="Q260" s="29" t="str">
        <f t="shared" si="64"/>
        <v/>
      </c>
      <c r="R260" s="26" t="str">
        <f t="shared" si="74"/>
        <v/>
      </c>
      <c r="S260" s="29" t="str">
        <f t="shared" si="65"/>
        <v/>
      </c>
      <c r="T260" s="29" t="str">
        <f t="shared" si="66"/>
        <v/>
      </c>
      <c r="U260" s="27" t="str">
        <f t="shared" si="75"/>
        <v/>
      </c>
      <c r="W260" s="25" t="str">
        <f t="shared" si="67"/>
        <v/>
      </c>
      <c r="X260" s="25" t="str">
        <f t="shared" si="68"/>
        <v/>
      </c>
      <c r="Y260" s="25" t="str">
        <f t="shared" si="69"/>
        <v/>
      </c>
      <c r="Z260" s="25" t="str">
        <f t="shared" si="70"/>
        <v/>
      </c>
      <c r="AA260" s="25" t="str">
        <f t="shared" si="71"/>
        <v/>
      </c>
      <c r="AB260" s="25" t="str">
        <f t="shared" si="76"/>
        <v/>
      </c>
      <c r="AD260" s="2" t="str">
        <f t="shared" si="77"/>
        <v/>
      </c>
      <c r="AE260" s="2" t="str">
        <f t="shared" si="78"/>
        <v/>
      </c>
      <c r="AF260" s="2" t="str">
        <f t="shared" si="79"/>
        <v/>
      </c>
      <c r="AG260" t="s">
        <v>74</v>
      </c>
    </row>
    <row r="261" spans="2:33" x14ac:dyDescent="0.25">
      <c r="B261" s="13" t="str">
        <f>IF(Transactions!B260 &lt;&gt; "", Transactions!B260, "")</f>
        <v/>
      </c>
      <c r="C261" s="28" t="str">
        <f>IF(Transactions!C260 &lt;&gt; "", Transactions!C260, "")</f>
        <v/>
      </c>
      <c r="D261" s="28" t="str">
        <f>IF(Transactions!D260 &lt;&gt; "", Transactions!D260, "")</f>
        <v/>
      </c>
      <c r="E261" s="14" t="str">
        <f>IF(Transactions!E260 &lt;&gt; "", Transactions!E260, "")</f>
        <v/>
      </c>
      <c r="F261" s="15" t="str">
        <f>IF(Transactions!F260 &lt;&gt; "", Transactions!F260, "")</f>
        <v/>
      </c>
      <c r="G261" s="16"/>
      <c r="H261" s="18" t="e">
        <f>IF(Transactions!#REF! &lt;&gt; "", Transactions!#REF!, "")</f>
        <v>#REF!</v>
      </c>
      <c r="I261" s="33" t="str">
        <f t="shared" si="60"/>
        <v/>
      </c>
      <c r="J261" s="34" t="str">
        <f t="shared" si="72"/>
        <v/>
      </c>
      <c r="K261" s="16"/>
      <c r="L261" s="18" t="str">
        <f t="shared" si="61"/>
        <v/>
      </c>
      <c r="M261" s="33" t="str">
        <f t="shared" si="62"/>
        <v/>
      </c>
      <c r="N261" s="34" t="str">
        <f t="shared" si="73"/>
        <v/>
      </c>
      <c r="O261" s="16"/>
      <c r="P261" s="29" t="str">
        <f t="shared" si="63"/>
        <v/>
      </c>
      <c r="Q261" s="29" t="str">
        <f t="shared" si="64"/>
        <v/>
      </c>
      <c r="R261" s="26" t="str">
        <f t="shared" si="74"/>
        <v/>
      </c>
      <c r="S261" s="29" t="str">
        <f t="shared" si="65"/>
        <v/>
      </c>
      <c r="T261" s="29" t="str">
        <f t="shared" si="66"/>
        <v/>
      </c>
      <c r="U261" s="27" t="str">
        <f t="shared" si="75"/>
        <v/>
      </c>
      <c r="W261" s="25" t="str">
        <f t="shared" si="67"/>
        <v/>
      </c>
      <c r="X261" s="25" t="str">
        <f t="shared" si="68"/>
        <v/>
      </c>
      <c r="Y261" s="25" t="str">
        <f t="shared" si="69"/>
        <v/>
      </c>
      <c r="Z261" s="25" t="str">
        <f t="shared" si="70"/>
        <v/>
      </c>
      <c r="AA261" s="25" t="str">
        <f t="shared" si="71"/>
        <v/>
      </c>
      <c r="AB261" s="25" t="str">
        <f t="shared" si="76"/>
        <v/>
      </c>
      <c r="AD261" s="2" t="str">
        <f t="shared" si="77"/>
        <v/>
      </c>
      <c r="AE261" s="2" t="str">
        <f t="shared" si="78"/>
        <v/>
      </c>
      <c r="AF261" s="2" t="str">
        <f t="shared" si="79"/>
        <v/>
      </c>
      <c r="AG261" t="s">
        <v>74</v>
      </c>
    </row>
    <row r="262" spans="2:33" x14ac:dyDescent="0.25">
      <c r="B262" s="13" t="str">
        <f>IF(Transactions!B261 &lt;&gt; "", Transactions!B261, "")</f>
        <v/>
      </c>
      <c r="C262" s="28" t="str">
        <f>IF(Transactions!C261 &lt;&gt; "", Transactions!C261, "")</f>
        <v/>
      </c>
      <c r="D262" s="28" t="str">
        <f>IF(Transactions!D261 &lt;&gt; "", Transactions!D261, "")</f>
        <v/>
      </c>
      <c r="E262" s="14" t="str">
        <f>IF(Transactions!E261 &lt;&gt; "", Transactions!E261, "")</f>
        <v/>
      </c>
      <c r="F262" s="15" t="str">
        <f>IF(Transactions!F261 &lt;&gt; "", Transactions!F261, "")</f>
        <v/>
      </c>
      <c r="G262" s="16"/>
      <c r="H262" s="18" t="e">
        <f>IF(Transactions!#REF! &lt;&gt; "", Transactions!#REF!, "")</f>
        <v>#REF!</v>
      </c>
      <c r="I262" s="33" t="str">
        <f t="shared" ref="I262:I325" si="80">IF(NOT(ISERROR(VLOOKUP($B262,YoungerResult_Range,5,FALSE))),
      VLOOKUP($B262,YoungerResult_Range,5,FALSE)/timeYounger/loadYounger,"")</f>
        <v/>
      </c>
      <c r="J262" s="34" t="str">
        <f t="shared" si="72"/>
        <v/>
      </c>
      <c r="K262" s="16"/>
      <c r="L262" s="18" t="str">
        <f t="shared" ref="L262:L325" si="81">IF(NOT(ISERROR(VLOOKUP($B262,OlderResult_Range,5,FALSE))),
      VLOOKUP($B262,OlderResult_Range,5,FALSE)/timeOlder/loadOlder,"")</f>
        <v/>
      </c>
      <c r="M262" s="33" t="str">
        <f t="shared" ref="M262:M325" si="82">IF(NOT(ISERROR(VLOOKUP($B262,YoungerResult_Range,5,FALSE))),
      VLOOKUP($B262,YoungerResult_Range,5,FALSE)/timeYounger/loadYounger,"")</f>
        <v/>
      </c>
      <c r="N262" s="34" t="str">
        <f t="shared" si="73"/>
        <v/>
      </c>
      <c r="O262" s="16"/>
      <c r="P262" s="29" t="str">
        <f t="shared" ref="P262:P325" si="83">IF(NOT(ISERROR(VLOOKUP($B262,OlderResult_Range,7,FALSE))),
   VLOOKUP($B262,OlderResult_Range,7,FALSE),"")</f>
        <v/>
      </c>
      <c r="Q262" s="29" t="str">
        <f t="shared" ref="Q262:Q325" si="84">IF(NOT(ISERROR(VLOOKUP($B262,YoungerResult_Range,7,FALSE))),
   VLOOKUP($B262,YoungerResult_Range,7,FALSE),"")</f>
        <v/>
      </c>
      <c r="R262" s="26" t="str">
        <f t="shared" si="74"/>
        <v/>
      </c>
      <c r="S262" s="29" t="str">
        <f t="shared" ref="S262:S325" si="85">IF(NOT(ISERROR(VLOOKUP($B262,OlderResult_Range,8,FALSE))),
    VLOOKUP($B262,OlderResult_Range,8,FALSE),"")</f>
        <v/>
      </c>
      <c r="T262" s="29" t="str">
        <f t="shared" ref="T262:T325" si="86">IF(NOT(ISERROR(VLOOKUP($B262,YoungerResult_Range,8,FALSE))),
VLOOKUP($B262,YoungerResult_Range,8,FALSE),"")</f>
        <v/>
      </c>
      <c r="U262" s="27" t="str">
        <f t="shared" si="75"/>
        <v/>
      </c>
      <c r="W262" s="25" t="str">
        <f t="shared" ref="W262:W325" si="87">IF($B262&lt;&gt;"",
       IF(J262&lt;&gt;"-",
           IF(OR(H262-(H262*deltaTxPerc)&lt;= I262,H262-I262&lt;=deltaTxMin),"x",""),
           ""),
   "")</f>
        <v/>
      </c>
      <c r="X262" s="25" t="str">
        <f t="shared" ref="X262:X325" si="88">IF($B262&lt;&gt;"",
       IF(J262&lt;&gt;"-",
           IF(AND(H262-(H262*deltaTxPerc)&gt; I262,H262-I262&gt;deltaTxMin),"x",""),
           IF(AND(H262&lt;&gt;"",I262=""),"x","")
       ),
   "")</f>
        <v/>
      </c>
      <c r="Y262" s="25" t="str">
        <f t="shared" ref="Y262:Y325" si="89">IF($B262&lt;&gt;"",
IF(R262&lt;&gt;"-",
IF(AND((Q262-P262)&gt;deltaRTMin,P262+(P262*deltaRTPerc)&lt;Q262),"x",""),
""),"")</f>
        <v/>
      </c>
      <c r="Z262" s="25" t="str">
        <f t="shared" ref="Z262:Z325" si="90">IF($B262&lt;&gt;"",
IF(R262&lt;&gt;"-",
IF(AND((Q262-P262)&lt;-deltaRTMin,P262-(P262*deltaRTPerc)&gt;Q262),"x",""),
""),"")</f>
        <v/>
      </c>
      <c r="AA262" s="25" t="str">
        <f t="shared" ref="AA262:AA325" si="91">IF($B262&lt;&gt;"",
IF(R262&lt;&gt;"-",
   IF(OR(
     AND(
       (Q262-P262)&lt;=deltaRTMin,
       (Q262-P262)&gt;=-deltaRTMin),
    AND(
       P262+(P262*deltaRTPerc)&gt;=Q262,
        P262-(P262*deltaRTPerc)&lt;=Q262)),"x",""),
""),"")</f>
        <v/>
      </c>
      <c r="AB262" s="25" t="str">
        <f t="shared" si="76"/>
        <v/>
      </c>
      <c r="AD262" s="2" t="str">
        <f t="shared" si="77"/>
        <v/>
      </c>
      <c r="AE262" s="2" t="str">
        <f t="shared" si="78"/>
        <v/>
      </c>
      <c r="AF262" s="2" t="str">
        <f t="shared" si="79"/>
        <v/>
      </c>
      <c r="AG262" t="s">
        <v>74</v>
      </c>
    </row>
    <row r="263" spans="2:33" x14ac:dyDescent="0.25">
      <c r="B263" s="13" t="str">
        <f>IF(Transactions!B262 &lt;&gt; "", Transactions!B262, "")</f>
        <v/>
      </c>
      <c r="C263" s="28" t="str">
        <f>IF(Transactions!C262 &lt;&gt; "", Transactions!C262, "")</f>
        <v/>
      </c>
      <c r="D263" s="28" t="str">
        <f>IF(Transactions!D262 &lt;&gt; "", Transactions!D262, "")</f>
        <v/>
      </c>
      <c r="E263" s="14" t="str">
        <f>IF(Transactions!E262 &lt;&gt; "", Transactions!E262, "")</f>
        <v/>
      </c>
      <c r="F263" s="15" t="str">
        <f>IF(Transactions!F262 &lt;&gt; "", Transactions!F262, "")</f>
        <v/>
      </c>
      <c r="G263" s="16"/>
      <c r="H263" s="18" t="e">
        <f>IF(Transactions!#REF! &lt;&gt; "", Transactions!#REF!, "")</f>
        <v>#REF!</v>
      </c>
      <c r="I263" s="33" t="str">
        <f t="shared" si="80"/>
        <v/>
      </c>
      <c r="J263" s="34" t="str">
        <f t="shared" ref="J263:J326" si="92">IF($B263&lt;&gt;"",
IF(ISERROR(I263/H263-100%),"-",I263/H263-100%),
"")</f>
        <v/>
      </c>
      <c r="K263" s="16"/>
      <c r="L263" s="18" t="str">
        <f t="shared" si="81"/>
        <v/>
      </c>
      <c r="M263" s="33" t="str">
        <f t="shared" si="82"/>
        <v/>
      </c>
      <c r="N263" s="34" t="str">
        <f t="shared" ref="N263:N326" si="93">IF($B263&lt;&gt;"",
IF(ISERROR(M263/L263-100%),"-",M263/L263-100%),
"")</f>
        <v/>
      </c>
      <c r="O263" s="16"/>
      <c r="P263" s="29" t="str">
        <f t="shared" si="83"/>
        <v/>
      </c>
      <c r="Q263" s="29" t="str">
        <f t="shared" si="84"/>
        <v/>
      </c>
      <c r="R263" s="26" t="str">
        <f t="shared" ref="R263:R326" si="94">IF($B263&lt;&gt;"",
   IF(ISERROR(Q263/P263-100%),"-",Q263/P263-100%),
   "")</f>
        <v/>
      </c>
      <c r="S263" s="29" t="str">
        <f t="shared" si="85"/>
        <v/>
      </c>
      <c r="T263" s="29" t="str">
        <f t="shared" si="86"/>
        <v/>
      </c>
      <c r="U263" s="27" t="str">
        <f t="shared" ref="U263:U326" si="95">IF($B263&lt;&gt;"",
  IF(ISERROR(T263/S263-100%),"-",T263/S263-100%),
"")</f>
        <v/>
      </c>
      <c r="W263" s="25" t="str">
        <f t="shared" si="87"/>
        <v/>
      </c>
      <c r="X263" s="25" t="str">
        <f t="shared" si="88"/>
        <v/>
      </c>
      <c r="Y263" s="25" t="str">
        <f t="shared" si="89"/>
        <v/>
      </c>
      <c r="Z263" s="25" t="str">
        <f t="shared" si="90"/>
        <v/>
      </c>
      <c r="AA263" s="25" t="str">
        <f t="shared" si="91"/>
        <v/>
      </c>
      <c r="AB263" s="25" t="str">
        <f t="shared" ref="AB263:AB326" si="96">IF(AND($B263&lt;&gt;"",Y263&lt;&gt;"x",Z263&lt;&gt;"x",AA263&lt;&gt;"x"), "x",
"")</f>
        <v/>
      </c>
      <c r="AD263" s="2" t="str">
        <f t="shared" ref="AD263:AD326" si="97">IF(X263="x",CONCATENATE(B263," missed the target transaction rate of ",H263," tx/h with ",I263," tx/h by ",ROUND(J263*100,1),"%"),"")</f>
        <v/>
      </c>
      <c r="AE263" s="2" t="str">
        <f t="shared" ref="AE263:AE326" si="98">IF(Y263="x",CONCATENATE(B263," response time increased from ",ROUND(P263,1),"sec to ",ROUND(Q263,1),"sec by ",ROUND(R263*100,1),"%(Avg, ",M263," calls)"),"")</f>
        <v/>
      </c>
      <c r="AF263" s="2" t="str">
        <f t="shared" ref="AF263:AF326" si="99">IF(Z263="x",CONCATENATE(B263," response time decreased from ",ROUND(P263,1),"sec to ",ROUND(Q263,1),"sec by ",ROUND(R263*100,1),"%(Avg, ",M263," calls)"),"")</f>
        <v/>
      </c>
      <c r="AG263" t="s">
        <v>74</v>
      </c>
    </row>
    <row r="264" spans="2:33" x14ac:dyDescent="0.25">
      <c r="B264" s="13" t="str">
        <f>IF(Transactions!B263 &lt;&gt; "", Transactions!B263, "")</f>
        <v/>
      </c>
      <c r="C264" s="28" t="str">
        <f>IF(Transactions!C263 &lt;&gt; "", Transactions!C263, "")</f>
        <v/>
      </c>
      <c r="D264" s="28" t="str">
        <f>IF(Transactions!D263 &lt;&gt; "", Transactions!D263, "")</f>
        <v/>
      </c>
      <c r="E264" s="14" t="str">
        <f>IF(Transactions!E263 &lt;&gt; "", Transactions!E263, "")</f>
        <v/>
      </c>
      <c r="F264" s="15" t="str">
        <f>IF(Transactions!F263 &lt;&gt; "", Transactions!F263, "")</f>
        <v/>
      </c>
      <c r="G264" s="16"/>
      <c r="H264" s="18" t="e">
        <f>IF(Transactions!#REF! &lt;&gt; "", Transactions!#REF!, "")</f>
        <v>#REF!</v>
      </c>
      <c r="I264" s="33" t="str">
        <f t="shared" si="80"/>
        <v/>
      </c>
      <c r="J264" s="34" t="str">
        <f t="shared" si="92"/>
        <v/>
      </c>
      <c r="K264" s="16"/>
      <c r="L264" s="18" t="str">
        <f t="shared" si="81"/>
        <v/>
      </c>
      <c r="M264" s="33" t="str">
        <f t="shared" si="82"/>
        <v/>
      </c>
      <c r="N264" s="34" t="str">
        <f t="shared" si="93"/>
        <v/>
      </c>
      <c r="O264" s="16"/>
      <c r="P264" s="29" t="str">
        <f t="shared" si="83"/>
        <v/>
      </c>
      <c r="Q264" s="29" t="str">
        <f t="shared" si="84"/>
        <v/>
      </c>
      <c r="R264" s="26" t="str">
        <f t="shared" si="94"/>
        <v/>
      </c>
      <c r="S264" s="29" t="str">
        <f t="shared" si="85"/>
        <v/>
      </c>
      <c r="T264" s="29" t="str">
        <f t="shared" si="86"/>
        <v/>
      </c>
      <c r="U264" s="27" t="str">
        <f t="shared" si="95"/>
        <v/>
      </c>
      <c r="W264" s="25" t="str">
        <f t="shared" si="87"/>
        <v/>
      </c>
      <c r="X264" s="25" t="str">
        <f t="shared" si="88"/>
        <v/>
      </c>
      <c r="Y264" s="25" t="str">
        <f t="shared" si="89"/>
        <v/>
      </c>
      <c r="Z264" s="25" t="str">
        <f t="shared" si="90"/>
        <v/>
      </c>
      <c r="AA264" s="25" t="str">
        <f t="shared" si="91"/>
        <v/>
      </c>
      <c r="AB264" s="25" t="str">
        <f t="shared" si="96"/>
        <v/>
      </c>
      <c r="AD264" s="2" t="str">
        <f t="shared" si="97"/>
        <v/>
      </c>
      <c r="AE264" s="2" t="str">
        <f t="shared" si="98"/>
        <v/>
      </c>
      <c r="AF264" s="2" t="str">
        <f t="shared" si="99"/>
        <v/>
      </c>
      <c r="AG264" t="s">
        <v>74</v>
      </c>
    </row>
    <row r="265" spans="2:33" x14ac:dyDescent="0.25">
      <c r="B265" s="13" t="str">
        <f>IF(Transactions!B264 &lt;&gt; "", Transactions!B264, "")</f>
        <v/>
      </c>
      <c r="C265" s="28" t="str">
        <f>IF(Transactions!C264 &lt;&gt; "", Transactions!C264, "")</f>
        <v/>
      </c>
      <c r="D265" s="28" t="str">
        <f>IF(Transactions!D264 &lt;&gt; "", Transactions!D264, "")</f>
        <v/>
      </c>
      <c r="E265" s="14" t="str">
        <f>IF(Transactions!E264 &lt;&gt; "", Transactions!E264, "")</f>
        <v/>
      </c>
      <c r="F265" s="15" t="str">
        <f>IF(Transactions!F264 &lt;&gt; "", Transactions!F264, "")</f>
        <v/>
      </c>
      <c r="G265" s="16"/>
      <c r="H265" s="18" t="e">
        <f>IF(Transactions!#REF! &lt;&gt; "", Transactions!#REF!, "")</f>
        <v>#REF!</v>
      </c>
      <c r="I265" s="33" t="str">
        <f t="shared" si="80"/>
        <v/>
      </c>
      <c r="J265" s="34" t="str">
        <f t="shared" si="92"/>
        <v/>
      </c>
      <c r="K265" s="16"/>
      <c r="L265" s="18" t="str">
        <f t="shared" si="81"/>
        <v/>
      </c>
      <c r="M265" s="33" t="str">
        <f t="shared" si="82"/>
        <v/>
      </c>
      <c r="N265" s="34" t="str">
        <f t="shared" si="93"/>
        <v/>
      </c>
      <c r="O265" s="16"/>
      <c r="P265" s="29" t="str">
        <f t="shared" si="83"/>
        <v/>
      </c>
      <c r="Q265" s="29" t="str">
        <f t="shared" si="84"/>
        <v/>
      </c>
      <c r="R265" s="26" t="str">
        <f t="shared" si="94"/>
        <v/>
      </c>
      <c r="S265" s="29" t="str">
        <f t="shared" si="85"/>
        <v/>
      </c>
      <c r="T265" s="29" t="str">
        <f t="shared" si="86"/>
        <v/>
      </c>
      <c r="U265" s="27" t="str">
        <f t="shared" si="95"/>
        <v/>
      </c>
      <c r="W265" s="25" t="str">
        <f t="shared" si="87"/>
        <v/>
      </c>
      <c r="X265" s="25" t="str">
        <f t="shared" si="88"/>
        <v/>
      </c>
      <c r="Y265" s="25" t="str">
        <f t="shared" si="89"/>
        <v/>
      </c>
      <c r="Z265" s="25" t="str">
        <f t="shared" si="90"/>
        <v/>
      </c>
      <c r="AA265" s="25" t="str">
        <f t="shared" si="91"/>
        <v/>
      </c>
      <c r="AB265" s="25" t="str">
        <f t="shared" si="96"/>
        <v/>
      </c>
      <c r="AD265" s="2" t="str">
        <f t="shared" si="97"/>
        <v/>
      </c>
      <c r="AE265" s="2" t="str">
        <f t="shared" si="98"/>
        <v/>
      </c>
      <c r="AF265" s="2" t="str">
        <f t="shared" si="99"/>
        <v/>
      </c>
      <c r="AG265" t="s">
        <v>74</v>
      </c>
    </row>
    <row r="266" spans="2:33" x14ac:dyDescent="0.25">
      <c r="B266" s="13" t="str">
        <f>IF(Transactions!B265 &lt;&gt; "", Transactions!B265, "")</f>
        <v/>
      </c>
      <c r="C266" s="28" t="str">
        <f>IF(Transactions!C265 &lt;&gt; "", Transactions!C265, "")</f>
        <v/>
      </c>
      <c r="D266" s="28" t="str">
        <f>IF(Transactions!D265 &lt;&gt; "", Transactions!D265, "")</f>
        <v/>
      </c>
      <c r="E266" s="14" t="str">
        <f>IF(Transactions!E265 &lt;&gt; "", Transactions!E265, "")</f>
        <v/>
      </c>
      <c r="F266" s="15" t="str">
        <f>IF(Transactions!F265 &lt;&gt; "", Transactions!F265, "")</f>
        <v/>
      </c>
      <c r="G266" s="16"/>
      <c r="H266" s="18" t="e">
        <f>IF(Transactions!#REF! &lt;&gt; "", Transactions!#REF!, "")</f>
        <v>#REF!</v>
      </c>
      <c r="I266" s="33" t="str">
        <f t="shared" si="80"/>
        <v/>
      </c>
      <c r="J266" s="34" t="str">
        <f t="shared" si="92"/>
        <v/>
      </c>
      <c r="K266" s="16"/>
      <c r="L266" s="18" t="str">
        <f t="shared" si="81"/>
        <v/>
      </c>
      <c r="M266" s="33" t="str">
        <f t="shared" si="82"/>
        <v/>
      </c>
      <c r="N266" s="34" t="str">
        <f t="shared" si="93"/>
        <v/>
      </c>
      <c r="O266" s="16"/>
      <c r="P266" s="29" t="str">
        <f t="shared" si="83"/>
        <v/>
      </c>
      <c r="Q266" s="29" t="str">
        <f t="shared" si="84"/>
        <v/>
      </c>
      <c r="R266" s="26" t="str">
        <f t="shared" si="94"/>
        <v/>
      </c>
      <c r="S266" s="29" t="str">
        <f t="shared" si="85"/>
        <v/>
      </c>
      <c r="T266" s="29" t="str">
        <f t="shared" si="86"/>
        <v/>
      </c>
      <c r="U266" s="27" t="str">
        <f t="shared" si="95"/>
        <v/>
      </c>
      <c r="W266" s="25" t="str">
        <f t="shared" si="87"/>
        <v/>
      </c>
      <c r="X266" s="25" t="str">
        <f t="shared" si="88"/>
        <v/>
      </c>
      <c r="Y266" s="25" t="str">
        <f t="shared" si="89"/>
        <v/>
      </c>
      <c r="Z266" s="25" t="str">
        <f t="shared" si="90"/>
        <v/>
      </c>
      <c r="AA266" s="25" t="str">
        <f t="shared" si="91"/>
        <v/>
      </c>
      <c r="AB266" s="25" t="str">
        <f t="shared" si="96"/>
        <v/>
      </c>
      <c r="AD266" s="2" t="str">
        <f t="shared" si="97"/>
        <v/>
      </c>
      <c r="AE266" s="2" t="str">
        <f t="shared" si="98"/>
        <v/>
      </c>
      <c r="AF266" s="2" t="str">
        <f t="shared" si="99"/>
        <v/>
      </c>
      <c r="AG266" t="s">
        <v>74</v>
      </c>
    </row>
    <row r="267" spans="2:33" x14ac:dyDescent="0.25">
      <c r="B267" s="13" t="str">
        <f>IF(Transactions!B266 &lt;&gt; "", Transactions!B266, "")</f>
        <v/>
      </c>
      <c r="C267" s="28" t="str">
        <f>IF(Transactions!C266 &lt;&gt; "", Transactions!C266, "")</f>
        <v/>
      </c>
      <c r="D267" s="28" t="str">
        <f>IF(Transactions!D266 &lt;&gt; "", Transactions!D266, "")</f>
        <v/>
      </c>
      <c r="E267" s="14" t="str">
        <f>IF(Transactions!E266 &lt;&gt; "", Transactions!E266, "")</f>
        <v/>
      </c>
      <c r="F267" s="15" t="str">
        <f>IF(Transactions!F266 &lt;&gt; "", Transactions!F266, "")</f>
        <v/>
      </c>
      <c r="G267" s="16"/>
      <c r="H267" s="18" t="e">
        <f>IF(Transactions!#REF! &lt;&gt; "", Transactions!#REF!, "")</f>
        <v>#REF!</v>
      </c>
      <c r="I267" s="33" t="str">
        <f t="shared" si="80"/>
        <v/>
      </c>
      <c r="J267" s="34" t="str">
        <f t="shared" si="92"/>
        <v/>
      </c>
      <c r="K267" s="16"/>
      <c r="L267" s="18" t="str">
        <f t="shared" si="81"/>
        <v/>
      </c>
      <c r="M267" s="33" t="str">
        <f t="shared" si="82"/>
        <v/>
      </c>
      <c r="N267" s="34" t="str">
        <f t="shared" si="93"/>
        <v/>
      </c>
      <c r="O267" s="16"/>
      <c r="P267" s="29" t="str">
        <f t="shared" si="83"/>
        <v/>
      </c>
      <c r="Q267" s="29" t="str">
        <f t="shared" si="84"/>
        <v/>
      </c>
      <c r="R267" s="26" t="str">
        <f t="shared" si="94"/>
        <v/>
      </c>
      <c r="S267" s="29" t="str">
        <f t="shared" si="85"/>
        <v/>
      </c>
      <c r="T267" s="29" t="str">
        <f t="shared" si="86"/>
        <v/>
      </c>
      <c r="U267" s="27" t="str">
        <f t="shared" si="95"/>
        <v/>
      </c>
      <c r="W267" s="25" t="str">
        <f t="shared" si="87"/>
        <v/>
      </c>
      <c r="X267" s="25" t="str">
        <f t="shared" si="88"/>
        <v/>
      </c>
      <c r="Y267" s="25" t="str">
        <f t="shared" si="89"/>
        <v/>
      </c>
      <c r="Z267" s="25" t="str">
        <f t="shared" si="90"/>
        <v/>
      </c>
      <c r="AA267" s="25" t="str">
        <f t="shared" si="91"/>
        <v/>
      </c>
      <c r="AB267" s="25" t="str">
        <f t="shared" si="96"/>
        <v/>
      </c>
      <c r="AD267" s="2" t="str">
        <f t="shared" si="97"/>
        <v/>
      </c>
      <c r="AE267" s="2" t="str">
        <f t="shared" si="98"/>
        <v/>
      </c>
      <c r="AF267" s="2" t="str">
        <f t="shared" si="99"/>
        <v/>
      </c>
      <c r="AG267" t="s">
        <v>74</v>
      </c>
    </row>
    <row r="268" spans="2:33" x14ac:dyDescent="0.25">
      <c r="B268" s="13" t="str">
        <f>IF(Transactions!B267 &lt;&gt; "", Transactions!B267, "")</f>
        <v/>
      </c>
      <c r="C268" s="28" t="str">
        <f>IF(Transactions!C267 &lt;&gt; "", Transactions!C267, "")</f>
        <v/>
      </c>
      <c r="D268" s="28" t="str">
        <f>IF(Transactions!D267 &lt;&gt; "", Transactions!D267, "")</f>
        <v/>
      </c>
      <c r="E268" s="14" t="str">
        <f>IF(Transactions!E267 &lt;&gt; "", Transactions!E267, "")</f>
        <v/>
      </c>
      <c r="F268" s="15" t="str">
        <f>IF(Transactions!F267 &lt;&gt; "", Transactions!F267, "")</f>
        <v/>
      </c>
      <c r="G268" s="16"/>
      <c r="H268" s="18" t="e">
        <f>IF(Transactions!#REF! &lt;&gt; "", Transactions!#REF!, "")</f>
        <v>#REF!</v>
      </c>
      <c r="I268" s="33" t="str">
        <f t="shared" si="80"/>
        <v/>
      </c>
      <c r="J268" s="34" t="str">
        <f t="shared" si="92"/>
        <v/>
      </c>
      <c r="K268" s="16"/>
      <c r="L268" s="18" t="str">
        <f t="shared" si="81"/>
        <v/>
      </c>
      <c r="M268" s="33" t="str">
        <f t="shared" si="82"/>
        <v/>
      </c>
      <c r="N268" s="34" t="str">
        <f t="shared" si="93"/>
        <v/>
      </c>
      <c r="O268" s="16"/>
      <c r="P268" s="29" t="str">
        <f t="shared" si="83"/>
        <v/>
      </c>
      <c r="Q268" s="29" t="str">
        <f t="shared" si="84"/>
        <v/>
      </c>
      <c r="R268" s="26" t="str">
        <f t="shared" si="94"/>
        <v/>
      </c>
      <c r="S268" s="29" t="str">
        <f t="shared" si="85"/>
        <v/>
      </c>
      <c r="T268" s="29" t="str">
        <f t="shared" si="86"/>
        <v/>
      </c>
      <c r="U268" s="27" t="str">
        <f t="shared" si="95"/>
        <v/>
      </c>
      <c r="W268" s="25" t="str">
        <f t="shared" si="87"/>
        <v/>
      </c>
      <c r="X268" s="25" t="str">
        <f t="shared" si="88"/>
        <v/>
      </c>
      <c r="Y268" s="25" t="str">
        <f t="shared" si="89"/>
        <v/>
      </c>
      <c r="Z268" s="25" t="str">
        <f t="shared" si="90"/>
        <v/>
      </c>
      <c r="AA268" s="25" t="str">
        <f t="shared" si="91"/>
        <v/>
      </c>
      <c r="AB268" s="25" t="str">
        <f t="shared" si="96"/>
        <v/>
      </c>
      <c r="AD268" s="2" t="str">
        <f t="shared" si="97"/>
        <v/>
      </c>
      <c r="AE268" s="2" t="str">
        <f t="shared" si="98"/>
        <v/>
      </c>
      <c r="AF268" s="2" t="str">
        <f t="shared" si="99"/>
        <v/>
      </c>
      <c r="AG268" t="s">
        <v>74</v>
      </c>
    </row>
    <row r="269" spans="2:33" x14ac:dyDescent="0.25">
      <c r="B269" s="13" t="str">
        <f>IF(Transactions!B268 &lt;&gt; "", Transactions!B268, "")</f>
        <v/>
      </c>
      <c r="C269" s="28" t="str">
        <f>IF(Transactions!C268 &lt;&gt; "", Transactions!C268, "")</f>
        <v/>
      </c>
      <c r="D269" s="28" t="str">
        <f>IF(Transactions!D268 &lt;&gt; "", Transactions!D268, "")</f>
        <v/>
      </c>
      <c r="E269" s="14" t="str">
        <f>IF(Transactions!E268 &lt;&gt; "", Transactions!E268, "")</f>
        <v/>
      </c>
      <c r="F269" s="15" t="str">
        <f>IF(Transactions!F268 &lt;&gt; "", Transactions!F268, "")</f>
        <v/>
      </c>
      <c r="G269" s="16"/>
      <c r="H269" s="18" t="e">
        <f>IF(Transactions!#REF! &lt;&gt; "", Transactions!#REF!, "")</f>
        <v>#REF!</v>
      </c>
      <c r="I269" s="33" t="str">
        <f t="shared" si="80"/>
        <v/>
      </c>
      <c r="J269" s="34" t="str">
        <f t="shared" si="92"/>
        <v/>
      </c>
      <c r="K269" s="16"/>
      <c r="L269" s="18" t="str">
        <f t="shared" si="81"/>
        <v/>
      </c>
      <c r="M269" s="33" t="str">
        <f t="shared" si="82"/>
        <v/>
      </c>
      <c r="N269" s="34" t="str">
        <f t="shared" si="93"/>
        <v/>
      </c>
      <c r="O269" s="16"/>
      <c r="P269" s="29" t="str">
        <f t="shared" si="83"/>
        <v/>
      </c>
      <c r="Q269" s="29" t="str">
        <f t="shared" si="84"/>
        <v/>
      </c>
      <c r="R269" s="26" t="str">
        <f t="shared" si="94"/>
        <v/>
      </c>
      <c r="S269" s="29" t="str">
        <f t="shared" si="85"/>
        <v/>
      </c>
      <c r="T269" s="29" t="str">
        <f t="shared" si="86"/>
        <v/>
      </c>
      <c r="U269" s="27" t="str">
        <f t="shared" si="95"/>
        <v/>
      </c>
      <c r="W269" s="25" t="str">
        <f t="shared" si="87"/>
        <v/>
      </c>
      <c r="X269" s="25" t="str">
        <f t="shared" si="88"/>
        <v/>
      </c>
      <c r="Y269" s="25" t="str">
        <f t="shared" si="89"/>
        <v/>
      </c>
      <c r="Z269" s="25" t="str">
        <f t="shared" si="90"/>
        <v/>
      </c>
      <c r="AA269" s="25" t="str">
        <f t="shared" si="91"/>
        <v/>
      </c>
      <c r="AB269" s="25" t="str">
        <f t="shared" si="96"/>
        <v/>
      </c>
      <c r="AD269" s="2" t="str">
        <f t="shared" si="97"/>
        <v/>
      </c>
      <c r="AE269" s="2" t="str">
        <f t="shared" si="98"/>
        <v/>
      </c>
      <c r="AF269" s="2" t="str">
        <f t="shared" si="99"/>
        <v/>
      </c>
      <c r="AG269" t="s">
        <v>74</v>
      </c>
    </row>
    <row r="270" spans="2:33" x14ac:dyDescent="0.25">
      <c r="B270" s="13" t="str">
        <f>IF(Transactions!B269 &lt;&gt; "", Transactions!B269, "")</f>
        <v/>
      </c>
      <c r="C270" s="28" t="str">
        <f>IF(Transactions!C269 &lt;&gt; "", Transactions!C269, "")</f>
        <v/>
      </c>
      <c r="D270" s="28" t="str">
        <f>IF(Transactions!D269 &lt;&gt; "", Transactions!D269, "")</f>
        <v/>
      </c>
      <c r="E270" s="14" t="str">
        <f>IF(Transactions!E269 &lt;&gt; "", Transactions!E269, "")</f>
        <v/>
      </c>
      <c r="F270" s="15" t="str">
        <f>IF(Transactions!F269 &lt;&gt; "", Transactions!F269, "")</f>
        <v/>
      </c>
      <c r="G270" s="16"/>
      <c r="H270" s="18" t="e">
        <f>IF(Transactions!#REF! &lt;&gt; "", Transactions!#REF!, "")</f>
        <v>#REF!</v>
      </c>
      <c r="I270" s="33" t="str">
        <f t="shared" si="80"/>
        <v/>
      </c>
      <c r="J270" s="34" t="str">
        <f t="shared" si="92"/>
        <v/>
      </c>
      <c r="K270" s="16"/>
      <c r="L270" s="18" t="str">
        <f t="shared" si="81"/>
        <v/>
      </c>
      <c r="M270" s="33" t="str">
        <f t="shared" si="82"/>
        <v/>
      </c>
      <c r="N270" s="34" t="str">
        <f t="shared" si="93"/>
        <v/>
      </c>
      <c r="O270" s="16"/>
      <c r="P270" s="29" t="str">
        <f t="shared" si="83"/>
        <v/>
      </c>
      <c r="Q270" s="29" t="str">
        <f t="shared" si="84"/>
        <v/>
      </c>
      <c r="R270" s="26" t="str">
        <f t="shared" si="94"/>
        <v/>
      </c>
      <c r="S270" s="29" t="str">
        <f t="shared" si="85"/>
        <v/>
      </c>
      <c r="T270" s="29" t="str">
        <f t="shared" si="86"/>
        <v/>
      </c>
      <c r="U270" s="27" t="str">
        <f t="shared" si="95"/>
        <v/>
      </c>
      <c r="W270" s="25" t="str">
        <f t="shared" si="87"/>
        <v/>
      </c>
      <c r="X270" s="25" t="str">
        <f t="shared" si="88"/>
        <v/>
      </c>
      <c r="Y270" s="25" t="str">
        <f t="shared" si="89"/>
        <v/>
      </c>
      <c r="Z270" s="25" t="str">
        <f t="shared" si="90"/>
        <v/>
      </c>
      <c r="AA270" s="25" t="str">
        <f t="shared" si="91"/>
        <v/>
      </c>
      <c r="AB270" s="25" t="str">
        <f t="shared" si="96"/>
        <v/>
      </c>
      <c r="AD270" s="2" t="str">
        <f t="shared" si="97"/>
        <v/>
      </c>
      <c r="AE270" s="2" t="str">
        <f t="shared" si="98"/>
        <v/>
      </c>
      <c r="AF270" s="2" t="str">
        <f t="shared" si="99"/>
        <v/>
      </c>
      <c r="AG270" t="s">
        <v>74</v>
      </c>
    </row>
    <row r="271" spans="2:33" x14ac:dyDescent="0.25">
      <c r="B271" s="13" t="str">
        <f>IF(Transactions!B270 &lt;&gt; "", Transactions!B270, "")</f>
        <v/>
      </c>
      <c r="C271" s="28" t="str">
        <f>IF(Transactions!C270 &lt;&gt; "", Transactions!C270, "")</f>
        <v/>
      </c>
      <c r="D271" s="28" t="str">
        <f>IF(Transactions!D270 &lt;&gt; "", Transactions!D270, "")</f>
        <v/>
      </c>
      <c r="E271" s="14" t="str">
        <f>IF(Transactions!E270 &lt;&gt; "", Transactions!E270, "")</f>
        <v/>
      </c>
      <c r="F271" s="15" t="str">
        <f>IF(Transactions!F270 &lt;&gt; "", Transactions!F270, "")</f>
        <v/>
      </c>
      <c r="G271" s="16"/>
      <c r="H271" s="18" t="e">
        <f>IF(Transactions!#REF! &lt;&gt; "", Transactions!#REF!, "")</f>
        <v>#REF!</v>
      </c>
      <c r="I271" s="33" t="str">
        <f t="shared" si="80"/>
        <v/>
      </c>
      <c r="J271" s="34" t="str">
        <f t="shared" si="92"/>
        <v/>
      </c>
      <c r="K271" s="16"/>
      <c r="L271" s="18" t="str">
        <f t="shared" si="81"/>
        <v/>
      </c>
      <c r="M271" s="33" t="str">
        <f t="shared" si="82"/>
        <v/>
      </c>
      <c r="N271" s="34" t="str">
        <f t="shared" si="93"/>
        <v/>
      </c>
      <c r="O271" s="16"/>
      <c r="P271" s="29" t="str">
        <f t="shared" si="83"/>
        <v/>
      </c>
      <c r="Q271" s="29" t="str">
        <f t="shared" si="84"/>
        <v/>
      </c>
      <c r="R271" s="26" t="str">
        <f t="shared" si="94"/>
        <v/>
      </c>
      <c r="S271" s="29" t="str">
        <f t="shared" si="85"/>
        <v/>
      </c>
      <c r="T271" s="29" t="str">
        <f t="shared" si="86"/>
        <v/>
      </c>
      <c r="U271" s="27" t="str">
        <f t="shared" si="95"/>
        <v/>
      </c>
      <c r="W271" s="25" t="str">
        <f t="shared" si="87"/>
        <v/>
      </c>
      <c r="X271" s="25" t="str">
        <f t="shared" si="88"/>
        <v/>
      </c>
      <c r="Y271" s="25" t="str">
        <f t="shared" si="89"/>
        <v/>
      </c>
      <c r="Z271" s="25" t="str">
        <f t="shared" si="90"/>
        <v/>
      </c>
      <c r="AA271" s="25" t="str">
        <f t="shared" si="91"/>
        <v/>
      </c>
      <c r="AB271" s="25" t="str">
        <f t="shared" si="96"/>
        <v/>
      </c>
      <c r="AD271" s="2" t="str">
        <f t="shared" si="97"/>
        <v/>
      </c>
      <c r="AE271" s="2" t="str">
        <f t="shared" si="98"/>
        <v/>
      </c>
      <c r="AF271" s="2" t="str">
        <f t="shared" si="99"/>
        <v/>
      </c>
      <c r="AG271" t="s">
        <v>74</v>
      </c>
    </row>
    <row r="272" spans="2:33" x14ac:dyDescent="0.25">
      <c r="B272" s="13" t="str">
        <f>IF(Transactions!B271 &lt;&gt; "", Transactions!B271, "")</f>
        <v/>
      </c>
      <c r="C272" s="28" t="str">
        <f>IF(Transactions!C271 &lt;&gt; "", Transactions!C271, "")</f>
        <v/>
      </c>
      <c r="D272" s="28" t="str">
        <f>IF(Transactions!D271 &lt;&gt; "", Transactions!D271, "")</f>
        <v/>
      </c>
      <c r="E272" s="14" t="str">
        <f>IF(Transactions!E271 &lt;&gt; "", Transactions!E271, "")</f>
        <v/>
      </c>
      <c r="F272" s="15" t="str">
        <f>IF(Transactions!F271 &lt;&gt; "", Transactions!F271, "")</f>
        <v/>
      </c>
      <c r="G272" s="16"/>
      <c r="H272" s="18" t="e">
        <f>IF(Transactions!#REF! &lt;&gt; "", Transactions!#REF!, "")</f>
        <v>#REF!</v>
      </c>
      <c r="I272" s="33" t="str">
        <f t="shared" si="80"/>
        <v/>
      </c>
      <c r="J272" s="34" t="str">
        <f t="shared" si="92"/>
        <v/>
      </c>
      <c r="K272" s="16"/>
      <c r="L272" s="18" t="str">
        <f t="shared" si="81"/>
        <v/>
      </c>
      <c r="M272" s="33" t="str">
        <f t="shared" si="82"/>
        <v/>
      </c>
      <c r="N272" s="34" t="str">
        <f t="shared" si="93"/>
        <v/>
      </c>
      <c r="O272" s="16"/>
      <c r="P272" s="29" t="str">
        <f t="shared" si="83"/>
        <v/>
      </c>
      <c r="Q272" s="29" t="str">
        <f t="shared" si="84"/>
        <v/>
      </c>
      <c r="R272" s="26" t="str">
        <f t="shared" si="94"/>
        <v/>
      </c>
      <c r="S272" s="29" t="str">
        <f t="shared" si="85"/>
        <v/>
      </c>
      <c r="T272" s="29" t="str">
        <f t="shared" si="86"/>
        <v/>
      </c>
      <c r="U272" s="27" t="str">
        <f t="shared" si="95"/>
        <v/>
      </c>
      <c r="W272" s="25" t="str">
        <f t="shared" si="87"/>
        <v/>
      </c>
      <c r="X272" s="25" t="str">
        <f t="shared" si="88"/>
        <v/>
      </c>
      <c r="Y272" s="25" t="str">
        <f t="shared" si="89"/>
        <v/>
      </c>
      <c r="Z272" s="25" t="str">
        <f t="shared" si="90"/>
        <v/>
      </c>
      <c r="AA272" s="25" t="str">
        <f t="shared" si="91"/>
        <v/>
      </c>
      <c r="AB272" s="25" t="str">
        <f t="shared" si="96"/>
        <v/>
      </c>
      <c r="AD272" s="2" t="str">
        <f t="shared" si="97"/>
        <v/>
      </c>
      <c r="AE272" s="2" t="str">
        <f t="shared" si="98"/>
        <v/>
      </c>
      <c r="AF272" s="2" t="str">
        <f t="shared" si="99"/>
        <v/>
      </c>
      <c r="AG272" t="s">
        <v>74</v>
      </c>
    </row>
    <row r="273" spans="2:33" x14ac:dyDescent="0.25">
      <c r="B273" s="13" t="str">
        <f>IF(Transactions!B272 &lt;&gt; "", Transactions!B272, "")</f>
        <v/>
      </c>
      <c r="C273" s="28" t="str">
        <f>IF(Transactions!C272 &lt;&gt; "", Transactions!C272, "")</f>
        <v/>
      </c>
      <c r="D273" s="28" t="str">
        <f>IF(Transactions!D272 &lt;&gt; "", Transactions!D272, "")</f>
        <v/>
      </c>
      <c r="E273" s="14" t="str">
        <f>IF(Transactions!E272 &lt;&gt; "", Transactions!E272, "")</f>
        <v/>
      </c>
      <c r="F273" s="15" t="str">
        <f>IF(Transactions!F272 &lt;&gt; "", Transactions!F272, "")</f>
        <v/>
      </c>
      <c r="G273" s="16"/>
      <c r="H273" s="18" t="e">
        <f>IF(Transactions!#REF! &lt;&gt; "", Transactions!#REF!, "")</f>
        <v>#REF!</v>
      </c>
      <c r="I273" s="33" t="str">
        <f t="shared" si="80"/>
        <v/>
      </c>
      <c r="J273" s="34" t="str">
        <f t="shared" si="92"/>
        <v/>
      </c>
      <c r="K273" s="16"/>
      <c r="L273" s="18" t="str">
        <f t="shared" si="81"/>
        <v/>
      </c>
      <c r="M273" s="33" t="str">
        <f t="shared" si="82"/>
        <v/>
      </c>
      <c r="N273" s="34" t="str">
        <f t="shared" si="93"/>
        <v/>
      </c>
      <c r="O273" s="16"/>
      <c r="P273" s="29" t="str">
        <f t="shared" si="83"/>
        <v/>
      </c>
      <c r="Q273" s="29" t="str">
        <f t="shared" si="84"/>
        <v/>
      </c>
      <c r="R273" s="26" t="str">
        <f t="shared" si="94"/>
        <v/>
      </c>
      <c r="S273" s="29" t="str">
        <f t="shared" si="85"/>
        <v/>
      </c>
      <c r="T273" s="29" t="str">
        <f t="shared" si="86"/>
        <v/>
      </c>
      <c r="U273" s="27" t="str">
        <f t="shared" si="95"/>
        <v/>
      </c>
      <c r="W273" s="25" t="str">
        <f t="shared" si="87"/>
        <v/>
      </c>
      <c r="X273" s="25" t="str">
        <f t="shared" si="88"/>
        <v/>
      </c>
      <c r="Y273" s="25" t="str">
        <f t="shared" si="89"/>
        <v/>
      </c>
      <c r="Z273" s="25" t="str">
        <f t="shared" si="90"/>
        <v/>
      </c>
      <c r="AA273" s="25" t="str">
        <f t="shared" si="91"/>
        <v/>
      </c>
      <c r="AB273" s="25" t="str">
        <f t="shared" si="96"/>
        <v/>
      </c>
      <c r="AD273" s="2" t="str">
        <f t="shared" si="97"/>
        <v/>
      </c>
      <c r="AE273" s="2" t="str">
        <f t="shared" si="98"/>
        <v/>
      </c>
      <c r="AF273" s="2" t="str">
        <f t="shared" si="99"/>
        <v/>
      </c>
      <c r="AG273" t="s">
        <v>74</v>
      </c>
    </row>
    <row r="274" spans="2:33" x14ac:dyDescent="0.25">
      <c r="B274" s="13" t="str">
        <f>IF(Transactions!B273 &lt;&gt; "", Transactions!B273, "")</f>
        <v/>
      </c>
      <c r="C274" s="28" t="str">
        <f>IF(Transactions!C273 &lt;&gt; "", Transactions!C273, "")</f>
        <v/>
      </c>
      <c r="D274" s="28" t="str">
        <f>IF(Transactions!D273 &lt;&gt; "", Transactions!D273, "")</f>
        <v/>
      </c>
      <c r="E274" s="14" t="str">
        <f>IF(Transactions!E273 &lt;&gt; "", Transactions!E273, "")</f>
        <v/>
      </c>
      <c r="F274" s="15" t="str">
        <f>IF(Transactions!F273 &lt;&gt; "", Transactions!F273, "")</f>
        <v/>
      </c>
      <c r="G274" s="16"/>
      <c r="H274" s="18" t="e">
        <f>IF(Transactions!#REF! &lt;&gt; "", Transactions!#REF!, "")</f>
        <v>#REF!</v>
      </c>
      <c r="I274" s="33" t="str">
        <f t="shared" si="80"/>
        <v/>
      </c>
      <c r="J274" s="34" t="str">
        <f t="shared" si="92"/>
        <v/>
      </c>
      <c r="K274" s="16"/>
      <c r="L274" s="18" t="str">
        <f t="shared" si="81"/>
        <v/>
      </c>
      <c r="M274" s="33" t="str">
        <f t="shared" si="82"/>
        <v/>
      </c>
      <c r="N274" s="34" t="str">
        <f t="shared" si="93"/>
        <v/>
      </c>
      <c r="O274" s="16"/>
      <c r="P274" s="29" t="str">
        <f t="shared" si="83"/>
        <v/>
      </c>
      <c r="Q274" s="29" t="str">
        <f t="shared" si="84"/>
        <v/>
      </c>
      <c r="R274" s="26" t="str">
        <f t="shared" si="94"/>
        <v/>
      </c>
      <c r="S274" s="29" t="str">
        <f t="shared" si="85"/>
        <v/>
      </c>
      <c r="T274" s="29" t="str">
        <f t="shared" si="86"/>
        <v/>
      </c>
      <c r="U274" s="27" t="str">
        <f t="shared" si="95"/>
        <v/>
      </c>
      <c r="W274" s="25" t="str">
        <f t="shared" si="87"/>
        <v/>
      </c>
      <c r="X274" s="25" t="str">
        <f t="shared" si="88"/>
        <v/>
      </c>
      <c r="Y274" s="25" t="str">
        <f t="shared" si="89"/>
        <v/>
      </c>
      <c r="Z274" s="25" t="str">
        <f t="shared" si="90"/>
        <v/>
      </c>
      <c r="AA274" s="25" t="str">
        <f t="shared" si="91"/>
        <v/>
      </c>
      <c r="AB274" s="25" t="str">
        <f t="shared" si="96"/>
        <v/>
      </c>
      <c r="AD274" s="2" t="str">
        <f t="shared" si="97"/>
        <v/>
      </c>
      <c r="AE274" s="2" t="str">
        <f t="shared" si="98"/>
        <v/>
      </c>
      <c r="AF274" s="2" t="str">
        <f t="shared" si="99"/>
        <v/>
      </c>
      <c r="AG274" t="s">
        <v>74</v>
      </c>
    </row>
    <row r="275" spans="2:33" x14ac:dyDescent="0.25">
      <c r="B275" s="13" t="str">
        <f>IF(Transactions!B274 &lt;&gt; "", Transactions!B274, "")</f>
        <v/>
      </c>
      <c r="C275" s="28" t="str">
        <f>IF(Transactions!C274 &lt;&gt; "", Transactions!C274, "")</f>
        <v/>
      </c>
      <c r="D275" s="28" t="str">
        <f>IF(Transactions!D274 &lt;&gt; "", Transactions!D274, "")</f>
        <v/>
      </c>
      <c r="E275" s="14" t="str">
        <f>IF(Transactions!E274 &lt;&gt; "", Transactions!E274, "")</f>
        <v/>
      </c>
      <c r="F275" s="15" t="str">
        <f>IF(Transactions!F274 &lt;&gt; "", Transactions!F274, "")</f>
        <v/>
      </c>
      <c r="G275" s="16"/>
      <c r="H275" s="18" t="e">
        <f>IF(Transactions!#REF! &lt;&gt; "", Transactions!#REF!, "")</f>
        <v>#REF!</v>
      </c>
      <c r="I275" s="33" t="str">
        <f t="shared" si="80"/>
        <v/>
      </c>
      <c r="J275" s="34" t="str">
        <f t="shared" si="92"/>
        <v/>
      </c>
      <c r="K275" s="16"/>
      <c r="L275" s="18" t="str">
        <f t="shared" si="81"/>
        <v/>
      </c>
      <c r="M275" s="33" t="str">
        <f t="shared" si="82"/>
        <v/>
      </c>
      <c r="N275" s="34" t="str">
        <f t="shared" si="93"/>
        <v/>
      </c>
      <c r="O275" s="16"/>
      <c r="P275" s="29" t="str">
        <f t="shared" si="83"/>
        <v/>
      </c>
      <c r="Q275" s="29" t="str">
        <f t="shared" si="84"/>
        <v/>
      </c>
      <c r="R275" s="26" t="str">
        <f t="shared" si="94"/>
        <v/>
      </c>
      <c r="S275" s="29" t="str">
        <f t="shared" si="85"/>
        <v/>
      </c>
      <c r="T275" s="29" t="str">
        <f t="shared" si="86"/>
        <v/>
      </c>
      <c r="U275" s="27" t="str">
        <f t="shared" si="95"/>
        <v/>
      </c>
      <c r="W275" s="25" t="str">
        <f t="shared" si="87"/>
        <v/>
      </c>
      <c r="X275" s="25" t="str">
        <f t="shared" si="88"/>
        <v/>
      </c>
      <c r="Y275" s="25" t="str">
        <f t="shared" si="89"/>
        <v/>
      </c>
      <c r="Z275" s="25" t="str">
        <f t="shared" si="90"/>
        <v/>
      </c>
      <c r="AA275" s="25" t="str">
        <f t="shared" si="91"/>
        <v/>
      </c>
      <c r="AB275" s="25" t="str">
        <f t="shared" si="96"/>
        <v/>
      </c>
      <c r="AD275" s="2" t="str">
        <f t="shared" si="97"/>
        <v/>
      </c>
      <c r="AE275" s="2" t="str">
        <f t="shared" si="98"/>
        <v/>
      </c>
      <c r="AF275" s="2" t="str">
        <f t="shared" si="99"/>
        <v/>
      </c>
      <c r="AG275" t="s">
        <v>74</v>
      </c>
    </row>
    <row r="276" spans="2:33" x14ac:dyDescent="0.25">
      <c r="B276" s="13" t="str">
        <f>IF(Transactions!B275 &lt;&gt; "", Transactions!B275, "")</f>
        <v/>
      </c>
      <c r="C276" s="28" t="str">
        <f>IF(Transactions!C275 &lt;&gt; "", Transactions!C275, "")</f>
        <v/>
      </c>
      <c r="D276" s="28" t="str">
        <f>IF(Transactions!D275 &lt;&gt; "", Transactions!D275, "")</f>
        <v/>
      </c>
      <c r="E276" s="14" t="str">
        <f>IF(Transactions!E275 &lt;&gt; "", Transactions!E275, "")</f>
        <v/>
      </c>
      <c r="F276" s="15" t="str">
        <f>IF(Transactions!F275 &lt;&gt; "", Transactions!F275, "")</f>
        <v/>
      </c>
      <c r="G276" s="16"/>
      <c r="H276" s="18" t="e">
        <f>IF(Transactions!#REF! &lt;&gt; "", Transactions!#REF!, "")</f>
        <v>#REF!</v>
      </c>
      <c r="I276" s="33" t="str">
        <f t="shared" si="80"/>
        <v/>
      </c>
      <c r="J276" s="34" t="str">
        <f t="shared" si="92"/>
        <v/>
      </c>
      <c r="K276" s="16"/>
      <c r="L276" s="18" t="str">
        <f t="shared" si="81"/>
        <v/>
      </c>
      <c r="M276" s="33" t="str">
        <f t="shared" si="82"/>
        <v/>
      </c>
      <c r="N276" s="34" t="str">
        <f t="shared" si="93"/>
        <v/>
      </c>
      <c r="O276" s="16"/>
      <c r="P276" s="29" t="str">
        <f t="shared" si="83"/>
        <v/>
      </c>
      <c r="Q276" s="29" t="str">
        <f t="shared" si="84"/>
        <v/>
      </c>
      <c r="R276" s="26" t="str">
        <f t="shared" si="94"/>
        <v/>
      </c>
      <c r="S276" s="29" t="str">
        <f t="shared" si="85"/>
        <v/>
      </c>
      <c r="T276" s="29" t="str">
        <f t="shared" si="86"/>
        <v/>
      </c>
      <c r="U276" s="27" t="str">
        <f t="shared" si="95"/>
        <v/>
      </c>
      <c r="W276" s="25" t="str">
        <f t="shared" si="87"/>
        <v/>
      </c>
      <c r="X276" s="25" t="str">
        <f t="shared" si="88"/>
        <v/>
      </c>
      <c r="Y276" s="25" t="str">
        <f t="shared" si="89"/>
        <v/>
      </c>
      <c r="Z276" s="25" t="str">
        <f t="shared" si="90"/>
        <v/>
      </c>
      <c r="AA276" s="25" t="str">
        <f t="shared" si="91"/>
        <v/>
      </c>
      <c r="AB276" s="25" t="str">
        <f t="shared" si="96"/>
        <v/>
      </c>
      <c r="AD276" s="2" t="str">
        <f t="shared" si="97"/>
        <v/>
      </c>
      <c r="AE276" s="2" t="str">
        <f t="shared" si="98"/>
        <v/>
      </c>
      <c r="AF276" s="2" t="str">
        <f t="shared" si="99"/>
        <v/>
      </c>
      <c r="AG276" t="s">
        <v>74</v>
      </c>
    </row>
    <row r="277" spans="2:33" x14ac:dyDescent="0.25">
      <c r="B277" s="13" t="str">
        <f>IF(Transactions!B276 &lt;&gt; "", Transactions!B276, "")</f>
        <v/>
      </c>
      <c r="C277" s="28" t="str">
        <f>IF(Transactions!C276 &lt;&gt; "", Transactions!C276, "")</f>
        <v/>
      </c>
      <c r="D277" s="28" t="str">
        <f>IF(Transactions!D276 &lt;&gt; "", Transactions!D276, "")</f>
        <v/>
      </c>
      <c r="E277" s="14" t="str">
        <f>IF(Transactions!E276 &lt;&gt; "", Transactions!E276, "")</f>
        <v/>
      </c>
      <c r="F277" s="15" t="str">
        <f>IF(Transactions!F276 &lt;&gt; "", Transactions!F276, "")</f>
        <v/>
      </c>
      <c r="G277" s="16"/>
      <c r="H277" s="18" t="e">
        <f>IF(Transactions!#REF! &lt;&gt; "", Transactions!#REF!, "")</f>
        <v>#REF!</v>
      </c>
      <c r="I277" s="33" t="str">
        <f t="shared" si="80"/>
        <v/>
      </c>
      <c r="J277" s="34" t="str">
        <f t="shared" si="92"/>
        <v/>
      </c>
      <c r="K277" s="16"/>
      <c r="L277" s="18" t="str">
        <f t="shared" si="81"/>
        <v/>
      </c>
      <c r="M277" s="33" t="str">
        <f t="shared" si="82"/>
        <v/>
      </c>
      <c r="N277" s="34" t="str">
        <f t="shared" si="93"/>
        <v/>
      </c>
      <c r="O277" s="16"/>
      <c r="P277" s="29" t="str">
        <f t="shared" si="83"/>
        <v/>
      </c>
      <c r="Q277" s="29" t="str">
        <f t="shared" si="84"/>
        <v/>
      </c>
      <c r="R277" s="26" t="str">
        <f t="shared" si="94"/>
        <v/>
      </c>
      <c r="S277" s="29" t="str">
        <f t="shared" si="85"/>
        <v/>
      </c>
      <c r="T277" s="29" t="str">
        <f t="shared" si="86"/>
        <v/>
      </c>
      <c r="U277" s="27" t="str">
        <f t="shared" si="95"/>
        <v/>
      </c>
      <c r="W277" s="25" t="str">
        <f t="shared" si="87"/>
        <v/>
      </c>
      <c r="X277" s="25" t="str">
        <f t="shared" si="88"/>
        <v/>
      </c>
      <c r="Y277" s="25" t="str">
        <f t="shared" si="89"/>
        <v/>
      </c>
      <c r="Z277" s="25" t="str">
        <f t="shared" si="90"/>
        <v/>
      </c>
      <c r="AA277" s="25" t="str">
        <f t="shared" si="91"/>
        <v/>
      </c>
      <c r="AB277" s="25" t="str">
        <f t="shared" si="96"/>
        <v/>
      </c>
      <c r="AD277" s="2" t="str">
        <f t="shared" si="97"/>
        <v/>
      </c>
      <c r="AE277" s="2" t="str">
        <f t="shared" si="98"/>
        <v/>
      </c>
      <c r="AF277" s="2" t="str">
        <f t="shared" si="99"/>
        <v/>
      </c>
      <c r="AG277" t="s">
        <v>74</v>
      </c>
    </row>
    <row r="278" spans="2:33" x14ac:dyDescent="0.25">
      <c r="B278" s="13" t="str">
        <f>IF(Transactions!B277 &lt;&gt; "", Transactions!B277, "")</f>
        <v/>
      </c>
      <c r="C278" s="28" t="str">
        <f>IF(Transactions!C277 &lt;&gt; "", Transactions!C277, "")</f>
        <v/>
      </c>
      <c r="D278" s="28" t="str">
        <f>IF(Transactions!D277 &lt;&gt; "", Transactions!D277, "")</f>
        <v/>
      </c>
      <c r="E278" s="14" t="str">
        <f>IF(Transactions!E277 &lt;&gt; "", Transactions!E277, "")</f>
        <v/>
      </c>
      <c r="F278" s="15" t="str">
        <f>IF(Transactions!F277 &lt;&gt; "", Transactions!F277, "")</f>
        <v/>
      </c>
      <c r="G278" s="16"/>
      <c r="H278" s="18" t="e">
        <f>IF(Transactions!#REF! &lt;&gt; "", Transactions!#REF!, "")</f>
        <v>#REF!</v>
      </c>
      <c r="I278" s="33" t="str">
        <f t="shared" si="80"/>
        <v/>
      </c>
      <c r="J278" s="34" t="str">
        <f t="shared" si="92"/>
        <v/>
      </c>
      <c r="K278" s="16"/>
      <c r="L278" s="18" t="str">
        <f t="shared" si="81"/>
        <v/>
      </c>
      <c r="M278" s="33" t="str">
        <f t="shared" si="82"/>
        <v/>
      </c>
      <c r="N278" s="34" t="str">
        <f t="shared" si="93"/>
        <v/>
      </c>
      <c r="O278" s="16"/>
      <c r="P278" s="29" t="str">
        <f t="shared" si="83"/>
        <v/>
      </c>
      <c r="Q278" s="29" t="str">
        <f t="shared" si="84"/>
        <v/>
      </c>
      <c r="R278" s="26" t="str">
        <f t="shared" si="94"/>
        <v/>
      </c>
      <c r="S278" s="29" t="str">
        <f t="shared" si="85"/>
        <v/>
      </c>
      <c r="T278" s="29" t="str">
        <f t="shared" si="86"/>
        <v/>
      </c>
      <c r="U278" s="27" t="str">
        <f t="shared" si="95"/>
        <v/>
      </c>
      <c r="W278" s="25" t="str">
        <f t="shared" si="87"/>
        <v/>
      </c>
      <c r="X278" s="25" t="str">
        <f t="shared" si="88"/>
        <v/>
      </c>
      <c r="Y278" s="25" t="str">
        <f t="shared" si="89"/>
        <v/>
      </c>
      <c r="Z278" s="25" t="str">
        <f t="shared" si="90"/>
        <v/>
      </c>
      <c r="AA278" s="25" t="str">
        <f t="shared" si="91"/>
        <v/>
      </c>
      <c r="AB278" s="25" t="str">
        <f t="shared" si="96"/>
        <v/>
      </c>
      <c r="AD278" s="2" t="str">
        <f t="shared" si="97"/>
        <v/>
      </c>
      <c r="AE278" s="2" t="str">
        <f t="shared" si="98"/>
        <v/>
      </c>
      <c r="AF278" s="2" t="str">
        <f t="shared" si="99"/>
        <v/>
      </c>
      <c r="AG278" t="s">
        <v>74</v>
      </c>
    </row>
    <row r="279" spans="2:33" x14ac:dyDescent="0.25">
      <c r="B279" s="13" t="str">
        <f>IF(Transactions!B278 &lt;&gt; "", Transactions!B278, "")</f>
        <v/>
      </c>
      <c r="C279" s="28" t="str">
        <f>IF(Transactions!C278 &lt;&gt; "", Transactions!C278, "")</f>
        <v/>
      </c>
      <c r="D279" s="28" t="str">
        <f>IF(Transactions!D278 &lt;&gt; "", Transactions!D278, "")</f>
        <v/>
      </c>
      <c r="E279" s="14" t="str">
        <f>IF(Transactions!E278 &lt;&gt; "", Transactions!E278, "")</f>
        <v/>
      </c>
      <c r="F279" s="15" t="str">
        <f>IF(Transactions!F278 &lt;&gt; "", Transactions!F278, "")</f>
        <v/>
      </c>
      <c r="G279" s="16"/>
      <c r="H279" s="18" t="e">
        <f>IF(Transactions!#REF! &lt;&gt; "", Transactions!#REF!, "")</f>
        <v>#REF!</v>
      </c>
      <c r="I279" s="33" t="str">
        <f t="shared" si="80"/>
        <v/>
      </c>
      <c r="J279" s="34" t="str">
        <f t="shared" si="92"/>
        <v/>
      </c>
      <c r="K279" s="16"/>
      <c r="L279" s="18" t="str">
        <f t="shared" si="81"/>
        <v/>
      </c>
      <c r="M279" s="33" t="str">
        <f t="shared" si="82"/>
        <v/>
      </c>
      <c r="N279" s="34" t="str">
        <f t="shared" si="93"/>
        <v/>
      </c>
      <c r="O279" s="16"/>
      <c r="P279" s="29" t="str">
        <f t="shared" si="83"/>
        <v/>
      </c>
      <c r="Q279" s="29" t="str">
        <f t="shared" si="84"/>
        <v/>
      </c>
      <c r="R279" s="26" t="str">
        <f t="shared" si="94"/>
        <v/>
      </c>
      <c r="S279" s="29" t="str">
        <f t="shared" si="85"/>
        <v/>
      </c>
      <c r="T279" s="29" t="str">
        <f t="shared" si="86"/>
        <v/>
      </c>
      <c r="U279" s="27" t="str">
        <f t="shared" si="95"/>
        <v/>
      </c>
      <c r="W279" s="25" t="str">
        <f t="shared" si="87"/>
        <v/>
      </c>
      <c r="X279" s="25" t="str">
        <f t="shared" si="88"/>
        <v/>
      </c>
      <c r="Y279" s="25" t="str">
        <f t="shared" si="89"/>
        <v/>
      </c>
      <c r="Z279" s="25" t="str">
        <f t="shared" si="90"/>
        <v/>
      </c>
      <c r="AA279" s="25" t="str">
        <f t="shared" si="91"/>
        <v/>
      </c>
      <c r="AB279" s="25" t="str">
        <f t="shared" si="96"/>
        <v/>
      </c>
      <c r="AD279" s="2" t="str">
        <f t="shared" si="97"/>
        <v/>
      </c>
      <c r="AE279" s="2" t="str">
        <f t="shared" si="98"/>
        <v/>
      </c>
      <c r="AF279" s="2" t="str">
        <f t="shared" si="99"/>
        <v/>
      </c>
      <c r="AG279" t="s">
        <v>74</v>
      </c>
    </row>
    <row r="280" spans="2:33" x14ac:dyDescent="0.25">
      <c r="B280" s="13" t="str">
        <f>IF(Transactions!B279 &lt;&gt; "", Transactions!B279, "")</f>
        <v/>
      </c>
      <c r="C280" s="28" t="str">
        <f>IF(Transactions!C279 &lt;&gt; "", Transactions!C279, "")</f>
        <v/>
      </c>
      <c r="D280" s="28" t="str">
        <f>IF(Transactions!D279 &lt;&gt; "", Transactions!D279, "")</f>
        <v/>
      </c>
      <c r="E280" s="14" t="str">
        <f>IF(Transactions!E279 &lt;&gt; "", Transactions!E279, "")</f>
        <v/>
      </c>
      <c r="F280" s="15" t="str">
        <f>IF(Transactions!F279 &lt;&gt; "", Transactions!F279, "")</f>
        <v/>
      </c>
      <c r="G280" s="16"/>
      <c r="H280" s="18" t="e">
        <f>IF(Transactions!#REF! &lt;&gt; "", Transactions!#REF!, "")</f>
        <v>#REF!</v>
      </c>
      <c r="I280" s="33" t="str">
        <f t="shared" si="80"/>
        <v/>
      </c>
      <c r="J280" s="34" t="str">
        <f t="shared" si="92"/>
        <v/>
      </c>
      <c r="K280" s="16"/>
      <c r="L280" s="18" t="str">
        <f t="shared" si="81"/>
        <v/>
      </c>
      <c r="M280" s="33" t="str">
        <f t="shared" si="82"/>
        <v/>
      </c>
      <c r="N280" s="34" t="str">
        <f t="shared" si="93"/>
        <v/>
      </c>
      <c r="O280" s="16"/>
      <c r="P280" s="29" t="str">
        <f t="shared" si="83"/>
        <v/>
      </c>
      <c r="Q280" s="29" t="str">
        <f t="shared" si="84"/>
        <v/>
      </c>
      <c r="R280" s="26" t="str">
        <f t="shared" si="94"/>
        <v/>
      </c>
      <c r="S280" s="29" t="str">
        <f t="shared" si="85"/>
        <v/>
      </c>
      <c r="T280" s="29" t="str">
        <f t="shared" si="86"/>
        <v/>
      </c>
      <c r="U280" s="27" t="str">
        <f t="shared" si="95"/>
        <v/>
      </c>
      <c r="W280" s="25" t="str">
        <f t="shared" si="87"/>
        <v/>
      </c>
      <c r="X280" s="25" t="str">
        <f t="shared" si="88"/>
        <v/>
      </c>
      <c r="Y280" s="25" t="str">
        <f t="shared" si="89"/>
        <v/>
      </c>
      <c r="Z280" s="25" t="str">
        <f t="shared" si="90"/>
        <v/>
      </c>
      <c r="AA280" s="25" t="str">
        <f t="shared" si="91"/>
        <v/>
      </c>
      <c r="AB280" s="25" t="str">
        <f t="shared" si="96"/>
        <v/>
      </c>
      <c r="AD280" s="2" t="str">
        <f t="shared" si="97"/>
        <v/>
      </c>
      <c r="AE280" s="2" t="str">
        <f t="shared" si="98"/>
        <v/>
      </c>
      <c r="AF280" s="2" t="str">
        <f t="shared" si="99"/>
        <v/>
      </c>
      <c r="AG280" t="s">
        <v>74</v>
      </c>
    </row>
    <row r="281" spans="2:33" x14ac:dyDescent="0.25">
      <c r="B281" s="13" t="str">
        <f>IF(Transactions!B280 &lt;&gt; "", Transactions!B280, "")</f>
        <v/>
      </c>
      <c r="C281" s="28" t="str">
        <f>IF(Transactions!C280 &lt;&gt; "", Transactions!C280, "")</f>
        <v/>
      </c>
      <c r="D281" s="28" t="str">
        <f>IF(Transactions!D280 &lt;&gt; "", Transactions!D280, "")</f>
        <v/>
      </c>
      <c r="E281" s="14" t="str">
        <f>IF(Transactions!E280 &lt;&gt; "", Transactions!E280, "")</f>
        <v/>
      </c>
      <c r="F281" s="15" t="str">
        <f>IF(Transactions!F280 &lt;&gt; "", Transactions!F280, "")</f>
        <v/>
      </c>
      <c r="G281" s="16"/>
      <c r="H281" s="18" t="e">
        <f>IF(Transactions!#REF! &lt;&gt; "", Transactions!#REF!, "")</f>
        <v>#REF!</v>
      </c>
      <c r="I281" s="33" t="str">
        <f t="shared" si="80"/>
        <v/>
      </c>
      <c r="J281" s="34" t="str">
        <f t="shared" si="92"/>
        <v/>
      </c>
      <c r="K281" s="16"/>
      <c r="L281" s="18" t="str">
        <f t="shared" si="81"/>
        <v/>
      </c>
      <c r="M281" s="33" t="str">
        <f t="shared" si="82"/>
        <v/>
      </c>
      <c r="N281" s="34" t="str">
        <f t="shared" si="93"/>
        <v/>
      </c>
      <c r="O281" s="16"/>
      <c r="P281" s="29" t="str">
        <f t="shared" si="83"/>
        <v/>
      </c>
      <c r="Q281" s="29" t="str">
        <f t="shared" si="84"/>
        <v/>
      </c>
      <c r="R281" s="26" t="str">
        <f t="shared" si="94"/>
        <v/>
      </c>
      <c r="S281" s="29" t="str">
        <f t="shared" si="85"/>
        <v/>
      </c>
      <c r="T281" s="29" t="str">
        <f t="shared" si="86"/>
        <v/>
      </c>
      <c r="U281" s="27" t="str">
        <f t="shared" si="95"/>
        <v/>
      </c>
      <c r="W281" s="25" t="str">
        <f t="shared" si="87"/>
        <v/>
      </c>
      <c r="X281" s="25" t="str">
        <f t="shared" si="88"/>
        <v/>
      </c>
      <c r="Y281" s="25" t="str">
        <f t="shared" si="89"/>
        <v/>
      </c>
      <c r="Z281" s="25" t="str">
        <f t="shared" si="90"/>
        <v/>
      </c>
      <c r="AA281" s="25" t="str">
        <f t="shared" si="91"/>
        <v/>
      </c>
      <c r="AB281" s="25" t="str">
        <f t="shared" si="96"/>
        <v/>
      </c>
      <c r="AD281" s="2" t="str">
        <f t="shared" si="97"/>
        <v/>
      </c>
      <c r="AE281" s="2" t="str">
        <f t="shared" si="98"/>
        <v/>
      </c>
      <c r="AF281" s="2" t="str">
        <f t="shared" si="99"/>
        <v/>
      </c>
      <c r="AG281" t="s">
        <v>74</v>
      </c>
    </row>
    <row r="282" spans="2:33" x14ac:dyDescent="0.25">
      <c r="B282" s="13" t="str">
        <f>IF(Transactions!B281 &lt;&gt; "", Transactions!B281, "")</f>
        <v/>
      </c>
      <c r="C282" s="28" t="str">
        <f>IF(Transactions!C281 &lt;&gt; "", Transactions!C281, "")</f>
        <v/>
      </c>
      <c r="D282" s="28" t="str">
        <f>IF(Transactions!D281 &lt;&gt; "", Transactions!D281, "")</f>
        <v/>
      </c>
      <c r="E282" s="14" t="str">
        <f>IF(Transactions!E281 &lt;&gt; "", Transactions!E281, "")</f>
        <v/>
      </c>
      <c r="F282" s="15" t="str">
        <f>IF(Transactions!F281 &lt;&gt; "", Transactions!F281, "")</f>
        <v/>
      </c>
      <c r="G282" s="16"/>
      <c r="H282" s="18" t="e">
        <f>IF(Transactions!#REF! &lt;&gt; "", Transactions!#REF!, "")</f>
        <v>#REF!</v>
      </c>
      <c r="I282" s="33" t="str">
        <f t="shared" si="80"/>
        <v/>
      </c>
      <c r="J282" s="34" t="str">
        <f t="shared" si="92"/>
        <v/>
      </c>
      <c r="K282" s="16"/>
      <c r="L282" s="18" t="str">
        <f t="shared" si="81"/>
        <v/>
      </c>
      <c r="M282" s="33" t="str">
        <f t="shared" si="82"/>
        <v/>
      </c>
      <c r="N282" s="34" t="str">
        <f t="shared" si="93"/>
        <v/>
      </c>
      <c r="O282" s="16"/>
      <c r="P282" s="29" t="str">
        <f t="shared" si="83"/>
        <v/>
      </c>
      <c r="Q282" s="29" t="str">
        <f t="shared" si="84"/>
        <v/>
      </c>
      <c r="R282" s="26" t="str">
        <f t="shared" si="94"/>
        <v/>
      </c>
      <c r="S282" s="29" t="str">
        <f t="shared" si="85"/>
        <v/>
      </c>
      <c r="T282" s="29" t="str">
        <f t="shared" si="86"/>
        <v/>
      </c>
      <c r="U282" s="27" t="str">
        <f t="shared" si="95"/>
        <v/>
      </c>
      <c r="W282" s="25" t="str">
        <f t="shared" si="87"/>
        <v/>
      </c>
      <c r="X282" s="25" t="str">
        <f t="shared" si="88"/>
        <v/>
      </c>
      <c r="Y282" s="25" t="str">
        <f t="shared" si="89"/>
        <v/>
      </c>
      <c r="Z282" s="25" t="str">
        <f t="shared" si="90"/>
        <v/>
      </c>
      <c r="AA282" s="25" t="str">
        <f t="shared" si="91"/>
        <v/>
      </c>
      <c r="AB282" s="25" t="str">
        <f t="shared" si="96"/>
        <v/>
      </c>
      <c r="AD282" s="2" t="str">
        <f t="shared" si="97"/>
        <v/>
      </c>
      <c r="AE282" s="2" t="str">
        <f t="shared" si="98"/>
        <v/>
      </c>
      <c r="AF282" s="2" t="str">
        <f t="shared" si="99"/>
        <v/>
      </c>
      <c r="AG282" t="s">
        <v>74</v>
      </c>
    </row>
    <row r="283" spans="2:33" x14ac:dyDescent="0.25">
      <c r="B283" s="13" t="str">
        <f>IF(Transactions!B282 &lt;&gt; "", Transactions!B282, "")</f>
        <v/>
      </c>
      <c r="C283" s="28" t="str">
        <f>IF(Transactions!C282 &lt;&gt; "", Transactions!C282, "")</f>
        <v/>
      </c>
      <c r="D283" s="28" t="str">
        <f>IF(Transactions!D282 &lt;&gt; "", Transactions!D282, "")</f>
        <v/>
      </c>
      <c r="E283" s="14" t="str">
        <f>IF(Transactions!E282 &lt;&gt; "", Transactions!E282, "")</f>
        <v/>
      </c>
      <c r="F283" s="15" t="str">
        <f>IF(Transactions!F282 &lt;&gt; "", Transactions!F282, "")</f>
        <v/>
      </c>
      <c r="G283" s="16"/>
      <c r="H283" s="18" t="e">
        <f>IF(Transactions!#REF! &lt;&gt; "", Transactions!#REF!, "")</f>
        <v>#REF!</v>
      </c>
      <c r="I283" s="33" t="str">
        <f t="shared" si="80"/>
        <v/>
      </c>
      <c r="J283" s="34" t="str">
        <f t="shared" si="92"/>
        <v/>
      </c>
      <c r="K283" s="16"/>
      <c r="L283" s="18" t="str">
        <f t="shared" si="81"/>
        <v/>
      </c>
      <c r="M283" s="33" t="str">
        <f t="shared" si="82"/>
        <v/>
      </c>
      <c r="N283" s="34" t="str">
        <f t="shared" si="93"/>
        <v/>
      </c>
      <c r="O283" s="16"/>
      <c r="P283" s="29" t="str">
        <f t="shared" si="83"/>
        <v/>
      </c>
      <c r="Q283" s="29" t="str">
        <f t="shared" si="84"/>
        <v/>
      </c>
      <c r="R283" s="26" t="str">
        <f t="shared" si="94"/>
        <v/>
      </c>
      <c r="S283" s="29" t="str">
        <f t="shared" si="85"/>
        <v/>
      </c>
      <c r="T283" s="29" t="str">
        <f t="shared" si="86"/>
        <v/>
      </c>
      <c r="U283" s="27" t="str">
        <f t="shared" si="95"/>
        <v/>
      </c>
      <c r="W283" s="25" t="str">
        <f t="shared" si="87"/>
        <v/>
      </c>
      <c r="X283" s="25" t="str">
        <f t="shared" si="88"/>
        <v/>
      </c>
      <c r="Y283" s="25" t="str">
        <f t="shared" si="89"/>
        <v/>
      </c>
      <c r="Z283" s="25" t="str">
        <f t="shared" si="90"/>
        <v/>
      </c>
      <c r="AA283" s="25" t="str">
        <f t="shared" si="91"/>
        <v/>
      </c>
      <c r="AB283" s="25" t="str">
        <f t="shared" si="96"/>
        <v/>
      </c>
      <c r="AD283" s="2" t="str">
        <f t="shared" si="97"/>
        <v/>
      </c>
      <c r="AE283" s="2" t="str">
        <f t="shared" si="98"/>
        <v/>
      </c>
      <c r="AF283" s="2" t="str">
        <f t="shared" si="99"/>
        <v/>
      </c>
      <c r="AG283" t="s">
        <v>74</v>
      </c>
    </row>
    <row r="284" spans="2:33" x14ac:dyDescent="0.25">
      <c r="B284" s="13" t="str">
        <f>IF(Transactions!B283 &lt;&gt; "", Transactions!B283, "")</f>
        <v/>
      </c>
      <c r="C284" s="28" t="str">
        <f>IF(Transactions!C283 &lt;&gt; "", Transactions!C283, "")</f>
        <v/>
      </c>
      <c r="D284" s="28" t="str">
        <f>IF(Transactions!D283 &lt;&gt; "", Transactions!D283, "")</f>
        <v/>
      </c>
      <c r="E284" s="14" t="str">
        <f>IF(Transactions!E283 &lt;&gt; "", Transactions!E283, "")</f>
        <v/>
      </c>
      <c r="F284" s="15" t="str">
        <f>IF(Transactions!F283 &lt;&gt; "", Transactions!F283, "")</f>
        <v/>
      </c>
      <c r="G284" s="16"/>
      <c r="H284" s="18" t="e">
        <f>IF(Transactions!#REF! &lt;&gt; "", Transactions!#REF!, "")</f>
        <v>#REF!</v>
      </c>
      <c r="I284" s="33" t="str">
        <f t="shared" si="80"/>
        <v/>
      </c>
      <c r="J284" s="34" t="str">
        <f t="shared" si="92"/>
        <v/>
      </c>
      <c r="K284" s="16"/>
      <c r="L284" s="18" t="str">
        <f t="shared" si="81"/>
        <v/>
      </c>
      <c r="M284" s="33" t="str">
        <f t="shared" si="82"/>
        <v/>
      </c>
      <c r="N284" s="34" t="str">
        <f t="shared" si="93"/>
        <v/>
      </c>
      <c r="O284" s="16"/>
      <c r="P284" s="29" t="str">
        <f t="shared" si="83"/>
        <v/>
      </c>
      <c r="Q284" s="29" t="str">
        <f t="shared" si="84"/>
        <v/>
      </c>
      <c r="R284" s="26" t="str">
        <f t="shared" si="94"/>
        <v/>
      </c>
      <c r="S284" s="29" t="str">
        <f t="shared" si="85"/>
        <v/>
      </c>
      <c r="T284" s="29" t="str">
        <f t="shared" si="86"/>
        <v/>
      </c>
      <c r="U284" s="27" t="str">
        <f t="shared" si="95"/>
        <v/>
      </c>
      <c r="W284" s="25" t="str">
        <f t="shared" si="87"/>
        <v/>
      </c>
      <c r="X284" s="25" t="str">
        <f t="shared" si="88"/>
        <v/>
      </c>
      <c r="Y284" s="25" t="str">
        <f t="shared" si="89"/>
        <v/>
      </c>
      <c r="Z284" s="25" t="str">
        <f t="shared" si="90"/>
        <v/>
      </c>
      <c r="AA284" s="25" t="str">
        <f t="shared" si="91"/>
        <v/>
      </c>
      <c r="AB284" s="25" t="str">
        <f t="shared" si="96"/>
        <v/>
      </c>
      <c r="AD284" s="2" t="str">
        <f t="shared" si="97"/>
        <v/>
      </c>
      <c r="AE284" s="2" t="str">
        <f t="shared" si="98"/>
        <v/>
      </c>
      <c r="AF284" s="2" t="str">
        <f t="shared" si="99"/>
        <v/>
      </c>
      <c r="AG284" t="s">
        <v>74</v>
      </c>
    </row>
    <row r="285" spans="2:33" x14ac:dyDescent="0.25">
      <c r="B285" s="13" t="str">
        <f>IF(Transactions!B284 &lt;&gt; "", Transactions!B284, "")</f>
        <v/>
      </c>
      <c r="C285" s="28" t="str">
        <f>IF(Transactions!C284 &lt;&gt; "", Transactions!C284, "")</f>
        <v/>
      </c>
      <c r="D285" s="28" t="str">
        <f>IF(Transactions!D284 &lt;&gt; "", Transactions!D284, "")</f>
        <v/>
      </c>
      <c r="E285" s="14" t="str">
        <f>IF(Transactions!E284 &lt;&gt; "", Transactions!E284, "")</f>
        <v/>
      </c>
      <c r="F285" s="15" t="str">
        <f>IF(Transactions!F284 &lt;&gt; "", Transactions!F284, "")</f>
        <v/>
      </c>
      <c r="G285" s="16"/>
      <c r="H285" s="18" t="e">
        <f>IF(Transactions!#REF! &lt;&gt; "", Transactions!#REF!, "")</f>
        <v>#REF!</v>
      </c>
      <c r="I285" s="33" t="str">
        <f t="shared" si="80"/>
        <v/>
      </c>
      <c r="J285" s="34" t="str">
        <f t="shared" si="92"/>
        <v/>
      </c>
      <c r="K285" s="16"/>
      <c r="L285" s="18" t="str">
        <f t="shared" si="81"/>
        <v/>
      </c>
      <c r="M285" s="33" t="str">
        <f t="shared" si="82"/>
        <v/>
      </c>
      <c r="N285" s="34" t="str">
        <f t="shared" si="93"/>
        <v/>
      </c>
      <c r="O285" s="16"/>
      <c r="P285" s="29" t="str">
        <f t="shared" si="83"/>
        <v/>
      </c>
      <c r="Q285" s="29" t="str">
        <f t="shared" si="84"/>
        <v/>
      </c>
      <c r="R285" s="26" t="str">
        <f t="shared" si="94"/>
        <v/>
      </c>
      <c r="S285" s="29" t="str">
        <f t="shared" si="85"/>
        <v/>
      </c>
      <c r="T285" s="29" t="str">
        <f t="shared" si="86"/>
        <v/>
      </c>
      <c r="U285" s="27" t="str">
        <f t="shared" si="95"/>
        <v/>
      </c>
      <c r="W285" s="25" t="str">
        <f t="shared" si="87"/>
        <v/>
      </c>
      <c r="X285" s="25" t="str">
        <f t="shared" si="88"/>
        <v/>
      </c>
      <c r="Y285" s="25" t="str">
        <f t="shared" si="89"/>
        <v/>
      </c>
      <c r="Z285" s="25" t="str">
        <f t="shared" si="90"/>
        <v/>
      </c>
      <c r="AA285" s="25" t="str">
        <f t="shared" si="91"/>
        <v/>
      </c>
      <c r="AB285" s="25" t="str">
        <f t="shared" si="96"/>
        <v/>
      </c>
      <c r="AD285" s="2" t="str">
        <f t="shared" si="97"/>
        <v/>
      </c>
      <c r="AE285" s="2" t="str">
        <f t="shared" si="98"/>
        <v/>
      </c>
      <c r="AF285" s="2" t="str">
        <f t="shared" si="99"/>
        <v/>
      </c>
      <c r="AG285" t="s">
        <v>74</v>
      </c>
    </row>
    <row r="286" spans="2:33" x14ac:dyDescent="0.25">
      <c r="B286" s="13" t="str">
        <f>IF(Transactions!B285 &lt;&gt; "", Transactions!B285, "")</f>
        <v/>
      </c>
      <c r="C286" s="28" t="str">
        <f>IF(Transactions!C285 &lt;&gt; "", Transactions!C285, "")</f>
        <v/>
      </c>
      <c r="D286" s="28" t="str">
        <f>IF(Transactions!D285 &lt;&gt; "", Transactions!D285, "")</f>
        <v/>
      </c>
      <c r="E286" s="14" t="str">
        <f>IF(Transactions!E285 &lt;&gt; "", Transactions!E285, "")</f>
        <v/>
      </c>
      <c r="F286" s="15" t="str">
        <f>IF(Transactions!F285 &lt;&gt; "", Transactions!F285, "")</f>
        <v/>
      </c>
      <c r="G286" s="16"/>
      <c r="H286" s="18" t="e">
        <f>IF(Transactions!#REF! &lt;&gt; "", Transactions!#REF!, "")</f>
        <v>#REF!</v>
      </c>
      <c r="I286" s="33" t="str">
        <f t="shared" si="80"/>
        <v/>
      </c>
      <c r="J286" s="34" t="str">
        <f t="shared" si="92"/>
        <v/>
      </c>
      <c r="K286" s="16"/>
      <c r="L286" s="18" t="str">
        <f t="shared" si="81"/>
        <v/>
      </c>
      <c r="M286" s="33" t="str">
        <f t="shared" si="82"/>
        <v/>
      </c>
      <c r="N286" s="34" t="str">
        <f t="shared" si="93"/>
        <v/>
      </c>
      <c r="O286" s="16"/>
      <c r="P286" s="29" t="str">
        <f t="shared" si="83"/>
        <v/>
      </c>
      <c r="Q286" s="29" t="str">
        <f t="shared" si="84"/>
        <v/>
      </c>
      <c r="R286" s="26" t="str">
        <f t="shared" si="94"/>
        <v/>
      </c>
      <c r="S286" s="29" t="str">
        <f t="shared" si="85"/>
        <v/>
      </c>
      <c r="T286" s="29" t="str">
        <f t="shared" si="86"/>
        <v/>
      </c>
      <c r="U286" s="27" t="str">
        <f t="shared" si="95"/>
        <v/>
      </c>
      <c r="W286" s="25" t="str">
        <f t="shared" si="87"/>
        <v/>
      </c>
      <c r="X286" s="25" t="str">
        <f t="shared" si="88"/>
        <v/>
      </c>
      <c r="Y286" s="25" t="str">
        <f t="shared" si="89"/>
        <v/>
      </c>
      <c r="Z286" s="25" t="str">
        <f t="shared" si="90"/>
        <v/>
      </c>
      <c r="AA286" s="25" t="str">
        <f t="shared" si="91"/>
        <v/>
      </c>
      <c r="AB286" s="25" t="str">
        <f t="shared" si="96"/>
        <v/>
      </c>
      <c r="AD286" s="2" t="str">
        <f t="shared" si="97"/>
        <v/>
      </c>
      <c r="AE286" s="2" t="str">
        <f t="shared" si="98"/>
        <v/>
      </c>
      <c r="AF286" s="2" t="str">
        <f t="shared" si="99"/>
        <v/>
      </c>
      <c r="AG286" t="s">
        <v>74</v>
      </c>
    </row>
    <row r="287" spans="2:33" x14ac:dyDescent="0.25">
      <c r="B287" s="13" t="str">
        <f>IF(Transactions!B286 &lt;&gt; "", Transactions!B286, "")</f>
        <v/>
      </c>
      <c r="C287" s="28" t="str">
        <f>IF(Transactions!C286 &lt;&gt; "", Transactions!C286, "")</f>
        <v/>
      </c>
      <c r="D287" s="28" t="str">
        <f>IF(Transactions!D286 &lt;&gt; "", Transactions!D286, "")</f>
        <v/>
      </c>
      <c r="E287" s="14" t="str">
        <f>IF(Transactions!E286 &lt;&gt; "", Transactions!E286, "")</f>
        <v/>
      </c>
      <c r="F287" s="15" t="str">
        <f>IF(Transactions!F286 &lt;&gt; "", Transactions!F286, "")</f>
        <v/>
      </c>
      <c r="G287" s="16"/>
      <c r="H287" s="18" t="e">
        <f>IF(Transactions!#REF! &lt;&gt; "", Transactions!#REF!, "")</f>
        <v>#REF!</v>
      </c>
      <c r="I287" s="33" t="str">
        <f t="shared" si="80"/>
        <v/>
      </c>
      <c r="J287" s="34" t="str">
        <f t="shared" si="92"/>
        <v/>
      </c>
      <c r="K287" s="16"/>
      <c r="L287" s="18" t="str">
        <f t="shared" si="81"/>
        <v/>
      </c>
      <c r="M287" s="33" t="str">
        <f t="shared" si="82"/>
        <v/>
      </c>
      <c r="N287" s="34" t="str">
        <f t="shared" si="93"/>
        <v/>
      </c>
      <c r="O287" s="16"/>
      <c r="P287" s="29" t="str">
        <f t="shared" si="83"/>
        <v/>
      </c>
      <c r="Q287" s="29" t="str">
        <f t="shared" si="84"/>
        <v/>
      </c>
      <c r="R287" s="26" t="str">
        <f t="shared" si="94"/>
        <v/>
      </c>
      <c r="S287" s="29" t="str">
        <f t="shared" si="85"/>
        <v/>
      </c>
      <c r="T287" s="29" t="str">
        <f t="shared" si="86"/>
        <v/>
      </c>
      <c r="U287" s="27" t="str">
        <f t="shared" si="95"/>
        <v/>
      </c>
      <c r="W287" s="25" t="str">
        <f t="shared" si="87"/>
        <v/>
      </c>
      <c r="X287" s="25" t="str">
        <f t="shared" si="88"/>
        <v/>
      </c>
      <c r="Y287" s="25" t="str">
        <f t="shared" si="89"/>
        <v/>
      </c>
      <c r="Z287" s="25" t="str">
        <f t="shared" si="90"/>
        <v/>
      </c>
      <c r="AA287" s="25" t="str">
        <f t="shared" si="91"/>
        <v/>
      </c>
      <c r="AB287" s="25" t="str">
        <f t="shared" si="96"/>
        <v/>
      </c>
      <c r="AD287" s="2" t="str">
        <f t="shared" si="97"/>
        <v/>
      </c>
      <c r="AE287" s="2" t="str">
        <f t="shared" si="98"/>
        <v/>
      </c>
      <c r="AF287" s="2" t="str">
        <f t="shared" si="99"/>
        <v/>
      </c>
      <c r="AG287" t="s">
        <v>74</v>
      </c>
    </row>
    <row r="288" spans="2:33" x14ac:dyDescent="0.25">
      <c r="B288" s="13" t="str">
        <f>IF(Transactions!B287 &lt;&gt; "", Transactions!B287, "")</f>
        <v/>
      </c>
      <c r="C288" s="28" t="str">
        <f>IF(Transactions!C287 &lt;&gt; "", Transactions!C287, "")</f>
        <v/>
      </c>
      <c r="D288" s="28" t="str">
        <f>IF(Transactions!D287 &lt;&gt; "", Transactions!D287, "")</f>
        <v/>
      </c>
      <c r="E288" s="14" t="str">
        <f>IF(Transactions!E287 &lt;&gt; "", Transactions!E287, "")</f>
        <v/>
      </c>
      <c r="F288" s="15" t="str">
        <f>IF(Transactions!F287 &lt;&gt; "", Transactions!F287, "")</f>
        <v/>
      </c>
      <c r="G288" s="16"/>
      <c r="H288" s="18" t="e">
        <f>IF(Transactions!#REF! &lt;&gt; "", Transactions!#REF!, "")</f>
        <v>#REF!</v>
      </c>
      <c r="I288" s="33" t="str">
        <f t="shared" si="80"/>
        <v/>
      </c>
      <c r="J288" s="34" t="str">
        <f t="shared" si="92"/>
        <v/>
      </c>
      <c r="K288" s="16"/>
      <c r="L288" s="18" t="str">
        <f t="shared" si="81"/>
        <v/>
      </c>
      <c r="M288" s="33" t="str">
        <f t="shared" si="82"/>
        <v/>
      </c>
      <c r="N288" s="34" t="str">
        <f t="shared" si="93"/>
        <v/>
      </c>
      <c r="O288" s="16"/>
      <c r="P288" s="29" t="str">
        <f t="shared" si="83"/>
        <v/>
      </c>
      <c r="Q288" s="29" t="str">
        <f t="shared" si="84"/>
        <v/>
      </c>
      <c r="R288" s="26" t="str">
        <f t="shared" si="94"/>
        <v/>
      </c>
      <c r="S288" s="29" t="str">
        <f t="shared" si="85"/>
        <v/>
      </c>
      <c r="T288" s="29" t="str">
        <f t="shared" si="86"/>
        <v/>
      </c>
      <c r="U288" s="27" t="str">
        <f t="shared" si="95"/>
        <v/>
      </c>
      <c r="W288" s="25" t="str">
        <f t="shared" si="87"/>
        <v/>
      </c>
      <c r="X288" s="25" t="str">
        <f t="shared" si="88"/>
        <v/>
      </c>
      <c r="Y288" s="25" t="str">
        <f t="shared" si="89"/>
        <v/>
      </c>
      <c r="Z288" s="25" t="str">
        <f t="shared" si="90"/>
        <v/>
      </c>
      <c r="AA288" s="25" t="str">
        <f t="shared" si="91"/>
        <v/>
      </c>
      <c r="AB288" s="25" t="str">
        <f t="shared" si="96"/>
        <v/>
      </c>
      <c r="AD288" s="2" t="str">
        <f t="shared" si="97"/>
        <v/>
      </c>
      <c r="AE288" s="2" t="str">
        <f t="shared" si="98"/>
        <v/>
      </c>
      <c r="AF288" s="2" t="str">
        <f t="shared" si="99"/>
        <v/>
      </c>
      <c r="AG288" t="s">
        <v>74</v>
      </c>
    </row>
    <row r="289" spans="2:33" x14ac:dyDescent="0.25">
      <c r="B289" s="13" t="str">
        <f>IF(Transactions!B288 &lt;&gt; "", Transactions!B288, "")</f>
        <v/>
      </c>
      <c r="C289" s="28" t="str">
        <f>IF(Transactions!C288 &lt;&gt; "", Transactions!C288, "")</f>
        <v/>
      </c>
      <c r="D289" s="28" t="str">
        <f>IF(Transactions!D288 &lt;&gt; "", Transactions!D288, "")</f>
        <v/>
      </c>
      <c r="E289" s="14" t="str">
        <f>IF(Transactions!E288 &lt;&gt; "", Transactions!E288, "")</f>
        <v/>
      </c>
      <c r="F289" s="15" t="str">
        <f>IF(Transactions!F288 &lt;&gt; "", Transactions!F288, "")</f>
        <v/>
      </c>
      <c r="G289" s="16"/>
      <c r="H289" s="18" t="e">
        <f>IF(Transactions!#REF! &lt;&gt; "", Transactions!#REF!, "")</f>
        <v>#REF!</v>
      </c>
      <c r="I289" s="33" t="str">
        <f t="shared" si="80"/>
        <v/>
      </c>
      <c r="J289" s="34" t="str">
        <f t="shared" si="92"/>
        <v/>
      </c>
      <c r="K289" s="16"/>
      <c r="L289" s="18" t="str">
        <f t="shared" si="81"/>
        <v/>
      </c>
      <c r="M289" s="33" t="str">
        <f t="shared" si="82"/>
        <v/>
      </c>
      <c r="N289" s="34" t="str">
        <f t="shared" si="93"/>
        <v/>
      </c>
      <c r="O289" s="16"/>
      <c r="P289" s="29" t="str">
        <f t="shared" si="83"/>
        <v/>
      </c>
      <c r="Q289" s="29" t="str">
        <f t="shared" si="84"/>
        <v/>
      </c>
      <c r="R289" s="26" t="str">
        <f t="shared" si="94"/>
        <v/>
      </c>
      <c r="S289" s="29" t="str">
        <f t="shared" si="85"/>
        <v/>
      </c>
      <c r="T289" s="29" t="str">
        <f t="shared" si="86"/>
        <v/>
      </c>
      <c r="U289" s="27" t="str">
        <f t="shared" si="95"/>
        <v/>
      </c>
      <c r="W289" s="25" t="str">
        <f t="shared" si="87"/>
        <v/>
      </c>
      <c r="X289" s="25" t="str">
        <f t="shared" si="88"/>
        <v/>
      </c>
      <c r="Y289" s="25" t="str">
        <f t="shared" si="89"/>
        <v/>
      </c>
      <c r="Z289" s="25" t="str">
        <f t="shared" si="90"/>
        <v/>
      </c>
      <c r="AA289" s="25" t="str">
        <f t="shared" si="91"/>
        <v/>
      </c>
      <c r="AB289" s="25" t="str">
        <f t="shared" si="96"/>
        <v/>
      </c>
      <c r="AD289" s="2" t="str">
        <f t="shared" si="97"/>
        <v/>
      </c>
      <c r="AE289" s="2" t="str">
        <f t="shared" si="98"/>
        <v/>
      </c>
      <c r="AF289" s="2" t="str">
        <f t="shared" si="99"/>
        <v/>
      </c>
      <c r="AG289" t="s">
        <v>74</v>
      </c>
    </row>
    <row r="290" spans="2:33" x14ac:dyDescent="0.25">
      <c r="B290" s="13" t="str">
        <f>IF(Transactions!B289 &lt;&gt; "", Transactions!B289, "")</f>
        <v/>
      </c>
      <c r="C290" s="28" t="str">
        <f>IF(Transactions!C289 &lt;&gt; "", Transactions!C289, "")</f>
        <v/>
      </c>
      <c r="D290" s="28" t="str">
        <f>IF(Transactions!D289 &lt;&gt; "", Transactions!D289, "")</f>
        <v/>
      </c>
      <c r="E290" s="14" t="str">
        <f>IF(Transactions!E289 &lt;&gt; "", Transactions!E289, "")</f>
        <v/>
      </c>
      <c r="F290" s="15" t="str">
        <f>IF(Transactions!F289 &lt;&gt; "", Transactions!F289, "")</f>
        <v/>
      </c>
      <c r="G290" s="16"/>
      <c r="H290" s="18" t="e">
        <f>IF(Transactions!#REF! &lt;&gt; "", Transactions!#REF!, "")</f>
        <v>#REF!</v>
      </c>
      <c r="I290" s="33" t="str">
        <f t="shared" si="80"/>
        <v/>
      </c>
      <c r="J290" s="34" t="str">
        <f t="shared" si="92"/>
        <v/>
      </c>
      <c r="K290" s="16"/>
      <c r="L290" s="18" t="str">
        <f t="shared" si="81"/>
        <v/>
      </c>
      <c r="M290" s="33" t="str">
        <f t="shared" si="82"/>
        <v/>
      </c>
      <c r="N290" s="34" t="str">
        <f t="shared" si="93"/>
        <v/>
      </c>
      <c r="O290" s="16"/>
      <c r="P290" s="29" t="str">
        <f t="shared" si="83"/>
        <v/>
      </c>
      <c r="Q290" s="29" t="str">
        <f t="shared" si="84"/>
        <v/>
      </c>
      <c r="R290" s="26" t="str">
        <f t="shared" si="94"/>
        <v/>
      </c>
      <c r="S290" s="29" t="str">
        <f t="shared" si="85"/>
        <v/>
      </c>
      <c r="T290" s="29" t="str">
        <f t="shared" si="86"/>
        <v/>
      </c>
      <c r="U290" s="27" t="str">
        <f t="shared" si="95"/>
        <v/>
      </c>
      <c r="W290" s="25" t="str">
        <f t="shared" si="87"/>
        <v/>
      </c>
      <c r="X290" s="25" t="str">
        <f t="shared" si="88"/>
        <v/>
      </c>
      <c r="Y290" s="25" t="str">
        <f t="shared" si="89"/>
        <v/>
      </c>
      <c r="Z290" s="25" t="str">
        <f t="shared" si="90"/>
        <v/>
      </c>
      <c r="AA290" s="25" t="str">
        <f t="shared" si="91"/>
        <v/>
      </c>
      <c r="AB290" s="25" t="str">
        <f t="shared" si="96"/>
        <v/>
      </c>
      <c r="AD290" s="2" t="str">
        <f t="shared" si="97"/>
        <v/>
      </c>
      <c r="AE290" s="2" t="str">
        <f t="shared" si="98"/>
        <v/>
      </c>
      <c r="AF290" s="2" t="str">
        <f t="shared" si="99"/>
        <v/>
      </c>
      <c r="AG290" t="s">
        <v>74</v>
      </c>
    </row>
    <row r="291" spans="2:33" x14ac:dyDescent="0.25">
      <c r="B291" s="13" t="str">
        <f>IF(Transactions!B290 &lt;&gt; "", Transactions!B290, "")</f>
        <v/>
      </c>
      <c r="C291" s="28" t="str">
        <f>IF(Transactions!C290 &lt;&gt; "", Transactions!C290, "")</f>
        <v/>
      </c>
      <c r="D291" s="28" t="str">
        <f>IF(Transactions!D290 &lt;&gt; "", Transactions!D290, "")</f>
        <v/>
      </c>
      <c r="E291" s="14" t="str">
        <f>IF(Transactions!E290 &lt;&gt; "", Transactions!E290, "")</f>
        <v/>
      </c>
      <c r="F291" s="15" t="str">
        <f>IF(Transactions!F290 &lt;&gt; "", Transactions!F290, "")</f>
        <v/>
      </c>
      <c r="G291" s="16"/>
      <c r="H291" s="18" t="e">
        <f>IF(Transactions!#REF! &lt;&gt; "", Transactions!#REF!, "")</f>
        <v>#REF!</v>
      </c>
      <c r="I291" s="33" t="str">
        <f t="shared" si="80"/>
        <v/>
      </c>
      <c r="J291" s="34" t="str">
        <f t="shared" si="92"/>
        <v/>
      </c>
      <c r="K291" s="16"/>
      <c r="L291" s="18" t="str">
        <f t="shared" si="81"/>
        <v/>
      </c>
      <c r="M291" s="33" t="str">
        <f t="shared" si="82"/>
        <v/>
      </c>
      <c r="N291" s="34" t="str">
        <f t="shared" si="93"/>
        <v/>
      </c>
      <c r="O291" s="16"/>
      <c r="P291" s="29" t="str">
        <f t="shared" si="83"/>
        <v/>
      </c>
      <c r="Q291" s="29" t="str">
        <f t="shared" si="84"/>
        <v/>
      </c>
      <c r="R291" s="26" t="str">
        <f t="shared" si="94"/>
        <v/>
      </c>
      <c r="S291" s="29" t="str">
        <f t="shared" si="85"/>
        <v/>
      </c>
      <c r="T291" s="29" t="str">
        <f t="shared" si="86"/>
        <v/>
      </c>
      <c r="U291" s="27" t="str">
        <f t="shared" si="95"/>
        <v/>
      </c>
      <c r="W291" s="25" t="str">
        <f t="shared" si="87"/>
        <v/>
      </c>
      <c r="X291" s="25" t="str">
        <f t="shared" si="88"/>
        <v/>
      </c>
      <c r="Y291" s="25" t="str">
        <f t="shared" si="89"/>
        <v/>
      </c>
      <c r="Z291" s="25" t="str">
        <f t="shared" si="90"/>
        <v/>
      </c>
      <c r="AA291" s="25" t="str">
        <f t="shared" si="91"/>
        <v/>
      </c>
      <c r="AB291" s="25" t="str">
        <f t="shared" si="96"/>
        <v/>
      </c>
      <c r="AD291" s="2" t="str">
        <f t="shared" si="97"/>
        <v/>
      </c>
      <c r="AE291" s="2" t="str">
        <f t="shared" si="98"/>
        <v/>
      </c>
      <c r="AF291" s="2" t="str">
        <f t="shared" si="99"/>
        <v/>
      </c>
      <c r="AG291" t="s">
        <v>74</v>
      </c>
    </row>
    <row r="292" spans="2:33" x14ac:dyDescent="0.25">
      <c r="B292" s="13" t="str">
        <f>IF(Transactions!B291 &lt;&gt; "", Transactions!B291, "")</f>
        <v/>
      </c>
      <c r="C292" s="28" t="str">
        <f>IF(Transactions!C291 &lt;&gt; "", Transactions!C291, "")</f>
        <v/>
      </c>
      <c r="D292" s="28" t="str">
        <f>IF(Transactions!D291 &lt;&gt; "", Transactions!D291, "")</f>
        <v/>
      </c>
      <c r="E292" s="14" t="str">
        <f>IF(Transactions!E291 &lt;&gt; "", Transactions!E291, "")</f>
        <v/>
      </c>
      <c r="F292" s="15" t="str">
        <f>IF(Transactions!F291 &lt;&gt; "", Transactions!F291, "")</f>
        <v/>
      </c>
      <c r="G292" s="16"/>
      <c r="H292" s="18" t="e">
        <f>IF(Transactions!#REF! &lt;&gt; "", Transactions!#REF!, "")</f>
        <v>#REF!</v>
      </c>
      <c r="I292" s="33" t="str">
        <f t="shared" si="80"/>
        <v/>
      </c>
      <c r="J292" s="34" t="str">
        <f t="shared" si="92"/>
        <v/>
      </c>
      <c r="K292" s="16"/>
      <c r="L292" s="18" t="str">
        <f t="shared" si="81"/>
        <v/>
      </c>
      <c r="M292" s="33" t="str">
        <f t="shared" si="82"/>
        <v/>
      </c>
      <c r="N292" s="34" t="str">
        <f t="shared" si="93"/>
        <v/>
      </c>
      <c r="O292" s="16"/>
      <c r="P292" s="29" t="str">
        <f t="shared" si="83"/>
        <v/>
      </c>
      <c r="Q292" s="29" t="str">
        <f t="shared" si="84"/>
        <v/>
      </c>
      <c r="R292" s="26" t="str">
        <f t="shared" si="94"/>
        <v/>
      </c>
      <c r="S292" s="29" t="str">
        <f t="shared" si="85"/>
        <v/>
      </c>
      <c r="T292" s="29" t="str">
        <f t="shared" si="86"/>
        <v/>
      </c>
      <c r="U292" s="27" t="str">
        <f t="shared" si="95"/>
        <v/>
      </c>
      <c r="W292" s="25" t="str">
        <f t="shared" si="87"/>
        <v/>
      </c>
      <c r="X292" s="25" t="str">
        <f t="shared" si="88"/>
        <v/>
      </c>
      <c r="Y292" s="25" t="str">
        <f t="shared" si="89"/>
        <v/>
      </c>
      <c r="Z292" s="25" t="str">
        <f t="shared" si="90"/>
        <v/>
      </c>
      <c r="AA292" s="25" t="str">
        <f t="shared" si="91"/>
        <v/>
      </c>
      <c r="AB292" s="25" t="str">
        <f t="shared" si="96"/>
        <v/>
      </c>
      <c r="AD292" s="2" t="str">
        <f t="shared" si="97"/>
        <v/>
      </c>
      <c r="AE292" s="2" t="str">
        <f t="shared" si="98"/>
        <v/>
      </c>
      <c r="AF292" s="2" t="str">
        <f t="shared" si="99"/>
        <v/>
      </c>
      <c r="AG292" t="s">
        <v>74</v>
      </c>
    </row>
    <row r="293" spans="2:33" x14ac:dyDescent="0.25">
      <c r="B293" s="13" t="str">
        <f>IF(Transactions!B292 &lt;&gt; "", Transactions!B292, "")</f>
        <v/>
      </c>
      <c r="C293" s="28" t="str">
        <f>IF(Transactions!C292 &lt;&gt; "", Transactions!C292, "")</f>
        <v/>
      </c>
      <c r="D293" s="28" t="str">
        <f>IF(Transactions!D292 &lt;&gt; "", Transactions!D292, "")</f>
        <v/>
      </c>
      <c r="E293" s="14" t="str">
        <f>IF(Transactions!E292 &lt;&gt; "", Transactions!E292, "")</f>
        <v/>
      </c>
      <c r="F293" s="15" t="str">
        <f>IF(Transactions!F292 &lt;&gt; "", Transactions!F292, "")</f>
        <v/>
      </c>
      <c r="G293" s="16"/>
      <c r="H293" s="18" t="e">
        <f>IF(Transactions!#REF! &lt;&gt; "", Transactions!#REF!, "")</f>
        <v>#REF!</v>
      </c>
      <c r="I293" s="33" t="str">
        <f t="shared" si="80"/>
        <v/>
      </c>
      <c r="J293" s="34" t="str">
        <f t="shared" si="92"/>
        <v/>
      </c>
      <c r="K293" s="16"/>
      <c r="L293" s="18" t="str">
        <f t="shared" si="81"/>
        <v/>
      </c>
      <c r="M293" s="33" t="str">
        <f t="shared" si="82"/>
        <v/>
      </c>
      <c r="N293" s="34" t="str">
        <f t="shared" si="93"/>
        <v/>
      </c>
      <c r="O293" s="16"/>
      <c r="P293" s="29" t="str">
        <f t="shared" si="83"/>
        <v/>
      </c>
      <c r="Q293" s="29" t="str">
        <f t="shared" si="84"/>
        <v/>
      </c>
      <c r="R293" s="26" t="str">
        <f t="shared" si="94"/>
        <v/>
      </c>
      <c r="S293" s="29" t="str">
        <f t="shared" si="85"/>
        <v/>
      </c>
      <c r="T293" s="29" t="str">
        <f t="shared" si="86"/>
        <v/>
      </c>
      <c r="U293" s="27" t="str">
        <f t="shared" si="95"/>
        <v/>
      </c>
      <c r="W293" s="25" t="str">
        <f t="shared" si="87"/>
        <v/>
      </c>
      <c r="X293" s="25" t="str">
        <f t="shared" si="88"/>
        <v/>
      </c>
      <c r="Y293" s="25" t="str">
        <f t="shared" si="89"/>
        <v/>
      </c>
      <c r="Z293" s="25" t="str">
        <f t="shared" si="90"/>
        <v/>
      </c>
      <c r="AA293" s="25" t="str">
        <f t="shared" si="91"/>
        <v/>
      </c>
      <c r="AB293" s="25" t="str">
        <f t="shared" si="96"/>
        <v/>
      </c>
      <c r="AD293" s="2" t="str">
        <f t="shared" si="97"/>
        <v/>
      </c>
      <c r="AE293" s="2" t="str">
        <f t="shared" si="98"/>
        <v/>
      </c>
      <c r="AF293" s="2" t="str">
        <f t="shared" si="99"/>
        <v/>
      </c>
      <c r="AG293" t="s">
        <v>74</v>
      </c>
    </row>
    <row r="294" spans="2:33" x14ac:dyDescent="0.25">
      <c r="B294" s="13" t="str">
        <f>IF(Transactions!B293 &lt;&gt; "", Transactions!B293, "")</f>
        <v/>
      </c>
      <c r="C294" s="28" t="str">
        <f>IF(Transactions!C293 &lt;&gt; "", Transactions!C293, "")</f>
        <v/>
      </c>
      <c r="D294" s="28" t="str">
        <f>IF(Transactions!D293 &lt;&gt; "", Transactions!D293, "")</f>
        <v/>
      </c>
      <c r="E294" s="14" t="str">
        <f>IF(Transactions!E293 &lt;&gt; "", Transactions!E293, "")</f>
        <v/>
      </c>
      <c r="F294" s="15" t="str">
        <f>IF(Transactions!F293 &lt;&gt; "", Transactions!F293, "")</f>
        <v/>
      </c>
      <c r="G294" s="16"/>
      <c r="H294" s="18" t="e">
        <f>IF(Transactions!#REF! &lt;&gt; "", Transactions!#REF!, "")</f>
        <v>#REF!</v>
      </c>
      <c r="I294" s="33" t="str">
        <f t="shared" si="80"/>
        <v/>
      </c>
      <c r="J294" s="34" t="str">
        <f t="shared" si="92"/>
        <v/>
      </c>
      <c r="K294" s="16"/>
      <c r="L294" s="18" t="str">
        <f t="shared" si="81"/>
        <v/>
      </c>
      <c r="M294" s="33" t="str">
        <f t="shared" si="82"/>
        <v/>
      </c>
      <c r="N294" s="34" t="str">
        <f t="shared" si="93"/>
        <v/>
      </c>
      <c r="O294" s="16"/>
      <c r="P294" s="29" t="str">
        <f t="shared" si="83"/>
        <v/>
      </c>
      <c r="Q294" s="29" t="str">
        <f t="shared" si="84"/>
        <v/>
      </c>
      <c r="R294" s="26" t="str">
        <f t="shared" si="94"/>
        <v/>
      </c>
      <c r="S294" s="29" t="str">
        <f t="shared" si="85"/>
        <v/>
      </c>
      <c r="T294" s="29" t="str">
        <f t="shared" si="86"/>
        <v/>
      </c>
      <c r="U294" s="27" t="str">
        <f t="shared" si="95"/>
        <v/>
      </c>
      <c r="W294" s="25" t="str">
        <f t="shared" si="87"/>
        <v/>
      </c>
      <c r="X294" s="25" t="str">
        <f t="shared" si="88"/>
        <v/>
      </c>
      <c r="Y294" s="25" t="str">
        <f t="shared" si="89"/>
        <v/>
      </c>
      <c r="Z294" s="25" t="str">
        <f t="shared" si="90"/>
        <v/>
      </c>
      <c r="AA294" s="25" t="str">
        <f t="shared" si="91"/>
        <v/>
      </c>
      <c r="AB294" s="25" t="str">
        <f t="shared" si="96"/>
        <v/>
      </c>
      <c r="AD294" s="2" t="str">
        <f t="shared" si="97"/>
        <v/>
      </c>
      <c r="AE294" s="2" t="str">
        <f t="shared" si="98"/>
        <v/>
      </c>
      <c r="AF294" s="2" t="str">
        <f t="shared" si="99"/>
        <v/>
      </c>
      <c r="AG294" t="s">
        <v>74</v>
      </c>
    </row>
    <row r="295" spans="2:33" x14ac:dyDescent="0.25">
      <c r="B295" s="13" t="str">
        <f>IF(Transactions!B294 &lt;&gt; "", Transactions!B294, "")</f>
        <v/>
      </c>
      <c r="C295" s="28" t="str">
        <f>IF(Transactions!C294 &lt;&gt; "", Transactions!C294, "")</f>
        <v/>
      </c>
      <c r="D295" s="28" t="str">
        <f>IF(Transactions!D294 &lt;&gt; "", Transactions!D294, "")</f>
        <v/>
      </c>
      <c r="E295" s="14" t="str">
        <f>IF(Transactions!E294 &lt;&gt; "", Transactions!E294, "")</f>
        <v/>
      </c>
      <c r="F295" s="15" t="str">
        <f>IF(Transactions!F294 &lt;&gt; "", Transactions!F294, "")</f>
        <v/>
      </c>
      <c r="G295" s="16"/>
      <c r="H295" s="18" t="e">
        <f>IF(Transactions!#REF! &lt;&gt; "", Transactions!#REF!, "")</f>
        <v>#REF!</v>
      </c>
      <c r="I295" s="33" t="str">
        <f t="shared" si="80"/>
        <v/>
      </c>
      <c r="J295" s="34" t="str">
        <f t="shared" si="92"/>
        <v/>
      </c>
      <c r="K295" s="16"/>
      <c r="L295" s="18" t="str">
        <f t="shared" si="81"/>
        <v/>
      </c>
      <c r="M295" s="33" t="str">
        <f t="shared" si="82"/>
        <v/>
      </c>
      <c r="N295" s="34" t="str">
        <f t="shared" si="93"/>
        <v/>
      </c>
      <c r="O295" s="16"/>
      <c r="P295" s="29" t="str">
        <f t="shared" si="83"/>
        <v/>
      </c>
      <c r="Q295" s="29" t="str">
        <f t="shared" si="84"/>
        <v/>
      </c>
      <c r="R295" s="26" t="str">
        <f t="shared" si="94"/>
        <v/>
      </c>
      <c r="S295" s="29" t="str">
        <f t="shared" si="85"/>
        <v/>
      </c>
      <c r="T295" s="29" t="str">
        <f t="shared" si="86"/>
        <v/>
      </c>
      <c r="U295" s="27" t="str">
        <f t="shared" si="95"/>
        <v/>
      </c>
      <c r="W295" s="25" t="str">
        <f t="shared" si="87"/>
        <v/>
      </c>
      <c r="X295" s="25" t="str">
        <f t="shared" si="88"/>
        <v/>
      </c>
      <c r="Y295" s="25" t="str">
        <f t="shared" si="89"/>
        <v/>
      </c>
      <c r="Z295" s="25" t="str">
        <f t="shared" si="90"/>
        <v/>
      </c>
      <c r="AA295" s="25" t="str">
        <f t="shared" si="91"/>
        <v/>
      </c>
      <c r="AB295" s="25" t="str">
        <f t="shared" si="96"/>
        <v/>
      </c>
      <c r="AD295" s="2" t="str">
        <f t="shared" si="97"/>
        <v/>
      </c>
      <c r="AE295" s="2" t="str">
        <f t="shared" si="98"/>
        <v/>
      </c>
      <c r="AF295" s="2" t="str">
        <f t="shared" si="99"/>
        <v/>
      </c>
      <c r="AG295" t="s">
        <v>74</v>
      </c>
    </row>
    <row r="296" spans="2:33" x14ac:dyDescent="0.25">
      <c r="B296" s="13" t="str">
        <f>IF(Transactions!B295 &lt;&gt; "", Transactions!B295, "")</f>
        <v/>
      </c>
      <c r="C296" s="28" t="str">
        <f>IF(Transactions!C295 &lt;&gt; "", Transactions!C295, "")</f>
        <v/>
      </c>
      <c r="D296" s="28" t="str">
        <f>IF(Transactions!D295 &lt;&gt; "", Transactions!D295, "")</f>
        <v/>
      </c>
      <c r="E296" s="14" t="str">
        <f>IF(Transactions!E295 &lt;&gt; "", Transactions!E295, "")</f>
        <v/>
      </c>
      <c r="F296" s="15" t="str">
        <f>IF(Transactions!F295 &lt;&gt; "", Transactions!F295, "")</f>
        <v/>
      </c>
      <c r="G296" s="16"/>
      <c r="H296" s="18" t="e">
        <f>IF(Transactions!#REF! &lt;&gt; "", Transactions!#REF!, "")</f>
        <v>#REF!</v>
      </c>
      <c r="I296" s="33" t="str">
        <f t="shared" si="80"/>
        <v/>
      </c>
      <c r="J296" s="34" t="str">
        <f t="shared" si="92"/>
        <v/>
      </c>
      <c r="K296" s="16"/>
      <c r="L296" s="18" t="str">
        <f t="shared" si="81"/>
        <v/>
      </c>
      <c r="M296" s="33" t="str">
        <f t="shared" si="82"/>
        <v/>
      </c>
      <c r="N296" s="34" t="str">
        <f t="shared" si="93"/>
        <v/>
      </c>
      <c r="O296" s="16"/>
      <c r="P296" s="29" t="str">
        <f t="shared" si="83"/>
        <v/>
      </c>
      <c r="Q296" s="29" t="str">
        <f t="shared" si="84"/>
        <v/>
      </c>
      <c r="R296" s="26" t="str">
        <f t="shared" si="94"/>
        <v/>
      </c>
      <c r="S296" s="29" t="str">
        <f t="shared" si="85"/>
        <v/>
      </c>
      <c r="T296" s="29" t="str">
        <f t="shared" si="86"/>
        <v/>
      </c>
      <c r="U296" s="27" t="str">
        <f t="shared" si="95"/>
        <v/>
      </c>
      <c r="W296" s="25" t="str">
        <f t="shared" si="87"/>
        <v/>
      </c>
      <c r="X296" s="25" t="str">
        <f t="shared" si="88"/>
        <v/>
      </c>
      <c r="Y296" s="25" t="str">
        <f t="shared" si="89"/>
        <v/>
      </c>
      <c r="Z296" s="25" t="str">
        <f t="shared" si="90"/>
        <v/>
      </c>
      <c r="AA296" s="25" t="str">
        <f t="shared" si="91"/>
        <v/>
      </c>
      <c r="AB296" s="25" t="str">
        <f t="shared" si="96"/>
        <v/>
      </c>
      <c r="AD296" s="2" t="str">
        <f t="shared" si="97"/>
        <v/>
      </c>
      <c r="AE296" s="2" t="str">
        <f t="shared" si="98"/>
        <v/>
      </c>
      <c r="AF296" s="2" t="str">
        <f t="shared" si="99"/>
        <v/>
      </c>
      <c r="AG296" t="s">
        <v>74</v>
      </c>
    </row>
    <row r="297" spans="2:33" x14ac:dyDescent="0.25">
      <c r="B297" s="13" t="str">
        <f>IF(Transactions!B296 &lt;&gt; "", Transactions!B296, "")</f>
        <v/>
      </c>
      <c r="C297" s="28" t="str">
        <f>IF(Transactions!C296 &lt;&gt; "", Transactions!C296, "")</f>
        <v/>
      </c>
      <c r="D297" s="28" t="str">
        <f>IF(Transactions!D296 &lt;&gt; "", Transactions!D296, "")</f>
        <v/>
      </c>
      <c r="E297" s="14" t="str">
        <f>IF(Transactions!E296 &lt;&gt; "", Transactions!E296, "")</f>
        <v/>
      </c>
      <c r="F297" s="15" t="str">
        <f>IF(Transactions!F296 &lt;&gt; "", Transactions!F296, "")</f>
        <v/>
      </c>
      <c r="G297" s="16"/>
      <c r="H297" s="18" t="e">
        <f>IF(Transactions!#REF! &lt;&gt; "", Transactions!#REF!, "")</f>
        <v>#REF!</v>
      </c>
      <c r="I297" s="33" t="str">
        <f t="shared" si="80"/>
        <v/>
      </c>
      <c r="J297" s="34" t="str">
        <f t="shared" si="92"/>
        <v/>
      </c>
      <c r="K297" s="16"/>
      <c r="L297" s="18" t="str">
        <f t="shared" si="81"/>
        <v/>
      </c>
      <c r="M297" s="33" t="str">
        <f t="shared" si="82"/>
        <v/>
      </c>
      <c r="N297" s="34" t="str">
        <f t="shared" si="93"/>
        <v/>
      </c>
      <c r="O297" s="16"/>
      <c r="P297" s="29" t="str">
        <f t="shared" si="83"/>
        <v/>
      </c>
      <c r="Q297" s="29" t="str">
        <f t="shared" si="84"/>
        <v/>
      </c>
      <c r="R297" s="26" t="str">
        <f t="shared" si="94"/>
        <v/>
      </c>
      <c r="S297" s="29" t="str">
        <f t="shared" si="85"/>
        <v/>
      </c>
      <c r="T297" s="29" t="str">
        <f t="shared" si="86"/>
        <v/>
      </c>
      <c r="U297" s="27" t="str">
        <f t="shared" si="95"/>
        <v/>
      </c>
      <c r="W297" s="25" t="str">
        <f t="shared" si="87"/>
        <v/>
      </c>
      <c r="X297" s="25" t="str">
        <f t="shared" si="88"/>
        <v/>
      </c>
      <c r="Y297" s="25" t="str">
        <f t="shared" si="89"/>
        <v/>
      </c>
      <c r="Z297" s="25" t="str">
        <f t="shared" si="90"/>
        <v/>
      </c>
      <c r="AA297" s="25" t="str">
        <f t="shared" si="91"/>
        <v/>
      </c>
      <c r="AB297" s="25" t="str">
        <f t="shared" si="96"/>
        <v/>
      </c>
      <c r="AD297" s="2" t="str">
        <f t="shared" si="97"/>
        <v/>
      </c>
      <c r="AE297" s="2" t="str">
        <f t="shared" si="98"/>
        <v/>
      </c>
      <c r="AF297" s="2" t="str">
        <f t="shared" si="99"/>
        <v/>
      </c>
      <c r="AG297" t="s">
        <v>74</v>
      </c>
    </row>
    <row r="298" spans="2:33" x14ac:dyDescent="0.25">
      <c r="B298" s="13" t="str">
        <f>IF(Transactions!B297 &lt;&gt; "", Transactions!B297, "")</f>
        <v/>
      </c>
      <c r="C298" s="28" t="str">
        <f>IF(Transactions!C297 &lt;&gt; "", Transactions!C297, "")</f>
        <v/>
      </c>
      <c r="D298" s="28" t="str">
        <f>IF(Transactions!D297 &lt;&gt; "", Transactions!D297, "")</f>
        <v/>
      </c>
      <c r="E298" s="14" t="str">
        <f>IF(Transactions!E297 &lt;&gt; "", Transactions!E297, "")</f>
        <v/>
      </c>
      <c r="F298" s="15" t="str">
        <f>IF(Transactions!F297 &lt;&gt; "", Transactions!F297, "")</f>
        <v/>
      </c>
      <c r="G298" s="16"/>
      <c r="H298" s="18" t="e">
        <f>IF(Transactions!#REF! &lt;&gt; "", Transactions!#REF!, "")</f>
        <v>#REF!</v>
      </c>
      <c r="I298" s="33" t="str">
        <f t="shared" si="80"/>
        <v/>
      </c>
      <c r="J298" s="34" t="str">
        <f t="shared" si="92"/>
        <v/>
      </c>
      <c r="K298" s="16"/>
      <c r="L298" s="18" t="str">
        <f t="shared" si="81"/>
        <v/>
      </c>
      <c r="M298" s="33" t="str">
        <f t="shared" si="82"/>
        <v/>
      </c>
      <c r="N298" s="34" t="str">
        <f t="shared" si="93"/>
        <v/>
      </c>
      <c r="O298" s="16"/>
      <c r="P298" s="29" t="str">
        <f t="shared" si="83"/>
        <v/>
      </c>
      <c r="Q298" s="29" t="str">
        <f t="shared" si="84"/>
        <v/>
      </c>
      <c r="R298" s="26" t="str">
        <f t="shared" si="94"/>
        <v/>
      </c>
      <c r="S298" s="29" t="str">
        <f t="shared" si="85"/>
        <v/>
      </c>
      <c r="T298" s="29" t="str">
        <f t="shared" si="86"/>
        <v/>
      </c>
      <c r="U298" s="27" t="str">
        <f t="shared" si="95"/>
        <v/>
      </c>
      <c r="W298" s="25" t="str">
        <f t="shared" si="87"/>
        <v/>
      </c>
      <c r="X298" s="25" t="str">
        <f t="shared" si="88"/>
        <v/>
      </c>
      <c r="Y298" s="25" t="str">
        <f t="shared" si="89"/>
        <v/>
      </c>
      <c r="Z298" s="25" t="str">
        <f t="shared" si="90"/>
        <v/>
      </c>
      <c r="AA298" s="25" t="str">
        <f t="shared" si="91"/>
        <v/>
      </c>
      <c r="AB298" s="25" t="str">
        <f t="shared" si="96"/>
        <v/>
      </c>
      <c r="AD298" s="2" t="str">
        <f t="shared" si="97"/>
        <v/>
      </c>
      <c r="AE298" s="2" t="str">
        <f t="shared" si="98"/>
        <v/>
      </c>
      <c r="AF298" s="2" t="str">
        <f t="shared" si="99"/>
        <v/>
      </c>
      <c r="AG298" t="s">
        <v>74</v>
      </c>
    </row>
    <row r="299" spans="2:33" x14ac:dyDescent="0.25">
      <c r="B299" s="13" t="str">
        <f>IF(Transactions!B298 &lt;&gt; "", Transactions!B298, "")</f>
        <v/>
      </c>
      <c r="C299" s="28" t="str">
        <f>IF(Transactions!C298 &lt;&gt; "", Transactions!C298, "")</f>
        <v/>
      </c>
      <c r="D299" s="28" t="str">
        <f>IF(Transactions!D298 &lt;&gt; "", Transactions!D298, "")</f>
        <v/>
      </c>
      <c r="E299" s="14" t="str">
        <f>IF(Transactions!E298 &lt;&gt; "", Transactions!E298, "")</f>
        <v/>
      </c>
      <c r="F299" s="15" t="str">
        <f>IF(Transactions!F298 &lt;&gt; "", Transactions!F298, "")</f>
        <v/>
      </c>
      <c r="G299" s="16"/>
      <c r="H299" s="18" t="e">
        <f>IF(Transactions!#REF! &lt;&gt; "", Transactions!#REF!, "")</f>
        <v>#REF!</v>
      </c>
      <c r="I299" s="33" t="str">
        <f t="shared" si="80"/>
        <v/>
      </c>
      <c r="J299" s="34" t="str">
        <f t="shared" si="92"/>
        <v/>
      </c>
      <c r="K299" s="16"/>
      <c r="L299" s="18" t="str">
        <f t="shared" si="81"/>
        <v/>
      </c>
      <c r="M299" s="33" t="str">
        <f t="shared" si="82"/>
        <v/>
      </c>
      <c r="N299" s="34" t="str">
        <f t="shared" si="93"/>
        <v/>
      </c>
      <c r="O299" s="16"/>
      <c r="P299" s="29" t="str">
        <f t="shared" si="83"/>
        <v/>
      </c>
      <c r="Q299" s="29" t="str">
        <f t="shared" si="84"/>
        <v/>
      </c>
      <c r="R299" s="26" t="str">
        <f t="shared" si="94"/>
        <v/>
      </c>
      <c r="S299" s="29" t="str">
        <f t="shared" si="85"/>
        <v/>
      </c>
      <c r="T299" s="29" t="str">
        <f t="shared" si="86"/>
        <v/>
      </c>
      <c r="U299" s="27" t="str">
        <f t="shared" si="95"/>
        <v/>
      </c>
      <c r="W299" s="25" t="str">
        <f t="shared" si="87"/>
        <v/>
      </c>
      <c r="X299" s="25" t="str">
        <f t="shared" si="88"/>
        <v/>
      </c>
      <c r="Y299" s="25" t="str">
        <f t="shared" si="89"/>
        <v/>
      </c>
      <c r="Z299" s="25" t="str">
        <f t="shared" si="90"/>
        <v/>
      </c>
      <c r="AA299" s="25" t="str">
        <f t="shared" si="91"/>
        <v/>
      </c>
      <c r="AB299" s="25" t="str">
        <f t="shared" si="96"/>
        <v/>
      </c>
      <c r="AD299" s="2" t="str">
        <f t="shared" si="97"/>
        <v/>
      </c>
      <c r="AE299" s="2" t="str">
        <f t="shared" si="98"/>
        <v/>
      </c>
      <c r="AF299" s="2" t="str">
        <f t="shared" si="99"/>
        <v/>
      </c>
      <c r="AG299" t="s">
        <v>74</v>
      </c>
    </row>
    <row r="300" spans="2:33" x14ac:dyDescent="0.25">
      <c r="B300" s="13" t="str">
        <f>IF(Transactions!B299 &lt;&gt; "", Transactions!B299, "")</f>
        <v/>
      </c>
      <c r="C300" s="28" t="str">
        <f>IF(Transactions!C299 &lt;&gt; "", Transactions!C299, "")</f>
        <v/>
      </c>
      <c r="D300" s="28" t="str">
        <f>IF(Transactions!D299 &lt;&gt; "", Transactions!D299, "")</f>
        <v/>
      </c>
      <c r="E300" s="14" t="str">
        <f>IF(Transactions!E299 &lt;&gt; "", Transactions!E299, "")</f>
        <v/>
      </c>
      <c r="F300" s="15" t="str">
        <f>IF(Transactions!F299 &lt;&gt; "", Transactions!F299, "")</f>
        <v/>
      </c>
      <c r="G300" s="16"/>
      <c r="H300" s="18" t="e">
        <f>IF(Transactions!#REF! &lt;&gt; "", Transactions!#REF!, "")</f>
        <v>#REF!</v>
      </c>
      <c r="I300" s="33" t="str">
        <f t="shared" si="80"/>
        <v/>
      </c>
      <c r="J300" s="34" t="str">
        <f t="shared" si="92"/>
        <v/>
      </c>
      <c r="K300" s="16"/>
      <c r="L300" s="18" t="str">
        <f t="shared" si="81"/>
        <v/>
      </c>
      <c r="M300" s="33" t="str">
        <f t="shared" si="82"/>
        <v/>
      </c>
      <c r="N300" s="34" t="str">
        <f t="shared" si="93"/>
        <v/>
      </c>
      <c r="O300" s="16"/>
      <c r="P300" s="29" t="str">
        <f t="shared" si="83"/>
        <v/>
      </c>
      <c r="Q300" s="29" t="str">
        <f t="shared" si="84"/>
        <v/>
      </c>
      <c r="R300" s="26" t="str">
        <f t="shared" si="94"/>
        <v/>
      </c>
      <c r="S300" s="29" t="str">
        <f t="shared" si="85"/>
        <v/>
      </c>
      <c r="T300" s="29" t="str">
        <f t="shared" si="86"/>
        <v/>
      </c>
      <c r="U300" s="27" t="str">
        <f t="shared" si="95"/>
        <v/>
      </c>
      <c r="W300" s="25" t="str">
        <f t="shared" si="87"/>
        <v/>
      </c>
      <c r="X300" s="25" t="str">
        <f t="shared" si="88"/>
        <v/>
      </c>
      <c r="Y300" s="25" t="str">
        <f t="shared" si="89"/>
        <v/>
      </c>
      <c r="Z300" s="25" t="str">
        <f t="shared" si="90"/>
        <v/>
      </c>
      <c r="AA300" s="25" t="str">
        <f t="shared" si="91"/>
        <v/>
      </c>
      <c r="AB300" s="25" t="str">
        <f t="shared" si="96"/>
        <v/>
      </c>
      <c r="AD300" s="2" t="str">
        <f t="shared" si="97"/>
        <v/>
      </c>
      <c r="AE300" s="2" t="str">
        <f t="shared" si="98"/>
        <v/>
      </c>
      <c r="AF300" s="2" t="str">
        <f t="shared" si="99"/>
        <v/>
      </c>
      <c r="AG300" t="s">
        <v>74</v>
      </c>
    </row>
    <row r="301" spans="2:33" x14ac:dyDescent="0.25">
      <c r="B301" s="13" t="str">
        <f>IF(Transactions!B300 &lt;&gt; "", Transactions!B300, "")</f>
        <v/>
      </c>
      <c r="C301" s="28" t="str">
        <f>IF(Transactions!C300 &lt;&gt; "", Transactions!C300, "")</f>
        <v/>
      </c>
      <c r="D301" s="28" t="str">
        <f>IF(Transactions!D300 &lt;&gt; "", Transactions!D300, "")</f>
        <v/>
      </c>
      <c r="E301" s="14" t="str">
        <f>IF(Transactions!E300 &lt;&gt; "", Transactions!E300, "")</f>
        <v/>
      </c>
      <c r="F301" s="15" t="str">
        <f>IF(Transactions!F300 &lt;&gt; "", Transactions!F300, "")</f>
        <v/>
      </c>
      <c r="G301" s="16"/>
      <c r="H301" s="18" t="e">
        <f>IF(Transactions!#REF! &lt;&gt; "", Transactions!#REF!, "")</f>
        <v>#REF!</v>
      </c>
      <c r="I301" s="33" t="str">
        <f t="shared" si="80"/>
        <v/>
      </c>
      <c r="J301" s="34" t="str">
        <f t="shared" si="92"/>
        <v/>
      </c>
      <c r="K301" s="16"/>
      <c r="L301" s="18" t="str">
        <f t="shared" si="81"/>
        <v/>
      </c>
      <c r="M301" s="33" t="str">
        <f t="shared" si="82"/>
        <v/>
      </c>
      <c r="N301" s="34" t="str">
        <f t="shared" si="93"/>
        <v/>
      </c>
      <c r="O301" s="16"/>
      <c r="P301" s="29" t="str">
        <f t="shared" si="83"/>
        <v/>
      </c>
      <c r="Q301" s="29" t="str">
        <f t="shared" si="84"/>
        <v/>
      </c>
      <c r="R301" s="26" t="str">
        <f t="shared" si="94"/>
        <v/>
      </c>
      <c r="S301" s="29" t="str">
        <f t="shared" si="85"/>
        <v/>
      </c>
      <c r="T301" s="29" t="str">
        <f t="shared" si="86"/>
        <v/>
      </c>
      <c r="U301" s="27" t="str">
        <f t="shared" si="95"/>
        <v/>
      </c>
      <c r="W301" s="25" t="str">
        <f t="shared" si="87"/>
        <v/>
      </c>
      <c r="X301" s="25" t="str">
        <f t="shared" si="88"/>
        <v/>
      </c>
      <c r="Y301" s="25" t="str">
        <f t="shared" si="89"/>
        <v/>
      </c>
      <c r="Z301" s="25" t="str">
        <f t="shared" si="90"/>
        <v/>
      </c>
      <c r="AA301" s="25" t="str">
        <f t="shared" si="91"/>
        <v/>
      </c>
      <c r="AB301" s="25" t="str">
        <f t="shared" si="96"/>
        <v/>
      </c>
      <c r="AD301" s="2" t="str">
        <f t="shared" si="97"/>
        <v/>
      </c>
      <c r="AE301" s="2" t="str">
        <f t="shared" si="98"/>
        <v/>
      </c>
      <c r="AF301" s="2" t="str">
        <f t="shared" si="99"/>
        <v/>
      </c>
      <c r="AG301" t="s">
        <v>74</v>
      </c>
    </row>
    <row r="302" spans="2:33" x14ac:dyDescent="0.25">
      <c r="B302" s="13" t="str">
        <f>IF(Transactions!B301 &lt;&gt; "", Transactions!B301, "")</f>
        <v/>
      </c>
      <c r="C302" s="28" t="str">
        <f>IF(Transactions!C301 &lt;&gt; "", Transactions!C301, "")</f>
        <v/>
      </c>
      <c r="D302" s="28" t="str">
        <f>IF(Transactions!D301 &lt;&gt; "", Transactions!D301, "")</f>
        <v/>
      </c>
      <c r="E302" s="14" t="str">
        <f>IF(Transactions!E301 &lt;&gt; "", Transactions!E301, "")</f>
        <v/>
      </c>
      <c r="F302" s="15" t="str">
        <f>IF(Transactions!F301 &lt;&gt; "", Transactions!F301, "")</f>
        <v/>
      </c>
      <c r="G302" s="16"/>
      <c r="H302" s="18" t="e">
        <f>IF(Transactions!#REF! &lt;&gt; "", Transactions!#REF!, "")</f>
        <v>#REF!</v>
      </c>
      <c r="I302" s="33" t="str">
        <f t="shared" si="80"/>
        <v/>
      </c>
      <c r="J302" s="34" t="str">
        <f t="shared" si="92"/>
        <v/>
      </c>
      <c r="K302" s="16"/>
      <c r="L302" s="18" t="str">
        <f t="shared" si="81"/>
        <v/>
      </c>
      <c r="M302" s="33" t="str">
        <f t="shared" si="82"/>
        <v/>
      </c>
      <c r="N302" s="34" t="str">
        <f t="shared" si="93"/>
        <v/>
      </c>
      <c r="O302" s="16"/>
      <c r="P302" s="29" t="str">
        <f t="shared" si="83"/>
        <v/>
      </c>
      <c r="Q302" s="29" t="str">
        <f t="shared" si="84"/>
        <v/>
      </c>
      <c r="R302" s="26" t="str">
        <f t="shared" si="94"/>
        <v/>
      </c>
      <c r="S302" s="29" t="str">
        <f t="shared" si="85"/>
        <v/>
      </c>
      <c r="T302" s="29" t="str">
        <f t="shared" si="86"/>
        <v/>
      </c>
      <c r="U302" s="27" t="str">
        <f t="shared" si="95"/>
        <v/>
      </c>
      <c r="W302" s="25" t="str">
        <f t="shared" si="87"/>
        <v/>
      </c>
      <c r="X302" s="25" t="str">
        <f t="shared" si="88"/>
        <v/>
      </c>
      <c r="Y302" s="25" t="str">
        <f t="shared" si="89"/>
        <v/>
      </c>
      <c r="Z302" s="25" t="str">
        <f t="shared" si="90"/>
        <v/>
      </c>
      <c r="AA302" s="25" t="str">
        <f t="shared" si="91"/>
        <v/>
      </c>
      <c r="AB302" s="25" t="str">
        <f t="shared" si="96"/>
        <v/>
      </c>
      <c r="AD302" s="2" t="str">
        <f t="shared" si="97"/>
        <v/>
      </c>
      <c r="AE302" s="2" t="str">
        <f t="shared" si="98"/>
        <v/>
      </c>
      <c r="AF302" s="2" t="str">
        <f t="shared" si="99"/>
        <v/>
      </c>
      <c r="AG302" t="s">
        <v>74</v>
      </c>
    </row>
    <row r="303" spans="2:33" x14ac:dyDescent="0.25">
      <c r="B303" s="13" t="str">
        <f>IF(Transactions!B302 &lt;&gt; "", Transactions!B302, "")</f>
        <v/>
      </c>
      <c r="C303" s="28" t="str">
        <f>IF(Transactions!C302 &lt;&gt; "", Transactions!C302, "")</f>
        <v/>
      </c>
      <c r="D303" s="28" t="str">
        <f>IF(Transactions!D302 &lt;&gt; "", Transactions!D302, "")</f>
        <v/>
      </c>
      <c r="E303" s="14" t="str">
        <f>IF(Transactions!E302 &lt;&gt; "", Transactions!E302, "")</f>
        <v/>
      </c>
      <c r="F303" s="15" t="str">
        <f>IF(Transactions!F302 &lt;&gt; "", Transactions!F302, "")</f>
        <v/>
      </c>
      <c r="G303" s="16"/>
      <c r="H303" s="18" t="e">
        <f>IF(Transactions!#REF! &lt;&gt; "", Transactions!#REF!, "")</f>
        <v>#REF!</v>
      </c>
      <c r="I303" s="33" t="str">
        <f t="shared" si="80"/>
        <v/>
      </c>
      <c r="J303" s="34" t="str">
        <f t="shared" si="92"/>
        <v/>
      </c>
      <c r="K303" s="16"/>
      <c r="L303" s="18" t="str">
        <f t="shared" si="81"/>
        <v/>
      </c>
      <c r="M303" s="33" t="str">
        <f t="shared" si="82"/>
        <v/>
      </c>
      <c r="N303" s="34" t="str">
        <f t="shared" si="93"/>
        <v/>
      </c>
      <c r="O303" s="16"/>
      <c r="P303" s="29" t="str">
        <f t="shared" si="83"/>
        <v/>
      </c>
      <c r="Q303" s="29" t="str">
        <f t="shared" si="84"/>
        <v/>
      </c>
      <c r="R303" s="26" t="str">
        <f t="shared" si="94"/>
        <v/>
      </c>
      <c r="S303" s="29" t="str">
        <f t="shared" si="85"/>
        <v/>
      </c>
      <c r="T303" s="29" t="str">
        <f t="shared" si="86"/>
        <v/>
      </c>
      <c r="U303" s="27" t="str">
        <f t="shared" si="95"/>
        <v/>
      </c>
      <c r="W303" s="25" t="str">
        <f t="shared" si="87"/>
        <v/>
      </c>
      <c r="X303" s="25" t="str">
        <f t="shared" si="88"/>
        <v/>
      </c>
      <c r="Y303" s="25" t="str">
        <f t="shared" si="89"/>
        <v/>
      </c>
      <c r="Z303" s="25" t="str">
        <f t="shared" si="90"/>
        <v/>
      </c>
      <c r="AA303" s="25" t="str">
        <f t="shared" si="91"/>
        <v/>
      </c>
      <c r="AB303" s="25" t="str">
        <f t="shared" si="96"/>
        <v/>
      </c>
      <c r="AD303" s="2" t="str">
        <f t="shared" si="97"/>
        <v/>
      </c>
      <c r="AE303" s="2" t="str">
        <f t="shared" si="98"/>
        <v/>
      </c>
      <c r="AF303" s="2" t="str">
        <f t="shared" si="99"/>
        <v/>
      </c>
      <c r="AG303" t="s">
        <v>74</v>
      </c>
    </row>
    <row r="304" spans="2:33" x14ac:dyDescent="0.25">
      <c r="B304" s="13" t="str">
        <f>IF(Transactions!B303 &lt;&gt; "", Transactions!B303, "")</f>
        <v/>
      </c>
      <c r="C304" s="28" t="str">
        <f>IF(Transactions!C303 &lt;&gt; "", Transactions!C303, "")</f>
        <v/>
      </c>
      <c r="D304" s="28" t="str">
        <f>IF(Transactions!D303 &lt;&gt; "", Transactions!D303, "")</f>
        <v/>
      </c>
      <c r="E304" s="14" t="str">
        <f>IF(Transactions!E303 &lt;&gt; "", Transactions!E303, "")</f>
        <v/>
      </c>
      <c r="F304" s="15" t="str">
        <f>IF(Transactions!F303 &lt;&gt; "", Transactions!F303, "")</f>
        <v/>
      </c>
      <c r="G304" s="16"/>
      <c r="H304" s="18" t="e">
        <f>IF(Transactions!#REF! &lt;&gt; "", Transactions!#REF!, "")</f>
        <v>#REF!</v>
      </c>
      <c r="I304" s="33" t="str">
        <f t="shared" si="80"/>
        <v/>
      </c>
      <c r="J304" s="34" t="str">
        <f t="shared" si="92"/>
        <v/>
      </c>
      <c r="K304" s="16"/>
      <c r="L304" s="18" t="str">
        <f t="shared" si="81"/>
        <v/>
      </c>
      <c r="M304" s="33" t="str">
        <f t="shared" si="82"/>
        <v/>
      </c>
      <c r="N304" s="34" t="str">
        <f t="shared" si="93"/>
        <v/>
      </c>
      <c r="O304" s="16"/>
      <c r="P304" s="29" t="str">
        <f t="shared" si="83"/>
        <v/>
      </c>
      <c r="Q304" s="29" t="str">
        <f t="shared" si="84"/>
        <v/>
      </c>
      <c r="R304" s="26" t="str">
        <f t="shared" si="94"/>
        <v/>
      </c>
      <c r="S304" s="29" t="str">
        <f t="shared" si="85"/>
        <v/>
      </c>
      <c r="T304" s="29" t="str">
        <f t="shared" si="86"/>
        <v/>
      </c>
      <c r="U304" s="27" t="str">
        <f t="shared" si="95"/>
        <v/>
      </c>
      <c r="W304" s="25" t="str">
        <f t="shared" si="87"/>
        <v/>
      </c>
      <c r="X304" s="25" t="str">
        <f t="shared" si="88"/>
        <v/>
      </c>
      <c r="Y304" s="25" t="str">
        <f t="shared" si="89"/>
        <v/>
      </c>
      <c r="Z304" s="25" t="str">
        <f t="shared" si="90"/>
        <v/>
      </c>
      <c r="AA304" s="25" t="str">
        <f t="shared" si="91"/>
        <v/>
      </c>
      <c r="AB304" s="25" t="str">
        <f t="shared" si="96"/>
        <v/>
      </c>
      <c r="AD304" s="2" t="str">
        <f t="shared" si="97"/>
        <v/>
      </c>
      <c r="AE304" s="2" t="str">
        <f t="shared" si="98"/>
        <v/>
      </c>
      <c r="AF304" s="2" t="str">
        <f t="shared" si="99"/>
        <v/>
      </c>
      <c r="AG304" t="s">
        <v>74</v>
      </c>
    </row>
    <row r="305" spans="2:33" x14ac:dyDescent="0.25">
      <c r="B305" s="13" t="str">
        <f>IF(Transactions!B304 &lt;&gt; "", Transactions!B304, "")</f>
        <v/>
      </c>
      <c r="C305" s="28" t="str">
        <f>IF(Transactions!C304 &lt;&gt; "", Transactions!C304, "")</f>
        <v/>
      </c>
      <c r="D305" s="28" t="str">
        <f>IF(Transactions!D304 &lt;&gt; "", Transactions!D304, "")</f>
        <v/>
      </c>
      <c r="E305" s="14" t="str">
        <f>IF(Transactions!E304 &lt;&gt; "", Transactions!E304, "")</f>
        <v/>
      </c>
      <c r="F305" s="15" t="str">
        <f>IF(Transactions!F304 &lt;&gt; "", Transactions!F304, "")</f>
        <v/>
      </c>
      <c r="G305" s="16"/>
      <c r="H305" s="18" t="e">
        <f>IF(Transactions!#REF! &lt;&gt; "", Transactions!#REF!, "")</f>
        <v>#REF!</v>
      </c>
      <c r="I305" s="33" t="str">
        <f t="shared" si="80"/>
        <v/>
      </c>
      <c r="J305" s="34" t="str">
        <f t="shared" si="92"/>
        <v/>
      </c>
      <c r="K305" s="16"/>
      <c r="L305" s="18" t="str">
        <f t="shared" si="81"/>
        <v/>
      </c>
      <c r="M305" s="33" t="str">
        <f t="shared" si="82"/>
        <v/>
      </c>
      <c r="N305" s="34" t="str">
        <f t="shared" si="93"/>
        <v/>
      </c>
      <c r="O305" s="16"/>
      <c r="P305" s="29" t="str">
        <f t="shared" si="83"/>
        <v/>
      </c>
      <c r="Q305" s="29" t="str">
        <f t="shared" si="84"/>
        <v/>
      </c>
      <c r="R305" s="26" t="str">
        <f t="shared" si="94"/>
        <v/>
      </c>
      <c r="S305" s="29" t="str">
        <f t="shared" si="85"/>
        <v/>
      </c>
      <c r="T305" s="29" t="str">
        <f t="shared" si="86"/>
        <v/>
      </c>
      <c r="U305" s="27" t="str">
        <f t="shared" si="95"/>
        <v/>
      </c>
      <c r="W305" s="25" t="str">
        <f t="shared" si="87"/>
        <v/>
      </c>
      <c r="X305" s="25" t="str">
        <f t="shared" si="88"/>
        <v/>
      </c>
      <c r="Y305" s="25" t="str">
        <f t="shared" si="89"/>
        <v/>
      </c>
      <c r="Z305" s="25" t="str">
        <f t="shared" si="90"/>
        <v/>
      </c>
      <c r="AA305" s="25" t="str">
        <f t="shared" si="91"/>
        <v/>
      </c>
      <c r="AB305" s="25" t="str">
        <f t="shared" si="96"/>
        <v/>
      </c>
      <c r="AD305" s="2" t="str">
        <f t="shared" si="97"/>
        <v/>
      </c>
      <c r="AE305" s="2" t="str">
        <f t="shared" si="98"/>
        <v/>
      </c>
      <c r="AF305" s="2" t="str">
        <f t="shared" si="99"/>
        <v/>
      </c>
      <c r="AG305" t="s">
        <v>74</v>
      </c>
    </row>
    <row r="306" spans="2:33" x14ac:dyDescent="0.25">
      <c r="B306" s="13" t="str">
        <f>IF(Transactions!B305 &lt;&gt; "", Transactions!B305, "")</f>
        <v/>
      </c>
      <c r="C306" s="28" t="str">
        <f>IF(Transactions!C305 &lt;&gt; "", Transactions!C305, "")</f>
        <v/>
      </c>
      <c r="D306" s="28" t="str">
        <f>IF(Transactions!D305 &lt;&gt; "", Transactions!D305, "")</f>
        <v/>
      </c>
      <c r="E306" s="14" t="str">
        <f>IF(Transactions!E305 &lt;&gt; "", Transactions!E305, "")</f>
        <v/>
      </c>
      <c r="F306" s="15" t="str">
        <f>IF(Transactions!F305 &lt;&gt; "", Transactions!F305, "")</f>
        <v/>
      </c>
      <c r="G306" s="16"/>
      <c r="H306" s="18" t="e">
        <f>IF(Transactions!#REF! &lt;&gt; "", Transactions!#REF!, "")</f>
        <v>#REF!</v>
      </c>
      <c r="I306" s="33" t="str">
        <f t="shared" si="80"/>
        <v/>
      </c>
      <c r="J306" s="34" t="str">
        <f t="shared" si="92"/>
        <v/>
      </c>
      <c r="K306" s="16"/>
      <c r="L306" s="18" t="str">
        <f t="shared" si="81"/>
        <v/>
      </c>
      <c r="M306" s="33" t="str">
        <f t="shared" si="82"/>
        <v/>
      </c>
      <c r="N306" s="34" t="str">
        <f t="shared" si="93"/>
        <v/>
      </c>
      <c r="O306" s="16"/>
      <c r="P306" s="29" t="str">
        <f t="shared" si="83"/>
        <v/>
      </c>
      <c r="Q306" s="29" t="str">
        <f t="shared" si="84"/>
        <v/>
      </c>
      <c r="R306" s="26" t="str">
        <f t="shared" si="94"/>
        <v/>
      </c>
      <c r="S306" s="29" t="str">
        <f t="shared" si="85"/>
        <v/>
      </c>
      <c r="T306" s="29" t="str">
        <f t="shared" si="86"/>
        <v/>
      </c>
      <c r="U306" s="27" t="str">
        <f t="shared" si="95"/>
        <v/>
      </c>
      <c r="W306" s="25" t="str">
        <f t="shared" si="87"/>
        <v/>
      </c>
      <c r="X306" s="25" t="str">
        <f t="shared" si="88"/>
        <v/>
      </c>
      <c r="Y306" s="25" t="str">
        <f t="shared" si="89"/>
        <v/>
      </c>
      <c r="Z306" s="25" t="str">
        <f t="shared" si="90"/>
        <v/>
      </c>
      <c r="AA306" s="25" t="str">
        <f t="shared" si="91"/>
        <v/>
      </c>
      <c r="AB306" s="25" t="str">
        <f t="shared" si="96"/>
        <v/>
      </c>
      <c r="AD306" s="2" t="str">
        <f t="shared" si="97"/>
        <v/>
      </c>
      <c r="AE306" s="2" t="str">
        <f t="shared" si="98"/>
        <v/>
      </c>
      <c r="AF306" s="2" t="str">
        <f t="shared" si="99"/>
        <v/>
      </c>
      <c r="AG306" t="s">
        <v>74</v>
      </c>
    </row>
    <row r="307" spans="2:33" x14ac:dyDescent="0.25">
      <c r="B307" s="13" t="str">
        <f>IF(Transactions!B306 &lt;&gt; "", Transactions!B306, "")</f>
        <v/>
      </c>
      <c r="C307" s="28" t="str">
        <f>IF(Transactions!C306 &lt;&gt; "", Transactions!C306, "")</f>
        <v/>
      </c>
      <c r="D307" s="28" t="str">
        <f>IF(Transactions!D306 &lt;&gt; "", Transactions!D306, "")</f>
        <v/>
      </c>
      <c r="E307" s="14" t="str">
        <f>IF(Transactions!E306 &lt;&gt; "", Transactions!E306, "")</f>
        <v/>
      </c>
      <c r="F307" s="15" t="str">
        <f>IF(Transactions!F306 &lt;&gt; "", Transactions!F306, "")</f>
        <v/>
      </c>
      <c r="G307" s="16"/>
      <c r="H307" s="18" t="e">
        <f>IF(Transactions!#REF! &lt;&gt; "", Transactions!#REF!, "")</f>
        <v>#REF!</v>
      </c>
      <c r="I307" s="33" t="str">
        <f t="shared" si="80"/>
        <v/>
      </c>
      <c r="J307" s="34" t="str">
        <f t="shared" si="92"/>
        <v/>
      </c>
      <c r="K307" s="16"/>
      <c r="L307" s="18" t="str">
        <f t="shared" si="81"/>
        <v/>
      </c>
      <c r="M307" s="33" t="str">
        <f t="shared" si="82"/>
        <v/>
      </c>
      <c r="N307" s="34" t="str">
        <f t="shared" si="93"/>
        <v/>
      </c>
      <c r="O307" s="16"/>
      <c r="P307" s="29" t="str">
        <f t="shared" si="83"/>
        <v/>
      </c>
      <c r="Q307" s="29" t="str">
        <f t="shared" si="84"/>
        <v/>
      </c>
      <c r="R307" s="26" t="str">
        <f t="shared" si="94"/>
        <v/>
      </c>
      <c r="S307" s="29" t="str">
        <f t="shared" si="85"/>
        <v/>
      </c>
      <c r="T307" s="29" t="str">
        <f t="shared" si="86"/>
        <v/>
      </c>
      <c r="U307" s="27" t="str">
        <f t="shared" si="95"/>
        <v/>
      </c>
      <c r="W307" s="25" t="str">
        <f t="shared" si="87"/>
        <v/>
      </c>
      <c r="X307" s="25" t="str">
        <f t="shared" si="88"/>
        <v/>
      </c>
      <c r="Y307" s="25" t="str">
        <f t="shared" si="89"/>
        <v/>
      </c>
      <c r="Z307" s="25" t="str">
        <f t="shared" si="90"/>
        <v/>
      </c>
      <c r="AA307" s="25" t="str">
        <f t="shared" si="91"/>
        <v/>
      </c>
      <c r="AB307" s="25" t="str">
        <f t="shared" si="96"/>
        <v/>
      </c>
      <c r="AD307" s="2" t="str">
        <f t="shared" si="97"/>
        <v/>
      </c>
      <c r="AE307" s="2" t="str">
        <f t="shared" si="98"/>
        <v/>
      </c>
      <c r="AF307" s="2" t="str">
        <f t="shared" si="99"/>
        <v/>
      </c>
      <c r="AG307" t="s">
        <v>74</v>
      </c>
    </row>
    <row r="308" spans="2:33" x14ac:dyDescent="0.25">
      <c r="B308" s="13" t="str">
        <f>IF(Transactions!B307 &lt;&gt; "", Transactions!B307, "")</f>
        <v/>
      </c>
      <c r="C308" s="28" t="str">
        <f>IF(Transactions!C307 &lt;&gt; "", Transactions!C307, "")</f>
        <v/>
      </c>
      <c r="D308" s="28" t="str">
        <f>IF(Transactions!D307 &lt;&gt; "", Transactions!D307, "")</f>
        <v/>
      </c>
      <c r="E308" s="14" t="str">
        <f>IF(Transactions!E307 &lt;&gt; "", Transactions!E307, "")</f>
        <v/>
      </c>
      <c r="F308" s="15" t="str">
        <f>IF(Transactions!F307 &lt;&gt; "", Transactions!F307, "")</f>
        <v/>
      </c>
      <c r="G308" s="16"/>
      <c r="H308" s="18" t="e">
        <f>IF(Transactions!#REF! &lt;&gt; "", Transactions!#REF!, "")</f>
        <v>#REF!</v>
      </c>
      <c r="I308" s="33" t="str">
        <f t="shared" si="80"/>
        <v/>
      </c>
      <c r="J308" s="34" t="str">
        <f t="shared" si="92"/>
        <v/>
      </c>
      <c r="K308" s="16"/>
      <c r="L308" s="18" t="str">
        <f t="shared" si="81"/>
        <v/>
      </c>
      <c r="M308" s="33" t="str">
        <f t="shared" si="82"/>
        <v/>
      </c>
      <c r="N308" s="34" t="str">
        <f t="shared" si="93"/>
        <v/>
      </c>
      <c r="O308" s="16"/>
      <c r="P308" s="29" t="str">
        <f t="shared" si="83"/>
        <v/>
      </c>
      <c r="Q308" s="29" t="str">
        <f t="shared" si="84"/>
        <v/>
      </c>
      <c r="R308" s="26" t="str">
        <f t="shared" si="94"/>
        <v/>
      </c>
      <c r="S308" s="29" t="str">
        <f t="shared" si="85"/>
        <v/>
      </c>
      <c r="T308" s="29" t="str">
        <f t="shared" si="86"/>
        <v/>
      </c>
      <c r="U308" s="27" t="str">
        <f t="shared" si="95"/>
        <v/>
      </c>
      <c r="W308" s="25" t="str">
        <f t="shared" si="87"/>
        <v/>
      </c>
      <c r="X308" s="25" t="str">
        <f t="shared" si="88"/>
        <v/>
      </c>
      <c r="Y308" s="25" t="str">
        <f t="shared" si="89"/>
        <v/>
      </c>
      <c r="Z308" s="25" t="str">
        <f t="shared" si="90"/>
        <v/>
      </c>
      <c r="AA308" s="25" t="str">
        <f t="shared" si="91"/>
        <v/>
      </c>
      <c r="AB308" s="25" t="str">
        <f t="shared" si="96"/>
        <v/>
      </c>
      <c r="AD308" s="2" t="str">
        <f t="shared" si="97"/>
        <v/>
      </c>
      <c r="AE308" s="2" t="str">
        <f t="shared" si="98"/>
        <v/>
      </c>
      <c r="AF308" s="2" t="str">
        <f t="shared" si="99"/>
        <v/>
      </c>
      <c r="AG308" t="s">
        <v>74</v>
      </c>
    </row>
    <row r="309" spans="2:33" x14ac:dyDescent="0.25">
      <c r="B309" s="13" t="str">
        <f>IF(Transactions!B308 &lt;&gt; "", Transactions!B308, "")</f>
        <v/>
      </c>
      <c r="C309" s="28" t="str">
        <f>IF(Transactions!C308 &lt;&gt; "", Transactions!C308, "")</f>
        <v/>
      </c>
      <c r="D309" s="28" t="str">
        <f>IF(Transactions!D308 &lt;&gt; "", Transactions!D308, "")</f>
        <v/>
      </c>
      <c r="E309" s="14" t="str">
        <f>IF(Transactions!E308 &lt;&gt; "", Transactions!E308, "")</f>
        <v/>
      </c>
      <c r="F309" s="15" t="str">
        <f>IF(Transactions!F308 &lt;&gt; "", Transactions!F308, "")</f>
        <v/>
      </c>
      <c r="G309" s="16"/>
      <c r="H309" s="18" t="e">
        <f>IF(Transactions!#REF! &lt;&gt; "", Transactions!#REF!, "")</f>
        <v>#REF!</v>
      </c>
      <c r="I309" s="33" t="str">
        <f t="shared" si="80"/>
        <v/>
      </c>
      <c r="J309" s="34" t="str">
        <f t="shared" si="92"/>
        <v/>
      </c>
      <c r="K309" s="16"/>
      <c r="L309" s="18" t="str">
        <f t="shared" si="81"/>
        <v/>
      </c>
      <c r="M309" s="33" t="str">
        <f t="shared" si="82"/>
        <v/>
      </c>
      <c r="N309" s="34" t="str">
        <f t="shared" si="93"/>
        <v/>
      </c>
      <c r="O309" s="16"/>
      <c r="P309" s="29" t="str">
        <f t="shared" si="83"/>
        <v/>
      </c>
      <c r="Q309" s="29" t="str">
        <f t="shared" si="84"/>
        <v/>
      </c>
      <c r="R309" s="26" t="str">
        <f t="shared" si="94"/>
        <v/>
      </c>
      <c r="S309" s="29" t="str">
        <f t="shared" si="85"/>
        <v/>
      </c>
      <c r="T309" s="29" t="str">
        <f t="shared" si="86"/>
        <v/>
      </c>
      <c r="U309" s="27" t="str">
        <f t="shared" si="95"/>
        <v/>
      </c>
      <c r="W309" s="25" t="str">
        <f t="shared" si="87"/>
        <v/>
      </c>
      <c r="X309" s="25" t="str">
        <f t="shared" si="88"/>
        <v/>
      </c>
      <c r="Y309" s="25" t="str">
        <f t="shared" si="89"/>
        <v/>
      </c>
      <c r="Z309" s="25" t="str">
        <f t="shared" si="90"/>
        <v/>
      </c>
      <c r="AA309" s="25" t="str">
        <f t="shared" si="91"/>
        <v/>
      </c>
      <c r="AB309" s="25" t="str">
        <f t="shared" si="96"/>
        <v/>
      </c>
      <c r="AD309" s="2" t="str">
        <f t="shared" si="97"/>
        <v/>
      </c>
      <c r="AE309" s="2" t="str">
        <f t="shared" si="98"/>
        <v/>
      </c>
      <c r="AF309" s="2" t="str">
        <f t="shared" si="99"/>
        <v/>
      </c>
      <c r="AG309" t="s">
        <v>74</v>
      </c>
    </row>
    <row r="310" spans="2:33" x14ac:dyDescent="0.25">
      <c r="B310" s="13" t="str">
        <f>IF(Transactions!B309 &lt;&gt; "", Transactions!B309, "")</f>
        <v/>
      </c>
      <c r="C310" s="28" t="str">
        <f>IF(Transactions!C309 &lt;&gt; "", Transactions!C309, "")</f>
        <v/>
      </c>
      <c r="D310" s="28" t="str">
        <f>IF(Transactions!D309 &lt;&gt; "", Transactions!D309, "")</f>
        <v/>
      </c>
      <c r="E310" s="14" t="str">
        <f>IF(Transactions!E309 &lt;&gt; "", Transactions!E309, "")</f>
        <v/>
      </c>
      <c r="F310" s="15" t="str">
        <f>IF(Transactions!F309 &lt;&gt; "", Transactions!F309, "")</f>
        <v/>
      </c>
      <c r="G310" s="16"/>
      <c r="H310" s="18" t="e">
        <f>IF(Transactions!#REF! &lt;&gt; "", Transactions!#REF!, "")</f>
        <v>#REF!</v>
      </c>
      <c r="I310" s="33" t="str">
        <f t="shared" si="80"/>
        <v/>
      </c>
      <c r="J310" s="34" t="str">
        <f t="shared" si="92"/>
        <v/>
      </c>
      <c r="K310" s="16"/>
      <c r="L310" s="18" t="str">
        <f t="shared" si="81"/>
        <v/>
      </c>
      <c r="M310" s="33" t="str">
        <f t="shared" si="82"/>
        <v/>
      </c>
      <c r="N310" s="34" t="str">
        <f t="shared" si="93"/>
        <v/>
      </c>
      <c r="O310" s="16"/>
      <c r="P310" s="29" t="str">
        <f t="shared" si="83"/>
        <v/>
      </c>
      <c r="Q310" s="29" t="str">
        <f t="shared" si="84"/>
        <v/>
      </c>
      <c r="R310" s="26" t="str">
        <f t="shared" si="94"/>
        <v/>
      </c>
      <c r="S310" s="29" t="str">
        <f t="shared" si="85"/>
        <v/>
      </c>
      <c r="T310" s="29" t="str">
        <f t="shared" si="86"/>
        <v/>
      </c>
      <c r="U310" s="27" t="str">
        <f t="shared" si="95"/>
        <v/>
      </c>
      <c r="W310" s="25" t="str">
        <f t="shared" si="87"/>
        <v/>
      </c>
      <c r="X310" s="25" t="str">
        <f t="shared" si="88"/>
        <v/>
      </c>
      <c r="Y310" s="25" t="str">
        <f t="shared" si="89"/>
        <v/>
      </c>
      <c r="Z310" s="25" t="str">
        <f t="shared" si="90"/>
        <v/>
      </c>
      <c r="AA310" s="25" t="str">
        <f t="shared" si="91"/>
        <v/>
      </c>
      <c r="AB310" s="25" t="str">
        <f t="shared" si="96"/>
        <v/>
      </c>
      <c r="AD310" s="2" t="str">
        <f t="shared" si="97"/>
        <v/>
      </c>
      <c r="AE310" s="2" t="str">
        <f t="shared" si="98"/>
        <v/>
      </c>
      <c r="AF310" s="2" t="str">
        <f t="shared" si="99"/>
        <v/>
      </c>
      <c r="AG310" t="s">
        <v>74</v>
      </c>
    </row>
    <row r="311" spans="2:33" x14ac:dyDescent="0.25">
      <c r="B311" s="13" t="str">
        <f>IF(Transactions!B310 &lt;&gt; "", Transactions!B310, "")</f>
        <v/>
      </c>
      <c r="C311" s="28" t="str">
        <f>IF(Transactions!C310 &lt;&gt; "", Transactions!C310, "")</f>
        <v/>
      </c>
      <c r="D311" s="28" t="str">
        <f>IF(Transactions!D310 &lt;&gt; "", Transactions!D310, "")</f>
        <v/>
      </c>
      <c r="E311" s="14" t="str">
        <f>IF(Transactions!E310 &lt;&gt; "", Transactions!E310, "")</f>
        <v/>
      </c>
      <c r="F311" s="15" t="str">
        <f>IF(Transactions!F310 &lt;&gt; "", Transactions!F310, "")</f>
        <v/>
      </c>
      <c r="G311" s="16"/>
      <c r="H311" s="18" t="e">
        <f>IF(Transactions!#REF! &lt;&gt; "", Transactions!#REF!, "")</f>
        <v>#REF!</v>
      </c>
      <c r="I311" s="33" t="str">
        <f t="shared" si="80"/>
        <v/>
      </c>
      <c r="J311" s="34" t="str">
        <f t="shared" si="92"/>
        <v/>
      </c>
      <c r="K311" s="16"/>
      <c r="L311" s="18" t="str">
        <f t="shared" si="81"/>
        <v/>
      </c>
      <c r="M311" s="33" t="str">
        <f t="shared" si="82"/>
        <v/>
      </c>
      <c r="N311" s="34" t="str">
        <f t="shared" si="93"/>
        <v/>
      </c>
      <c r="O311" s="16"/>
      <c r="P311" s="29" t="str">
        <f t="shared" si="83"/>
        <v/>
      </c>
      <c r="Q311" s="29" t="str">
        <f t="shared" si="84"/>
        <v/>
      </c>
      <c r="R311" s="26" t="str">
        <f t="shared" si="94"/>
        <v/>
      </c>
      <c r="S311" s="29" t="str">
        <f t="shared" si="85"/>
        <v/>
      </c>
      <c r="T311" s="29" t="str">
        <f t="shared" si="86"/>
        <v/>
      </c>
      <c r="U311" s="27" t="str">
        <f t="shared" si="95"/>
        <v/>
      </c>
      <c r="W311" s="25" t="str">
        <f t="shared" si="87"/>
        <v/>
      </c>
      <c r="X311" s="25" t="str">
        <f t="shared" si="88"/>
        <v/>
      </c>
      <c r="Y311" s="25" t="str">
        <f t="shared" si="89"/>
        <v/>
      </c>
      <c r="Z311" s="25" t="str">
        <f t="shared" si="90"/>
        <v/>
      </c>
      <c r="AA311" s="25" t="str">
        <f t="shared" si="91"/>
        <v/>
      </c>
      <c r="AB311" s="25" t="str">
        <f t="shared" si="96"/>
        <v/>
      </c>
      <c r="AD311" s="2" t="str">
        <f t="shared" si="97"/>
        <v/>
      </c>
      <c r="AE311" s="2" t="str">
        <f t="shared" si="98"/>
        <v/>
      </c>
      <c r="AF311" s="2" t="str">
        <f t="shared" si="99"/>
        <v/>
      </c>
      <c r="AG311" t="s">
        <v>74</v>
      </c>
    </row>
    <row r="312" spans="2:33" x14ac:dyDescent="0.25">
      <c r="B312" s="13" t="str">
        <f>IF(Transactions!B311 &lt;&gt; "", Transactions!B311, "")</f>
        <v/>
      </c>
      <c r="C312" s="28" t="str">
        <f>IF(Transactions!C311 &lt;&gt; "", Transactions!C311, "")</f>
        <v/>
      </c>
      <c r="D312" s="28" t="str">
        <f>IF(Transactions!D311 &lt;&gt; "", Transactions!D311, "")</f>
        <v/>
      </c>
      <c r="E312" s="14" t="str">
        <f>IF(Transactions!E311 &lt;&gt; "", Transactions!E311, "")</f>
        <v/>
      </c>
      <c r="F312" s="15" t="str">
        <f>IF(Transactions!F311 &lt;&gt; "", Transactions!F311, "")</f>
        <v/>
      </c>
      <c r="G312" s="16"/>
      <c r="H312" s="18" t="e">
        <f>IF(Transactions!#REF! &lt;&gt; "", Transactions!#REF!, "")</f>
        <v>#REF!</v>
      </c>
      <c r="I312" s="33" t="str">
        <f t="shared" si="80"/>
        <v/>
      </c>
      <c r="J312" s="34" t="str">
        <f t="shared" si="92"/>
        <v/>
      </c>
      <c r="K312" s="16"/>
      <c r="L312" s="18" t="str">
        <f t="shared" si="81"/>
        <v/>
      </c>
      <c r="M312" s="33" t="str">
        <f t="shared" si="82"/>
        <v/>
      </c>
      <c r="N312" s="34" t="str">
        <f t="shared" si="93"/>
        <v/>
      </c>
      <c r="O312" s="16"/>
      <c r="P312" s="29" t="str">
        <f t="shared" si="83"/>
        <v/>
      </c>
      <c r="Q312" s="29" t="str">
        <f t="shared" si="84"/>
        <v/>
      </c>
      <c r="R312" s="26" t="str">
        <f t="shared" si="94"/>
        <v/>
      </c>
      <c r="S312" s="29" t="str">
        <f t="shared" si="85"/>
        <v/>
      </c>
      <c r="T312" s="29" t="str">
        <f t="shared" si="86"/>
        <v/>
      </c>
      <c r="U312" s="27" t="str">
        <f t="shared" si="95"/>
        <v/>
      </c>
      <c r="W312" s="25" t="str">
        <f t="shared" si="87"/>
        <v/>
      </c>
      <c r="X312" s="25" t="str">
        <f t="shared" si="88"/>
        <v/>
      </c>
      <c r="Y312" s="25" t="str">
        <f t="shared" si="89"/>
        <v/>
      </c>
      <c r="Z312" s="25" t="str">
        <f t="shared" si="90"/>
        <v/>
      </c>
      <c r="AA312" s="25" t="str">
        <f t="shared" si="91"/>
        <v/>
      </c>
      <c r="AB312" s="25" t="str">
        <f t="shared" si="96"/>
        <v/>
      </c>
      <c r="AD312" s="2" t="str">
        <f t="shared" si="97"/>
        <v/>
      </c>
      <c r="AE312" s="2" t="str">
        <f t="shared" si="98"/>
        <v/>
      </c>
      <c r="AF312" s="2" t="str">
        <f t="shared" si="99"/>
        <v/>
      </c>
      <c r="AG312" t="s">
        <v>74</v>
      </c>
    </row>
    <row r="313" spans="2:33" x14ac:dyDescent="0.25">
      <c r="B313" s="13" t="str">
        <f>IF(Transactions!B312 &lt;&gt; "", Transactions!B312, "")</f>
        <v/>
      </c>
      <c r="C313" s="28" t="str">
        <f>IF(Transactions!C312 &lt;&gt; "", Transactions!C312, "")</f>
        <v/>
      </c>
      <c r="D313" s="28" t="str">
        <f>IF(Transactions!D312 &lt;&gt; "", Transactions!D312, "")</f>
        <v/>
      </c>
      <c r="E313" s="14" t="str">
        <f>IF(Transactions!E312 &lt;&gt; "", Transactions!E312, "")</f>
        <v/>
      </c>
      <c r="F313" s="15" t="str">
        <f>IF(Transactions!F312 &lt;&gt; "", Transactions!F312, "")</f>
        <v/>
      </c>
      <c r="G313" s="16"/>
      <c r="H313" s="18" t="e">
        <f>IF(Transactions!#REF! &lt;&gt; "", Transactions!#REF!, "")</f>
        <v>#REF!</v>
      </c>
      <c r="I313" s="33" t="str">
        <f t="shared" si="80"/>
        <v/>
      </c>
      <c r="J313" s="34" t="str">
        <f t="shared" si="92"/>
        <v/>
      </c>
      <c r="K313" s="16"/>
      <c r="L313" s="18" t="str">
        <f t="shared" si="81"/>
        <v/>
      </c>
      <c r="M313" s="33" t="str">
        <f t="shared" si="82"/>
        <v/>
      </c>
      <c r="N313" s="34" t="str">
        <f t="shared" si="93"/>
        <v/>
      </c>
      <c r="O313" s="16"/>
      <c r="P313" s="29" t="str">
        <f t="shared" si="83"/>
        <v/>
      </c>
      <c r="Q313" s="29" t="str">
        <f t="shared" si="84"/>
        <v/>
      </c>
      <c r="R313" s="26" t="str">
        <f t="shared" si="94"/>
        <v/>
      </c>
      <c r="S313" s="29" t="str">
        <f t="shared" si="85"/>
        <v/>
      </c>
      <c r="T313" s="29" t="str">
        <f t="shared" si="86"/>
        <v/>
      </c>
      <c r="U313" s="27" t="str">
        <f t="shared" si="95"/>
        <v/>
      </c>
      <c r="W313" s="25" t="str">
        <f t="shared" si="87"/>
        <v/>
      </c>
      <c r="X313" s="25" t="str">
        <f t="shared" si="88"/>
        <v/>
      </c>
      <c r="Y313" s="25" t="str">
        <f t="shared" si="89"/>
        <v/>
      </c>
      <c r="Z313" s="25" t="str">
        <f t="shared" si="90"/>
        <v/>
      </c>
      <c r="AA313" s="25" t="str">
        <f t="shared" si="91"/>
        <v/>
      </c>
      <c r="AB313" s="25" t="str">
        <f t="shared" si="96"/>
        <v/>
      </c>
      <c r="AD313" s="2" t="str">
        <f t="shared" si="97"/>
        <v/>
      </c>
      <c r="AE313" s="2" t="str">
        <f t="shared" si="98"/>
        <v/>
      </c>
      <c r="AF313" s="2" t="str">
        <f t="shared" si="99"/>
        <v/>
      </c>
      <c r="AG313" t="s">
        <v>74</v>
      </c>
    </row>
    <row r="314" spans="2:33" x14ac:dyDescent="0.25">
      <c r="B314" s="13" t="str">
        <f>IF(Transactions!B313 &lt;&gt; "", Transactions!B313, "")</f>
        <v/>
      </c>
      <c r="C314" s="28" t="str">
        <f>IF(Transactions!C313 &lt;&gt; "", Transactions!C313, "")</f>
        <v/>
      </c>
      <c r="D314" s="28" t="str">
        <f>IF(Transactions!D313 &lt;&gt; "", Transactions!D313, "")</f>
        <v/>
      </c>
      <c r="E314" s="14" t="str">
        <f>IF(Transactions!E313 &lt;&gt; "", Transactions!E313, "")</f>
        <v/>
      </c>
      <c r="F314" s="15" t="str">
        <f>IF(Transactions!F313 &lt;&gt; "", Transactions!F313, "")</f>
        <v/>
      </c>
      <c r="G314" s="16"/>
      <c r="H314" s="18" t="e">
        <f>IF(Transactions!#REF! &lt;&gt; "", Transactions!#REF!, "")</f>
        <v>#REF!</v>
      </c>
      <c r="I314" s="33" t="str">
        <f t="shared" si="80"/>
        <v/>
      </c>
      <c r="J314" s="34" t="str">
        <f t="shared" si="92"/>
        <v/>
      </c>
      <c r="K314" s="16"/>
      <c r="L314" s="18" t="str">
        <f t="shared" si="81"/>
        <v/>
      </c>
      <c r="M314" s="33" t="str">
        <f t="shared" si="82"/>
        <v/>
      </c>
      <c r="N314" s="34" t="str">
        <f t="shared" si="93"/>
        <v/>
      </c>
      <c r="O314" s="16"/>
      <c r="P314" s="29" t="str">
        <f t="shared" si="83"/>
        <v/>
      </c>
      <c r="Q314" s="29" t="str">
        <f t="shared" si="84"/>
        <v/>
      </c>
      <c r="R314" s="26" t="str">
        <f t="shared" si="94"/>
        <v/>
      </c>
      <c r="S314" s="29" t="str">
        <f t="shared" si="85"/>
        <v/>
      </c>
      <c r="T314" s="29" t="str">
        <f t="shared" si="86"/>
        <v/>
      </c>
      <c r="U314" s="27" t="str">
        <f t="shared" si="95"/>
        <v/>
      </c>
      <c r="W314" s="25" t="str">
        <f t="shared" si="87"/>
        <v/>
      </c>
      <c r="X314" s="25" t="str">
        <f t="shared" si="88"/>
        <v/>
      </c>
      <c r="Y314" s="25" t="str">
        <f t="shared" si="89"/>
        <v/>
      </c>
      <c r="Z314" s="25" t="str">
        <f t="shared" si="90"/>
        <v/>
      </c>
      <c r="AA314" s="25" t="str">
        <f t="shared" si="91"/>
        <v/>
      </c>
      <c r="AB314" s="25" t="str">
        <f t="shared" si="96"/>
        <v/>
      </c>
      <c r="AD314" s="2" t="str">
        <f t="shared" si="97"/>
        <v/>
      </c>
      <c r="AE314" s="2" t="str">
        <f t="shared" si="98"/>
        <v/>
      </c>
      <c r="AF314" s="2" t="str">
        <f t="shared" si="99"/>
        <v/>
      </c>
      <c r="AG314" t="s">
        <v>74</v>
      </c>
    </row>
    <row r="315" spans="2:33" x14ac:dyDescent="0.25">
      <c r="B315" s="13" t="str">
        <f>IF(Transactions!B314 &lt;&gt; "", Transactions!B314, "")</f>
        <v/>
      </c>
      <c r="C315" s="28" t="str">
        <f>IF(Transactions!C314 &lt;&gt; "", Transactions!C314, "")</f>
        <v/>
      </c>
      <c r="D315" s="28" t="str">
        <f>IF(Transactions!D314 &lt;&gt; "", Transactions!D314, "")</f>
        <v/>
      </c>
      <c r="E315" s="14" t="str">
        <f>IF(Transactions!E314 &lt;&gt; "", Transactions!E314, "")</f>
        <v/>
      </c>
      <c r="F315" s="15" t="str">
        <f>IF(Transactions!F314 &lt;&gt; "", Transactions!F314, "")</f>
        <v/>
      </c>
      <c r="G315" s="16"/>
      <c r="H315" s="18" t="e">
        <f>IF(Transactions!#REF! &lt;&gt; "", Transactions!#REF!, "")</f>
        <v>#REF!</v>
      </c>
      <c r="I315" s="33" t="str">
        <f t="shared" si="80"/>
        <v/>
      </c>
      <c r="J315" s="34" t="str">
        <f t="shared" si="92"/>
        <v/>
      </c>
      <c r="K315" s="16"/>
      <c r="L315" s="18" t="str">
        <f t="shared" si="81"/>
        <v/>
      </c>
      <c r="M315" s="33" t="str">
        <f t="shared" si="82"/>
        <v/>
      </c>
      <c r="N315" s="34" t="str">
        <f t="shared" si="93"/>
        <v/>
      </c>
      <c r="O315" s="16"/>
      <c r="P315" s="29" t="str">
        <f t="shared" si="83"/>
        <v/>
      </c>
      <c r="Q315" s="29" t="str">
        <f t="shared" si="84"/>
        <v/>
      </c>
      <c r="R315" s="26" t="str">
        <f t="shared" si="94"/>
        <v/>
      </c>
      <c r="S315" s="29" t="str">
        <f t="shared" si="85"/>
        <v/>
      </c>
      <c r="T315" s="29" t="str">
        <f t="shared" si="86"/>
        <v/>
      </c>
      <c r="U315" s="27" t="str">
        <f t="shared" si="95"/>
        <v/>
      </c>
      <c r="W315" s="25" t="str">
        <f t="shared" si="87"/>
        <v/>
      </c>
      <c r="X315" s="25" t="str">
        <f t="shared" si="88"/>
        <v/>
      </c>
      <c r="Y315" s="25" t="str">
        <f t="shared" si="89"/>
        <v/>
      </c>
      <c r="Z315" s="25" t="str">
        <f t="shared" si="90"/>
        <v/>
      </c>
      <c r="AA315" s="25" t="str">
        <f t="shared" si="91"/>
        <v/>
      </c>
      <c r="AB315" s="25" t="str">
        <f t="shared" si="96"/>
        <v/>
      </c>
      <c r="AD315" s="2" t="str">
        <f t="shared" si="97"/>
        <v/>
      </c>
      <c r="AE315" s="2" t="str">
        <f t="shared" si="98"/>
        <v/>
      </c>
      <c r="AF315" s="2" t="str">
        <f t="shared" si="99"/>
        <v/>
      </c>
      <c r="AG315" t="s">
        <v>74</v>
      </c>
    </row>
    <row r="316" spans="2:33" x14ac:dyDescent="0.25">
      <c r="B316" s="13" t="str">
        <f>IF(Transactions!B315 &lt;&gt; "", Transactions!B315, "")</f>
        <v/>
      </c>
      <c r="C316" s="28" t="str">
        <f>IF(Transactions!C315 &lt;&gt; "", Transactions!C315, "")</f>
        <v/>
      </c>
      <c r="D316" s="28" t="str">
        <f>IF(Transactions!D315 &lt;&gt; "", Transactions!D315, "")</f>
        <v/>
      </c>
      <c r="E316" s="14" t="str">
        <f>IF(Transactions!E315 &lt;&gt; "", Transactions!E315, "")</f>
        <v/>
      </c>
      <c r="F316" s="15" t="str">
        <f>IF(Transactions!F315 &lt;&gt; "", Transactions!F315, "")</f>
        <v/>
      </c>
      <c r="G316" s="16"/>
      <c r="H316" s="18" t="e">
        <f>IF(Transactions!#REF! &lt;&gt; "", Transactions!#REF!, "")</f>
        <v>#REF!</v>
      </c>
      <c r="I316" s="33" t="str">
        <f t="shared" si="80"/>
        <v/>
      </c>
      <c r="J316" s="34" t="str">
        <f t="shared" si="92"/>
        <v/>
      </c>
      <c r="K316" s="16"/>
      <c r="L316" s="18" t="str">
        <f t="shared" si="81"/>
        <v/>
      </c>
      <c r="M316" s="33" t="str">
        <f t="shared" si="82"/>
        <v/>
      </c>
      <c r="N316" s="34" t="str">
        <f t="shared" si="93"/>
        <v/>
      </c>
      <c r="O316" s="16"/>
      <c r="P316" s="29" t="str">
        <f t="shared" si="83"/>
        <v/>
      </c>
      <c r="Q316" s="29" t="str">
        <f t="shared" si="84"/>
        <v/>
      </c>
      <c r="R316" s="26" t="str">
        <f t="shared" si="94"/>
        <v/>
      </c>
      <c r="S316" s="29" t="str">
        <f t="shared" si="85"/>
        <v/>
      </c>
      <c r="T316" s="29" t="str">
        <f t="shared" si="86"/>
        <v/>
      </c>
      <c r="U316" s="27" t="str">
        <f t="shared" si="95"/>
        <v/>
      </c>
      <c r="W316" s="25" t="str">
        <f t="shared" si="87"/>
        <v/>
      </c>
      <c r="X316" s="25" t="str">
        <f t="shared" si="88"/>
        <v/>
      </c>
      <c r="Y316" s="25" t="str">
        <f t="shared" si="89"/>
        <v/>
      </c>
      <c r="Z316" s="25" t="str">
        <f t="shared" si="90"/>
        <v/>
      </c>
      <c r="AA316" s="25" t="str">
        <f t="shared" si="91"/>
        <v/>
      </c>
      <c r="AB316" s="25" t="str">
        <f t="shared" si="96"/>
        <v/>
      </c>
      <c r="AD316" s="2" t="str">
        <f t="shared" si="97"/>
        <v/>
      </c>
      <c r="AE316" s="2" t="str">
        <f t="shared" si="98"/>
        <v/>
      </c>
      <c r="AF316" s="2" t="str">
        <f t="shared" si="99"/>
        <v/>
      </c>
      <c r="AG316" t="s">
        <v>74</v>
      </c>
    </row>
    <row r="317" spans="2:33" x14ac:dyDescent="0.25">
      <c r="B317" s="13" t="str">
        <f>IF(Transactions!B316 &lt;&gt; "", Transactions!B316, "")</f>
        <v/>
      </c>
      <c r="C317" s="28" t="str">
        <f>IF(Transactions!C316 &lt;&gt; "", Transactions!C316, "")</f>
        <v/>
      </c>
      <c r="D317" s="28" t="str">
        <f>IF(Transactions!D316 &lt;&gt; "", Transactions!D316, "")</f>
        <v/>
      </c>
      <c r="E317" s="14" t="str">
        <f>IF(Transactions!E316 &lt;&gt; "", Transactions!E316, "")</f>
        <v/>
      </c>
      <c r="F317" s="15" t="str">
        <f>IF(Transactions!F316 &lt;&gt; "", Transactions!F316, "")</f>
        <v/>
      </c>
      <c r="G317" s="16"/>
      <c r="H317" s="18" t="e">
        <f>IF(Transactions!#REF! &lt;&gt; "", Transactions!#REF!, "")</f>
        <v>#REF!</v>
      </c>
      <c r="I317" s="33" t="str">
        <f t="shared" si="80"/>
        <v/>
      </c>
      <c r="J317" s="34" t="str">
        <f t="shared" si="92"/>
        <v/>
      </c>
      <c r="K317" s="16"/>
      <c r="L317" s="18" t="str">
        <f t="shared" si="81"/>
        <v/>
      </c>
      <c r="M317" s="33" t="str">
        <f t="shared" si="82"/>
        <v/>
      </c>
      <c r="N317" s="34" t="str">
        <f t="shared" si="93"/>
        <v/>
      </c>
      <c r="O317" s="16"/>
      <c r="P317" s="29" t="str">
        <f t="shared" si="83"/>
        <v/>
      </c>
      <c r="Q317" s="29" t="str">
        <f t="shared" si="84"/>
        <v/>
      </c>
      <c r="R317" s="26" t="str">
        <f t="shared" si="94"/>
        <v/>
      </c>
      <c r="S317" s="29" t="str">
        <f t="shared" si="85"/>
        <v/>
      </c>
      <c r="T317" s="29" t="str">
        <f t="shared" si="86"/>
        <v/>
      </c>
      <c r="U317" s="27" t="str">
        <f t="shared" si="95"/>
        <v/>
      </c>
      <c r="W317" s="25" t="str">
        <f t="shared" si="87"/>
        <v/>
      </c>
      <c r="X317" s="25" t="str">
        <f t="shared" si="88"/>
        <v/>
      </c>
      <c r="Y317" s="25" t="str">
        <f t="shared" si="89"/>
        <v/>
      </c>
      <c r="Z317" s="25" t="str">
        <f t="shared" si="90"/>
        <v/>
      </c>
      <c r="AA317" s="25" t="str">
        <f t="shared" si="91"/>
        <v/>
      </c>
      <c r="AB317" s="25" t="str">
        <f t="shared" si="96"/>
        <v/>
      </c>
      <c r="AD317" s="2" t="str">
        <f t="shared" si="97"/>
        <v/>
      </c>
      <c r="AE317" s="2" t="str">
        <f t="shared" si="98"/>
        <v/>
      </c>
      <c r="AF317" s="2" t="str">
        <f t="shared" si="99"/>
        <v/>
      </c>
      <c r="AG317" t="s">
        <v>74</v>
      </c>
    </row>
    <row r="318" spans="2:33" x14ac:dyDescent="0.25">
      <c r="B318" s="13" t="str">
        <f>IF(Transactions!B317 &lt;&gt; "", Transactions!B317, "")</f>
        <v/>
      </c>
      <c r="C318" s="28" t="str">
        <f>IF(Transactions!C317 &lt;&gt; "", Transactions!C317, "")</f>
        <v/>
      </c>
      <c r="D318" s="28" t="str">
        <f>IF(Transactions!D317 &lt;&gt; "", Transactions!D317, "")</f>
        <v/>
      </c>
      <c r="E318" s="14" t="str">
        <f>IF(Transactions!E317 &lt;&gt; "", Transactions!E317, "")</f>
        <v/>
      </c>
      <c r="F318" s="15" t="str">
        <f>IF(Transactions!F317 &lt;&gt; "", Transactions!F317, "")</f>
        <v/>
      </c>
      <c r="G318" s="16"/>
      <c r="H318" s="18" t="e">
        <f>IF(Transactions!#REF! &lt;&gt; "", Transactions!#REF!, "")</f>
        <v>#REF!</v>
      </c>
      <c r="I318" s="33" t="str">
        <f t="shared" si="80"/>
        <v/>
      </c>
      <c r="J318" s="34" t="str">
        <f t="shared" si="92"/>
        <v/>
      </c>
      <c r="K318" s="16"/>
      <c r="L318" s="18" t="str">
        <f t="shared" si="81"/>
        <v/>
      </c>
      <c r="M318" s="33" t="str">
        <f t="shared" si="82"/>
        <v/>
      </c>
      <c r="N318" s="34" t="str">
        <f t="shared" si="93"/>
        <v/>
      </c>
      <c r="O318" s="16"/>
      <c r="P318" s="29" t="str">
        <f t="shared" si="83"/>
        <v/>
      </c>
      <c r="Q318" s="29" t="str">
        <f t="shared" si="84"/>
        <v/>
      </c>
      <c r="R318" s="26" t="str">
        <f t="shared" si="94"/>
        <v/>
      </c>
      <c r="S318" s="29" t="str">
        <f t="shared" si="85"/>
        <v/>
      </c>
      <c r="T318" s="29" t="str">
        <f t="shared" si="86"/>
        <v/>
      </c>
      <c r="U318" s="27" t="str">
        <f t="shared" si="95"/>
        <v/>
      </c>
      <c r="W318" s="25" t="str">
        <f t="shared" si="87"/>
        <v/>
      </c>
      <c r="X318" s="25" t="str">
        <f t="shared" si="88"/>
        <v/>
      </c>
      <c r="Y318" s="25" t="str">
        <f t="shared" si="89"/>
        <v/>
      </c>
      <c r="Z318" s="25" t="str">
        <f t="shared" si="90"/>
        <v/>
      </c>
      <c r="AA318" s="25" t="str">
        <f t="shared" si="91"/>
        <v/>
      </c>
      <c r="AB318" s="25" t="str">
        <f t="shared" si="96"/>
        <v/>
      </c>
      <c r="AD318" s="2" t="str">
        <f t="shared" si="97"/>
        <v/>
      </c>
      <c r="AE318" s="2" t="str">
        <f t="shared" si="98"/>
        <v/>
      </c>
      <c r="AF318" s="2" t="str">
        <f t="shared" si="99"/>
        <v/>
      </c>
      <c r="AG318" t="s">
        <v>74</v>
      </c>
    </row>
    <row r="319" spans="2:33" x14ac:dyDescent="0.25">
      <c r="B319" s="13" t="str">
        <f>IF(Transactions!B318 &lt;&gt; "", Transactions!B318, "")</f>
        <v/>
      </c>
      <c r="C319" s="28" t="str">
        <f>IF(Transactions!C318 &lt;&gt; "", Transactions!C318, "")</f>
        <v/>
      </c>
      <c r="D319" s="28" t="str">
        <f>IF(Transactions!D318 &lt;&gt; "", Transactions!D318, "")</f>
        <v/>
      </c>
      <c r="E319" s="14" t="str">
        <f>IF(Transactions!E318 &lt;&gt; "", Transactions!E318, "")</f>
        <v/>
      </c>
      <c r="F319" s="15" t="str">
        <f>IF(Transactions!F318 &lt;&gt; "", Transactions!F318, "")</f>
        <v/>
      </c>
      <c r="G319" s="16"/>
      <c r="H319" s="18" t="e">
        <f>IF(Transactions!#REF! &lt;&gt; "", Transactions!#REF!, "")</f>
        <v>#REF!</v>
      </c>
      <c r="I319" s="33" t="str">
        <f t="shared" si="80"/>
        <v/>
      </c>
      <c r="J319" s="34" t="str">
        <f t="shared" si="92"/>
        <v/>
      </c>
      <c r="K319" s="16"/>
      <c r="L319" s="18" t="str">
        <f t="shared" si="81"/>
        <v/>
      </c>
      <c r="M319" s="33" t="str">
        <f t="shared" si="82"/>
        <v/>
      </c>
      <c r="N319" s="34" t="str">
        <f t="shared" si="93"/>
        <v/>
      </c>
      <c r="O319" s="16"/>
      <c r="P319" s="29" t="str">
        <f t="shared" si="83"/>
        <v/>
      </c>
      <c r="Q319" s="29" t="str">
        <f t="shared" si="84"/>
        <v/>
      </c>
      <c r="R319" s="26" t="str">
        <f t="shared" si="94"/>
        <v/>
      </c>
      <c r="S319" s="29" t="str">
        <f t="shared" si="85"/>
        <v/>
      </c>
      <c r="T319" s="29" t="str">
        <f t="shared" si="86"/>
        <v/>
      </c>
      <c r="U319" s="27" t="str">
        <f t="shared" si="95"/>
        <v/>
      </c>
      <c r="W319" s="25" t="str">
        <f t="shared" si="87"/>
        <v/>
      </c>
      <c r="X319" s="25" t="str">
        <f t="shared" si="88"/>
        <v/>
      </c>
      <c r="Y319" s="25" t="str">
        <f t="shared" si="89"/>
        <v/>
      </c>
      <c r="Z319" s="25" t="str">
        <f t="shared" si="90"/>
        <v/>
      </c>
      <c r="AA319" s="25" t="str">
        <f t="shared" si="91"/>
        <v/>
      </c>
      <c r="AB319" s="25" t="str">
        <f t="shared" si="96"/>
        <v/>
      </c>
      <c r="AD319" s="2" t="str">
        <f t="shared" si="97"/>
        <v/>
      </c>
      <c r="AE319" s="2" t="str">
        <f t="shared" si="98"/>
        <v/>
      </c>
      <c r="AF319" s="2" t="str">
        <f t="shared" si="99"/>
        <v/>
      </c>
      <c r="AG319" t="s">
        <v>74</v>
      </c>
    </row>
    <row r="320" spans="2:33" x14ac:dyDescent="0.25">
      <c r="B320" s="13" t="str">
        <f>IF(Transactions!B319 &lt;&gt; "", Transactions!B319, "")</f>
        <v/>
      </c>
      <c r="C320" s="28" t="str">
        <f>IF(Transactions!C319 &lt;&gt; "", Transactions!C319, "")</f>
        <v/>
      </c>
      <c r="D320" s="28" t="str">
        <f>IF(Transactions!D319 &lt;&gt; "", Transactions!D319, "")</f>
        <v/>
      </c>
      <c r="E320" s="14" t="str">
        <f>IF(Transactions!E319 &lt;&gt; "", Transactions!E319, "")</f>
        <v/>
      </c>
      <c r="F320" s="15" t="str">
        <f>IF(Transactions!F319 &lt;&gt; "", Transactions!F319, "")</f>
        <v/>
      </c>
      <c r="G320" s="16"/>
      <c r="H320" s="18" t="e">
        <f>IF(Transactions!#REF! &lt;&gt; "", Transactions!#REF!, "")</f>
        <v>#REF!</v>
      </c>
      <c r="I320" s="33" t="str">
        <f t="shared" si="80"/>
        <v/>
      </c>
      <c r="J320" s="34" t="str">
        <f t="shared" si="92"/>
        <v/>
      </c>
      <c r="K320" s="16"/>
      <c r="L320" s="18" t="str">
        <f t="shared" si="81"/>
        <v/>
      </c>
      <c r="M320" s="33" t="str">
        <f t="shared" si="82"/>
        <v/>
      </c>
      <c r="N320" s="34" t="str">
        <f t="shared" si="93"/>
        <v/>
      </c>
      <c r="O320" s="16"/>
      <c r="P320" s="29" t="str">
        <f t="shared" si="83"/>
        <v/>
      </c>
      <c r="Q320" s="29" t="str">
        <f t="shared" si="84"/>
        <v/>
      </c>
      <c r="R320" s="26" t="str">
        <f t="shared" si="94"/>
        <v/>
      </c>
      <c r="S320" s="29" t="str">
        <f t="shared" si="85"/>
        <v/>
      </c>
      <c r="T320" s="29" t="str">
        <f t="shared" si="86"/>
        <v/>
      </c>
      <c r="U320" s="27" t="str">
        <f t="shared" si="95"/>
        <v/>
      </c>
      <c r="W320" s="25" t="str">
        <f t="shared" si="87"/>
        <v/>
      </c>
      <c r="X320" s="25" t="str">
        <f t="shared" si="88"/>
        <v/>
      </c>
      <c r="Y320" s="25" t="str">
        <f t="shared" si="89"/>
        <v/>
      </c>
      <c r="Z320" s="25" t="str">
        <f t="shared" si="90"/>
        <v/>
      </c>
      <c r="AA320" s="25" t="str">
        <f t="shared" si="91"/>
        <v/>
      </c>
      <c r="AB320" s="25" t="str">
        <f t="shared" si="96"/>
        <v/>
      </c>
      <c r="AD320" s="2" t="str">
        <f t="shared" si="97"/>
        <v/>
      </c>
      <c r="AE320" s="2" t="str">
        <f t="shared" si="98"/>
        <v/>
      </c>
      <c r="AF320" s="2" t="str">
        <f t="shared" si="99"/>
        <v/>
      </c>
      <c r="AG320" t="s">
        <v>74</v>
      </c>
    </row>
    <row r="321" spans="2:33" x14ac:dyDescent="0.25">
      <c r="B321" s="13" t="str">
        <f>IF(Transactions!B320 &lt;&gt; "", Transactions!B320, "")</f>
        <v/>
      </c>
      <c r="C321" s="28" t="str">
        <f>IF(Transactions!C320 &lt;&gt; "", Transactions!C320, "")</f>
        <v/>
      </c>
      <c r="D321" s="28" t="str">
        <f>IF(Transactions!D320 &lt;&gt; "", Transactions!D320, "")</f>
        <v/>
      </c>
      <c r="E321" s="14" t="str">
        <f>IF(Transactions!E320 &lt;&gt; "", Transactions!E320, "")</f>
        <v/>
      </c>
      <c r="F321" s="15" t="str">
        <f>IF(Transactions!F320 &lt;&gt; "", Transactions!F320, "")</f>
        <v/>
      </c>
      <c r="G321" s="16"/>
      <c r="H321" s="18" t="e">
        <f>IF(Transactions!#REF! &lt;&gt; "", Transactions!#REF!, "")</f>
        <v>#REF!</v>
      </c>
      <c r="I321" s="33" t="str">
        <f t="shared" si="80"/>
        <v/>
      </c>
      <c r="J321" s="34" t="str">
        <f t="shared" si="92"/>
        <v/>
      </c>
      <c r="K321" s="16"/>
      <c r="L321" s="18" t="str">
        <f t="shared" si="81"/>
        <v/>
      </c>
      <c r="M321" s="33" t="str">
        <f t="shared" si="82"/>
        <v/>
      </c>
      <c r="N321" s="34" t="str">
        <f t="shared" si="93"/>
        <v/>
      </c>
      <c r="O321" s="16"/>
      <c r="P321" s="29" t="str">
        <f t="shared" si="83"/>
        <v/>
      </c>
      <c r="Q321" s="29" t="str">
        <f t="shared" si="84"/>
        <v/>
      </c>
      <c r="R321" s="26" t="str">
        <f t="shared" si="94"/>
        <v/>
      </c>
      <c r="S321" s="29" t="str">
        <f t="shared" si="85"/>
        <v/>
      </c>
      <c r="T321" s="29" t="str">
        <f t="shared" si="86"/>
        <v/>
      </c>
      <c r="U321" s="27" t="str">
        <f t="shared" si="95"/>
        <v/>
      </c>
      <c r="W321" s="25" t="str">
        <f t="shared" si="87"/>
        <v/>
      </c>
      <c r="X321" s="25" t="str">
        <f t="shared" si="88"/>
        <v/>
      </c>
      <c r="Y321" s="25" t="str">
        <f t="shared" si="89"/>
        <v/>
      </c>
      <c r="Z321" s="25" t="str">
        <f t="shared" si="90"/>
        <v/>
      </c>
      <c r="AA321" s="25" t="str">
        <f t="shared" si="91"/>
        <v/>
      </c>
      <c r="AB321" s="25" t="str">
        <f t="shared" si="96"/>
        <v/>
      </c>
      <c r="AD321" s="2" t="str">
        <f t="shared" si="97"/>
        <v/>
      </c>
      <c r="AE321" s="2" t="str">
        <f t="shared" si="98"/>
        <v/>
      </c>
      <c r="AF321" s="2" t="str">
        <f t="shared" si="99"/>
        <v/>
      </c>
      <c r="AG321" t="s">
        <v>74</v>
      </c>
    </row>
    <row r="322" spans="2:33" x14ac:dyDescent="0.25">
      <c r="B322" s="13" t="str">
        <f>IF(Transactions!B321 &lt;&gt; "", Transactions!B321, "")</f>
        <v/>
      </c>
      <c r="C322" s="28" t="str">
        <f>IF(Transactions!C321 &lt;&gt; "", Transactions!C321, "")</f>
        <v/>
      </c>
      <c r="D322" s="28" t="str">
        <f>IF(Transactions!D321 &lt;&gt; "", Transactions!D321, "")</f>
        <v/>
      </c>
      <c r="E322" s="14" t="str">
        <f>IF(Transactions!E321 &lt;&gt; "", Transactions!E321, "")</f>
        <v/>
      </c>
      <c r="F322" s="15" t="str">
        <f>IF(Transactions!F321 &lt;&gt; "", Transactions!F321, "")</f>
        <v/>
      </c>
      <c r="G322" s="16"/>
      <c r="H322" s="18" t="e">
        <f>IF(Transactions!#REF! &lt;&gt; "", Transactions!#REF!, "")</f>
        <v>#REF!</v>
      </c>
      <c r="I322" s="33" t="str">
        <f t="shared" si="80"/>
        <v/>
      </c>
      <c r="J322" s="34" t="str">
        <f t="shared" si="92"/>
        <v/>
      </c>
      <c r="K322" s="16"/>
      <c r="L322" s="18" t="str">
        <f t="shared" si="81"/>
        <v/>
      </c>
      <c r="M322" s="33" t="str">
        <f t="shared" si="82"/>
        <v/>
      </c>
      <c r="N322" s="34" t="str">
        <f t="shared" si="93"/>
        <v/>
      </c>
      <c r="O322" s="16"/>
      <c r="P322" s="29" t="str">
        <f t="shared" si="83"/>
        <v/>
      </c>
      <c r="Q322" s="29" t="str">
        <f t="shared" si="84"/>
        <v/>
      </c>
      <c r="R322" s="26" t="str">
        <f t="shared" si="94"/>
        <v/>
      </c>
      <c r="S322" s="29" t="str">
        <f t="shared" si="85"/>
        <v/>
      </c>
      <c r="T322" s="29" t="str">
        <f t="shared" si="86"/>
        <v/>
      </c>
      <c r="U322" s="27" t="str">
        <f t="shared" si="95"/>
        <v/>
      </c>
      <c r="W322" s="25" t="str">
        <f t="shared" si="87"/>
        <v/>
      </c>
      <c r="X322" s="25" t="str">
        <f t="shared" si="88"/>
        <v/>
      </c>
      <c r="Y322" s="25" t="str">
        <f t="shared" si="89"/>
        <v/>
      </c>
      <c r="Z322" s="25" t="str">
        <f t="shared" si="90"/>
        <v/>
      </c>
      <c r="AA322" s="25" t="str">
        <f t="shared" si="91"/>
        <v/>
      </c>
      <c r="AB322" s="25" t="str">
        <f t="shared" si="96"/>
        <v/>
      </c>
      <c r="AD322" s="2" t="str">
        <f t="shared" si="97"/>
        <v/>
      </c>
      <c r="AE322" s="2" t="str">
        <f t="shared" si="98"/>
        <v/>
      </c>
      <c r="AF322" s="2" t="str">
        <f t="shared" si="99"/>
        <v/>
      </c>
      <c r="AG322" t="s">
        <v>74</v>
      </c>
    </row>
    <row r="323" spans="2:33" x14ac:dyDescent="0.25">
      <c r="B323" s="13" t="str">
        <f>IF(Transactions!B322 &lt;&gt; "", Transactions!B322, "")</f>
        <v/>
      </c>
      <c r="C323" s="28" t="str">
        <f>IF(Transactions!C322 &lt;&gt; "", Transactions!C322, "")</f>
        <v/>
      </c>
      <c r="D323" s="28" t="str">
        <f>IF(Transactions!D322 &lt;&gt; "", Transactions!D322, "")</f>
        <v/>
      </c>
      <c r="E323" s="14" t="str">
        <f>IF(Transactions!E322 &lt;&gt; "", Transactions!E322, "")</f>
        <v/>
      </c>
      <c r="F323" s="15" t="str">
        <f>IF(Transactions!F322 &lt;&gt; "", Transactions!F322, "")</f>
        <v/>
      </c>
      <c r="G323" s="16"/>
      <c r="H323" s="18" t="e">
        <f>IF(Transactions!#REF! &lt;&gt; "", Transactions!#REF!, "")</f>
        <v>#REF!</v>
      </c>
      <c r="I323" s="33" t="str">
        <f t="shared" si="80"/>
        <v/>
      </c>
      <c r="J323" s="34" t="str">
        <f t="shared" si="92"/>
        <v/>
      </c>
      <c r="K323" s="16"/>
      <c r="L323" s="18" t="str">
        <f t="shared" si="81"/>
        <v/>
      </c>
      <c r="M323" s="33" t="str">
        <f t="shared" si="82"/>
        <v/>
      </c>
      <c r="N323" s="34" t="str">
        <f t="shared" si="93"/>
        <v/>
      </c>
      <c r="O323" s="16"/>
      <c r="P323" s="29" t="str">
        <f t="shared" si="83"/>
        <v/>
      </c>
      <c r="Q323" s="29" t="str">
        <f t="shared" si="84"/>
        <v/>
      </c>
      <c r="R323" s="26" t="str">
        <f t="shared" si="94"/>
        <v/>
      </c>
      <c r="S323" s="29" t="str">
        <f t="shared" si="85"/>
        <v/>
      </c>
      <c r="T323" s="29" t="str">
        <f t="shared" si="86"/>
        <v/>
      </c>
      <c r="U323" s="27" t="str">
        <f t="shared" si="95"/>
        <v/>
      </c>
      <c r="W323" s="25" t="str">
        <f t="shared" si="87"/>
        <v/>
      </c>
      <c r="X323" s="25" t="str">
        <f t="shared" si="88"/>
        <v/>
      </c>
      <c r="Y323" s="25" t="str">
        <f t="shared" si="89"/>
        <v/>
      </c>
      <c r="Z323" s="25" t="str">
        <f t="shared" si="90"/>
        <v/>
      </c>
      <c r="AA323" s="25" t="str">
        <f t="shared" si="91"/>
        <v/>
      </c>
      <c r="AB323" s="25" t="str">
        <f t="shared" si="96"/>
        <v/>
      </c>
      <c r="AD323" s="2" t="str">
        <f t="shared" si="97"/>
        <v/>
      </c>
      <c r="AE323" s="2" t="str">
        <f t="shared" si="98"/>
        <v/>
      </c>
      <c r="AF323" s="2" t="str">
        <f t="shared" si="99"/>
        <v/>
      </c>
      <c r="AG323" t="s">
        <v>74</v>
      </c>
    </row>
    <row r="324" spans="2:33" x14ac:dyDescent="0.25">
      <c r="B324" s="13" t="str">
        <f>IF(Transactions!B323 &lt;&gt; "", Transactions!B323, "")</f>
        <v/>
      </c>
      <c r="C324" s="28" t="str">
        <f>IF(Transactions!C323 &lt;&gt; "", Transactions!C323, "")</f>
        <v/>
      </c>
      <c r="D324" s="28" t="str">
        <f>IF(Transactions!D323 &lt;&gt; "", Transactions!D323, "")</f>
        <v/>
      </c>
      <c r="E324" s="14" t="str">
        <f>IF(Transactions!E323 &lt;&gt; "", Transactions!E323, "")</f>
        <v/>
      </c>
      <c r="F324" s="15" t="str">
        <f>IF(Transactions!F323 &lt;&gt; "", Transactions!F323, "")</f>
        <v/>
      </c>
      <c r="G324" s="16"/>
      <c r="H324" s="18" t="e">
        <f>IF(Transactions!#REF! &lt;&gt; "", Transactions!#REF!, "")</f>
        <v>#REF!</v>
      </c>
      <c r="I324" s="33" t="str">
        <f t="shared" si="80"/>
        <v/>
      </c>
      <c r="J324" s="34" t="str">
        <f t="shared" si="92"/>
        <v/>
      </c>
      <c r="K324" s="16"/>
      <c r="L324" s="18" t="str">
        <f t="shared" si="81"/>
        <v/>
      </c>
      <c r="M324" s="33" t="str">
        <f t="shared" si="82"/>
        <v/>
      </c>
      <c r="N324" s="34" t="str">
        <f t="shared" si="93"/>
        <v/>
      </c>
      <c r="O324" s="16"/>
      <c r="P324" s="29" t="str">
        <f t="shared" si="83"/>
        <v/>
      </c>
      <c r="Q324" s="29" t="str">
        <f t="shared" si="84"/>
        <v/>
      </c>
      <c r="R324" s="26" t="str">
        <f t="shared" si="94"/>
        <v/>
      </c>
      <c r="S324" s="29" t="str">
        <f t="shared" si="85"/>
        <v/>
      </c>
      <c r="T324" s="29" t="str">
        <f t="shared" si="86"/>
        <v/>
      </c>
      <c r="U324" s="27" t="str">
        <f t="shared" si="95"/>
        <v/>
      </c>
      <c r="W324" s="25" t="str">
        <f t="shared" si="87"/>
        <v/>
      </c>
      <c r="X324" s="25" t="str">
        <f t="shared" si="88"/>
        <v/>
      </c>
      <c r="Y324" s="25" t="str">
        <f t="shared" si="89"/>
        <v/>
      </c>
      <c r="Z324" s="25" t="str">
        <f t="shared" si="90"/>
        <v/>
      </c>
      <c r="AA324" s="25" t="str">
        <f t="shared" si="91"/>
        <v/>
      </c>
      <c r="AB324" s="25" t="str">
        <f t="shared" si="96"/>
        <v/>
      </c>
      <c r="AD324" s="2" t="str">
        <f t="shared" si="97"/>
        <v/>
      </c>
      <c r="AE324" s="2" t="str">
        <f t="shared" si="98"/>
        <v/>
      </c>
      <c r="AF324" s="2" t="str">
        <f t="shared" si="99"/>
        <v/>
      </c>
      <c r="AG324" t="s">
        <v>74</v>
      </c>
    </row>
    <row r="325" spans="2:33" x14ac:dyDescent="0.25">
      <c r="B325" s="13" t="str">
        <f>IF(Transactions!B324 &lt;&gt; "", Transactions!B324, "")</f>
        <v/>
      </c>
      <c r="C325" s="28" t="str">
        <f>IF(Transactions!C324 &lt;&gt; "", Transactions!C324, "")</f>
        <v/>
      </c>
      <c r="D325" s="28" t="str">
        <f>IF(Transactions!D324 &lt;&gt; "", Transactions!D324, "")</f>
        <v/>
      </c>
      <c r="E325" s="14" t="str">
        <f>IF(Transactions!E324 &lt;&gt; "", Transactions!E324, "")</f>
        <v/>
      </c>
      <c r="F325" s="15" t="str">
        <f>IF(Transactions!F324 &lt;&gt; "", Transactions!F324, "")</f>
        <v/>
      </c>
      <c r="G325" s="16"/>
      <c r="H325" s="18" t="e">
        <f>IF(Transactions!#REF! &lt;&gt; "", Transactions!#REF!, "")</f>
        <v>#REF!</v>
      </c>
      <c r="I325" s="33" t="str">
        <f t="shared" si="80"/>
        <v/>
      </c>
      <c r="J325" s="34" t="str">
        <f t="shared" si="92"/>
        <v/>
      </c>
      <c r="K325" s="16"/>
      <c r="L325" s="18" t="str">
        <f t="shared" si="81"/>
        <v/>
      </c>
      <c r="M325" s="33" t="str">
        <f t="shared" si="82"/>
        <v/>
      </c>
      <c r="N325" s="34" t="str">
        <f t="shared" si="93"/>
        <v/>
      </c>
      <c r="O325" s="16"/>
      <c r="P325" s="29" t="str">
        <f t="shared" si="83"/>
        <v/>
      </c>
      <c r="Q325" s="29" t="str">
        <f t="shared" si="84"/>
        <v/>
      </c>
      <c r="R325" s="26" t="str">
        <f t="shared" si="94"/>
        <v/>
      </c>
      <c r="S325" s="29" t="str">
        <f t="shared" si="85"/>
        <v/>
      </c>
      <c r="T325" s="29" t="str">
        <f t="shared" si="86"/>
        <v/>
      </c>
      <c r="U325" s="27" t="str">
        <f t="shared" si="95"/>
        <v/>
      </c>
      <c r="W325" s="25" t="str">
        <f t="shared" si="87"/>
        <v/>
      </c>
      <c r="X325" s="25" t="str">
        <f t="shared" si="88"/>
        <v/>
      </c>
      <c r="Y325" s="25" t="str">
        <f t="shared" si="89"/>
        <v/>
      </c>
      <c r="Z325" s="25" t="str">
        <f t="shared" si="90"/>
        <v/>
      </c>
      <c r="AA325" s="25" t="str">
        <f t="shared" si="91"/>
        <v/>
      </c>
      <c r="AB325" s="25" t="str">
        <f t="shared" si="96"/>
        <v/>
      </c>
      <c r="AD325" s="2" t="str">
        <f t="shared" si="97"/>
        <v/>
      </c>
      <c r="AE325" s="2" t="str">
        <f t="shared" si="98"/>
        <v/>
      </c>
      <c r="AF325" s="2" t="str">
        <f t="shared" si="99"/>
        <v/>
      </c>
      <c r="AG325" t="s">
        <v>74</v>
      </c>
    </row>
    <row r="326" spans="2:33" x14ac:dyDescent="0.25">
      <c r="B326" s="13" t="str">
        <f>IF(Transactions!B325 &lt;&gt; "", Transactions!B325, "")</f>
        <v/>
      </c>
      <c r="C326" s="28" t="str">
        <f>IF(Transactions!C325 &lt;&gt; "", Transactions!C325, "")</f>
        <v/>
      </c>
      <c r="D326" s="28" t="str">
        <f>IF(Transactions!D325 &lt;&gt; "", Transactions!D325, "")</f>
        <v/>
      </c>
      <c r="E326" s="14" t="str">
        <f>IF(Transactions!E325 &lt;&gt; "", Transactions!E325, "")</f>
        <v/>
      </c>
      <c r="F326" s="15" t="str">
        <f>IF(Transactions!F325 &lt;&gt; "", Transactions!F325, "")</f>
        <v/>
      </c>
      <c r="G326" s="16"/>
      <c r="H326" s="18" t="e">
        <f>IF(Transactions!#REF! &lt;&gt; "", Transactions!#REF!, "")</f>
        <v>#REF!</v>
      </c>
      <c r="I326" s="33" t="str">
        <f t="shared" ref="I326:I389" si="100">IF(NOT(ISERROR(VLOOKUP($B326,YoungerResult_Range,5,FALSE))),
      VLOOKUP($B326,YoungerResult_Range,5,FALSE)/timeYounger/loadYounger,"")</f>
        <v/>
      </c>
      <c r="J326" s="34" t="str">
        <f t="shared" si="92"/>
        <v/>
      </c>
      <c r="K326" s="16"/>
      <c r="L326" s="18" t="str">
        <f t="shared" ref="L326:L389" si="101">IF(NOT(ISERROR(VLOOKUP($B326,OlderResult_Range,5,FALSE))),
      VLOOKUP($B326,OlderResult_Range,5,FALSE)/timeOlder/loadOlder,"")</f>
        <v/>
      </c>
      <c r="M326" s="33" t="str">
        <f t="shared" ref="M326:M389" si="102">IF(NOT(ISERROR(VLOOKUP($B326,YoungerResult_Range,5,FALSE))),
      VLOOKUP($B326,YoungerResult_Range,5,FALSE)/timeYounger/loadYounger,"")</f>
        <v/>
      </c>
      <c r="N326" s="34" t="str">
        <f t="shared" si="93"/>
        <v/>
      </c>
      <c r="O326" s="16"/>
      <c r="P326" s="29" t="str">
        <f t="shared" ref="P326:P389" si="103">IF(NOT(ISERROR(VLOOKUP($B326,OlderResult_Range,7,FALSE))),
   VLOOKUP($B326,OlderResult_Range,7,FALSE),"")</f>
        <v/>
      </c>
      <c r="Q326" s="29" t="str">
        <f t="shared" ref="Q326:Q389" si="104">IF(NOT(ISERROR(VLOOKUP($B326,YoungerResult_Range,7,FALSE))),
   VLOOKUP($B326,YoungerResult_Range,7,FALSE),"")</f>
        <v/>
      </c>
      <c r="R326" s="26" t="str">
        <f t="shared" si="94"/>
        <v/>
      </c>
      <c r="S326" s="29" t="str">
        <f t="shared" ref="S326:S389" si="105">IF(NOT(ISERROR(VLOOKUP($B326,OlderResult_Range,8,FALSE))),
    VLOOKUP($B326,OlderResult_Range,8,FALSE),"")</f>
        <v/>
      </c>
      <c r="T326" s="29" t="str">
        <f t="shared" ref="T326:T389" si="106">IF(NOT(ISERROR(VLOOKUP($B326,YoungerResult_Range,8,FALSE))),
VLOOKUP($B326,YoungerResult_Range,8,FALSE),"")</f>
        <v/>
      </c>
      <c r="U326" s="27" t="str">
        <f t="shared" si="95"/>
        <v/>
      </c>
      <c r="W326" s="25" t="str">
        <f t="shared" ref="W326:W389" si="107">IF($B326&lt;&gt;"",
       IF(J326&lt;&gt;"-",
           IF(OR(H326-(H326*deltaTxPerc)&lt;= I326,H326-I326&lt;=deltaTxMin),"x",""),
           ""),
   "")</f>
        <v/>
      </c>
      <c r="X326" s="25" t="str">
        <f t="shared" ref="X326:X389" si="108">IF($B326&lt;&gt;"",
       IF(J326&lt;&gt;"-",
           IF(AND(H326-(H326*deltaTxPerc)&gt; I326,H326-I326&gt;deltaTxMin),"x",""),
           IF(AND(H326&lt;&gt;"",I326=""),"x","")
       ),
   "")</f>
        <v/>
      </c>
      <c r="Y326" s="25" t="str">
        <f t="shared" ref="Y326:Y389" si="109">IF($B326&lt;&gt;"",
IF(R326&lt;&gt;"-",
IF(AND((Q326-P326)&gt;deltaRTMin,P326+(P326*deltaRTPerc)&lt;Q326),"x",""),
""),"")</f>
        <v/>
      </c>
      <c r="Z326" s="25" t="str">
        <f t="shared" ref="Z326:Z389" si="110">IF($B326&lt;&gt;"",
IF(R326&lt;&gt;"-",
IF(AND((Q326-P326)&lt;-deltaRTMin,P326-(P326*deltaRTPerc)&gt;Q326),"x",""),
""),"")</f>
        <v/>
      </c>
      <c r="AA326" s="25" t="str">
        <f t="shared" ref="AA326:AA389" si="111">IF($B326&lt;&gt;"",
IF(R326&lt;&gt;"-",
   IF(OR(
     AND(
       (Q326-P326)&lt;=deltaRTMin,
       (Q326-P326)&gt;=-deltaRTMin),
    AND(
       P326+(P326*deltaRTPerc)&gt;=Q326,
        P326-(P326*deltaRTPerc)&lt;=Q326)),"x",""),
""),"")</f>
        <v/>
      </c>
      <c r="AB326" s="25" t="str">
        <f t="shared" si="96"/>
        <v/>
      </c>
      <c r="AD326" s="2" t="str">
        <f t="shared" si="97"/>
        <v/>
      </c>
      <c r="AE326" s="2" t="str">
        <f t="shared" si="98"/>
        <v/>
      </c>
      <c r="AF326" s="2" t="str">
        <f t="shared" si="99"/>
        <v/>
      </c>
      <c r="AG326" t="s">
        <v>74</v>
      </c>
    </row>
    <row r="327" spans="2:33" x14ac:dyDescent="0.25">
      <c r="B327" s="13" t="str">
        <f>IF(Transactions!B326 &lt;&gt; "", Transactions!B326, "")</f>
        <v/>
      </c>
      <c r="C327" s="28" t="str">
        <f>IF(Transactions!C326 &lt;&gt; "", Transactions!C326, "")</f>
        <v/>
      </c>
      <c r="D327" s="28" t="str">
        <f>IF(Transactions!D326 &lt;&gt; "", Transactions!D326, "")</f>
        <v/>
      </c>
      <c r="E327" s="14" t="str">
        <f>IF(Transactions!E326 &lt;&gt; "", Transactions!E326, "")</f>
        <v/>
      </c>
      <c r="F327" s="15" t="str">
        <f>IF(Transactions!F326 &lt;&gt; "", Transactions!F326, "")</f>
        <v/>
      </c>
      <c r="G327" s="16"/>
      <c r="H327" s="18" t="e">
        <f>IF(Transactions!#REF! &lt;&gt; "", Transactions!#REF!, "")</f>
        <v>#REF!</v>
      </c>
      <c r="I327" s="33" t="str">
        <f t="shared" si="100"/>
        <v/>
      </c>
      <c r="J327" s="34" t="str">
        <f t="shared" ref="J327:J390" si="112">IF($B327&lt;&gt;"",
IF(ISERROR(I327/H327-100%),"-",I327/H327-100%),
"")</f>
        <v/>
      </c>
      <c r="K327" s="16"/>
      <c r="L327" s="18" t="str">
        <f t="shared" si="101"/>
        <v/>
      </c>
      <c r="M327" s="33" t="str">
        <f t="shared" si="102"/>
        <v/>
      </c>
      <c r="N327" s="34" t="str">
        <f t="shared" ref="N327:N390" si="113">IF($B327&lt;&gt;"",
IF(ISERROR(M327/L327-100%),"-",M327/L327-100%),
"")</f>
        <v/>
      </c>
      <c r="O327" s="16"/>
      <c r="P327" s="29" t="str">
        <f t="shared" si="103"/>
        <v/>
      </c>
      <c r="Q327" s="29" t="str">
        <f t="shared" si="104"/>
        <v/>
      </c>
      <c r="R327" s="26" t="str">
        <f t="shared" ref="R327:R390" si="114">IF($B327&lt;&gt;"",
   IF(ISERROR(Q327/P327-100%),"-",Q327/P327-100%),
   "")</f>
        <v/>
      </c>
      <c r="S327" s="29" t="str">
        <f t="shared" si="105"/>
        <v/>
      </c>
      <c r="T327" s="29" t="str">
        <f t="shared" si="106"/>
        <v/>
      </c>
      <c r="U327" s="27" t="str">
        <f t="shared" ref="U327:U390" si="115">IF($B327&lt;&gt;"",
  IF(ISERROR(T327/S327-100%),"-",T327/S327-100%),
"")</f>
        <v/>
      </c>
      <c r="W327" s="25" t="str">
        <f t="shared" si="107"/>
        <v/>
      </c>
      <c r="X327" s="25" t="str">
        <f t="shared" si="108"/>
        <v/>
      </c>
      <c r="Y327" s="25" t="str">
        <f t="shared" si="109"/>
        <v/>
      </c>
      <c r="Z327" s="25" t="str">
        <f t="shared" si="110"/>
        <v/>
      </c>
      <c r="AA327" s="25" t="str">
        <f t="shared" si="111"/>
        <v/>
      </c>
      <c r="AB327" s="25" t="str">
        <f t="shared" ref="AB327:AB390" si="116">IF(AND($B327&lt;&gt;"",Y327&lt;&gt;"x",Z327&lt;&gt;"x",AA327&lt;&gt;"x"), "x",
"")</f>
        <v/>
      </c>
      <c r="AD327" s="2" t="str">
        <f t="shared" ref="AD327:AD390" si="117">IF(X327="x",CONCATENATE(B327," missed the target transaction rate of ",H327," tx/h with ",I327," tx/h by ",ROUND(J327*100,1),"%"),"")</f>
        <v/>
      </c>
      <c r="AE327" s="2" t="str">
        <f t="shared" ref="AE327:AE390" si="118">IF(Y327="x",CONCATENATE(B327," response time increased from ",ROUND(P327,1),"sec to ",ROUND(Q327,1),"sec by ",ROUND(R327*100,1),"%(Avg, ",M327," calls)"),"")</f>
        <v/>
      </c>
      <c r="AF327" s="2" t="str">
        <f t="shared" ref="AF327:AF390" si="119">IF(Z327="x",CONCATENATE(B327," response time decreased from ",ROUND(P327,1),"sec to ",ROUND(Q327,1),"sec by ",ROUND(R327*100,1),"%(Avg, ",M327," calls)"),"")</f>
        <v/>
      </c>
      <c r="AG327" t="s">
        <v>74</v>
      </c>
    </row>
    <row r="328" spans="2:33" x14ac:dyDescent="0.25">
      <c r="B328" s="13" t="str">
        <f>IF(Transactions!B327 &lt;&gt; "", Transactions!B327, "")</f>
        <v/>
      </c>
      <c r="C328" s="28" t="str">
        <f>IF(Transactions!C327 &lt;&gt; "", Transactions!C327, "")</f>
        <v/>
      </c>
      <c r="D328" s="28" t="str">
        <f>IF(Transactions!D327 &lt;&gt; "", Transactions!D327, "")</f>
        <v/>
      </c>
      <c r="E328" s="14" t="str">
        <f>IF(Transactions!E327 &lt;&gt; "", Transactions!E327, "")</f>
        <v/>
      </c>
      <c r="F328" s="15" t="str">
        <f>IF(Transactions!F327 &lt;&gt; "", Transactions!F327, "")</f>
        <v/>
      </c>
      <c r="G328" s="16"/>
      <c r="H328" s="18" t="e">
        <f>IF(Transactions!#REF! &lt;&gt; "", Transactions!#REF!, "")</f>
        <v>#REF!</v>
      </c>
      <c r="I328" s="33" t="str">
        <f t="shared" si="100"/>
        <v/>
      </c>
      <c r="J328" s="34" t="str">
        <f t="shared" si="112"/>
        <v/>
      </c>
      <c r="K328" s="16"/>
      <c r="L328" s="18" t="str">
        <f t="shared" si="101"/>
        <v/>
      </c>
      <c r="M328" s="33" t="str">
        <f t="shared" si="102"/>
        <v/>
      </c>
      <c r="N328" s="34" t="str">
        <f t="shared" si="113"/>
        <v/>
      </c>
      <c r="O328" s="16"/>
      <c r="P328" s="29" t="str">
        <f t="shared" si="103"/>
        <v/>
      </c>
      <c r="Q328" s="29" t="str">
        <f t="shared" si="104"/>
        <v/>
      </c>
      <c r="R328" s="26" t="str">
        <f t="shared" si="114"/>
        <v/>
      </c>
      <c r="S328" s="29" t="str">
        <f t="shared" si="105"/>
        <v/>
      </c>
      <c r="T328" s="29" t="str">
        <f t="shared" si="106"/>
        <v/>
      </c>
      <c r="U328" s="27" t="str">
        <f t="shared" si="115"/>
        <v/>
      </c>
      <c r="W328" s="25" t="str">
        <f t="shared" si="107"/>
        <v/>
      </c>
      <c r="X328" s="25" t="str">
        <f t="shared" si="108"/>
        <v/>
      </c>
      <c r="Y328" s="25" t="str">
        <f t="shared" si="109"/>
        <v/>
      </c>
      <c r="Z328" s="25" t="str">
        <f t="shared" si="110"/>
        <v/>
      </c>
      <c r="AA328" s="25" t="str">
        <f t="shared" si="111"/>
        <v/>
      </c>
      <c r="AB328" s="25" t="str">
        <f t="shared" si="116"/>
        <v/>
      </c>
      <c r="AD328" s="2" t="str">
        <f t="shared" si="117"/>
        <v/>
      </c>
      <c r="AE328" s="2" t="str">
        <f t="shared" si="118"/>
        <v/>
      </c>
      <c r="AF328" s="2" t="str">
        <f t="shared" si="119"/>
        <v/>
      </c>
      <c r="AG328" t="s">
        <v>74</v>
      </c>
    </row>
    <row r="329" spans="2:33" x14ac:dyDescent="0.25">
      <c r="B329" s="13" t="str">
        <f>IF(Transactions!B328 &lt;&gt; "", Transactions!B328, "")</f>
        <v/>
      </c>
      <c r="C329" s="28" t="str">
        <f>IF(Transactions!C328 &lt;&gt; "", Transactions!C328, "")</f>
        <v/>
      </c>
      <c r="D329" s="28" t="str">
        <f>IF(Transactions!D328 &lt;&gt; "", Transactions!D328, "")</f>
        <v/>
      </c>
      <c r="E329" s="14" t="str">
        <f>IF(Transactions!E328 &lt;&gt; "", Transactions!E328, "")</f>
        <v/>
      </c>
      <c r="F329" s="15" t="str">
        <f>IF(Transactions!F328 &lt;&gt; "", Transactions!F328, "")</f>
        <v/>
      </c>
      <c r="G329" s="16"/>
      <c r="H329" s="18" t="e">
        <f>IF(Transactions!#REF! &lt;&gt; "", Transactions!#REF!, "")</f>
        <v>#REF!</v>
      </c>
      <c r="I329" s="33" t="str">
        <f t="shared" si="100"/>
        <v/>
      </c>
      <c r="J329" s="34" t="str">
        <f t="shared" si="112"/>
        <v/>
      </c>
      <c r="K329" s="16"/>
      <c r="L329" s="18" t="str">
        <f t="shared" si="101"/>
        <v/>
      </c>
      <c r="M329" s="33" t="str">
        <f t="shared" si="102"/>
        <v/>
      </c>
      <c r="N329" s="34" t="str">
        <f t="shared" si="113"/>
        <v/>
      </c>
      <c r="O329" s="16"/>
      <c r="P329" s="29" t="str">
        <f t="shared" si="103"/>
        <v/>
      </c>
      <c r="Q329" s="29" t="str">
        <f t="shared" si="104"/>
        <v/>
      </c>
      <c r="R329" s="26" t="str">
        <f t="shared" si="114"/>
        <v/>
      </c>
      <c r="S329" s="29" t="str">
        <f t="shared" si="105"/>
        <v/>
      </c>
      <c r="T329" s="29" t="str">
        <f t="shared" si="106"/>
        <v/>
      </c>
      <c r="U329" s="27" t="str">
        <f t="shared" si="115"/>
        <v/>
      </c>
      <c r="W329" s="25" t="str">
        <f t="shared" si="107"/>
        <v/>
      </c>
      <c r="X329" s="25" t="str">
        <f t="shared" si="108"/>
        <v/>
      </c>
      <c r="Y329" s="25" t="str">
        <f t="shared" si="109"/>
        <v/>
      </c>
      <c r="Z329" s="25" t="str">
        <f t="shared" si="110"/>
        <v/>
      </c>
      <c r="AA329" s="25" t="str">
        <f t="shared" si="111"/>
        <v/>
      </c>
      <c r="AB329" s="25" t="str">
        <f t="shared" si="116"/>
        <v/>
      </c>
      <c r="AD329" s="2" t="str">
        <f t="shared" si="117"/>
        <v/>
      </c>
      <c r="AE329" s="2" t="str">
        <f t="shared" si="118"/>
        <v/>
      </c>
      <c r="AF329" s="2" t="str">
        <f t="shared" si="119"/>
        <v/>
      </c>
      <c r="AG329" t="s">
        <v>74</v>
      </c>
    </row>
    <row r="330" spans="2:33" x14ac:dyDescent="0.25">
      <c r="B330" s="13" t="str">
        <f>IF(Transactions!B329 &lt;&gt; "", Transactions!B329, "")</f>
        <v/>
      </c>
      <c r="C330" s="28" t="str">
        <f>IF(Transactions!C329 &lt;&gt; "", Transactions!C329, "")</f>
        <v/>
      </c>
      <c r="D330" s="28" t="str">
        <f>IF(Transactions!D329 &lt;&gt; "", Transactions!D329, "")</f>
        <v/>
      </c>
      <c r="E330" s="14" t="str">
        <f>IF(Transactions!E329 &lt;&gt; "", Transactions!E329, "")</f>
        <v/>
      </c>
      <c r="F330" s="15" t="str">
        <f>IF(Transactions!F329 &lt;&gt; "", Transactions!F329, "")</f>
        <v/>
      </c>
      <c r="G330" s="16"/>
      <c r="H330" s="18" t="e">
        <f>IF(Transactions!#REF! &lt;&gt; "", Transactions!#REF!, "")</f>
        <v>#REF!</v>
      </c>
      <c r="I330" s="33" t="str">
        <f t="shared" si="100"/>
        <v/>
      </c>
      <c r="J330" s="34" t="str">
        <f t="shared" si="112"/>
        <v/>
      </c>
      <c r="K330" s="16"/>
      <c r="L330" s="18" t="str">
        <f t="shared" si="101"/>
        <v/>
      </c>
      <c r="M330" s="33" t="str">
        <f t="shared" si="102"/>
        <v/>
      </c>
      <c r="N330" s="34" t="str">
        <f t="shared" si="113"/>
        <v/>
      </c>
      <c r="O330" s="16"/>
      <c r="P330" s="29" t="str">
        <f t="shared" si="103"/>
        <v/>
      </c>
      <c r="Q330" s="29" t="str">
        <f t="shared" si="104"/>
        <v/>
      </c>
      <c r="R330" s="26" t="str">
        <f t="shared" si="114"/>
        <v/>
      </c>
      <c r="S330" s="29" t="str">
        <f t="shared" si="105"/>
        <v/>
      </c>
      <c r="T330" s="29" t="str">
        <f t="shared" si="106"/>
        <v/>
      </c>
      <c r="U330" s="27" t="str">
        <f t="shared" si="115"/>
        <v/>
      </c>
      <c r="W330" s="25" t="str">
        <f t="shared" si="107"/>
        <v/>
      </c>
      <c r="X330" s="25" t="str">
        <f t="shared" si="108"/>
        <v/>
      </c>
      <c r="Y330" s="25" t="str">
        <f t="shared" si="109"/>
        <v/>
      </c>
      <c r="Z330" s="25" t="str">
        <f t="shared" si="110"/>
        <v/>
      </c>
      <c r="AA330" s="25" t="str">
        <f t="shared" si="111"/>
        <v/>
      </c>
      <c r="AB330" s="25" t="str">
        <f t="shared" si="116"/>
        <v/>
      </c>
      <c r="AD330" s="2" t="str">
        <f t="shared" si="117"/>
        <v/>
      </c>
      <c r="AE330" s="2" t="str">
        <f t="shared" si="118"/>
        <v/>
      </c>
      <c r="AF330" s="2" t="str">
        <f t="shared" si="119"/>
        <v/>
      </c>
      <c r="AG330" t="s">
        <v>74</v>
      </c>
    </row>
    <row r="331" spans="2:33" x14ac:dyDescent="0.25">
      <c r="B331" s="13" t="str">
        <f>IF(Transactions!B330 &lt;&gt; "", Transactions!B330, "")</f>
        <v/>
      </c>
      <c r="C331" s="28" t="str">
        <f>IF(Transactions!C330 &lt;&gt; "", Transactions!C330, "")</f>
        <v/>
      </c>
      <c r="D331" s="28" t="str">
        <f>IF(Transactions!D330 &lt;&gt; "", Transactions!D330, "")</f>
        <v/>
      </c>
      <c r="E331" s="14" t="str">
        <f>IF(Transactions!E330 &lt;&gt; "", Transactions!E330, "")</f>
        <v/>
      </c>
      <c r="F331" s="15" t="str">
        <f>IF(Transactions!F330 &lt;&gt; "", Transactions!F330, "")</f>
        <v/>
      </c>
      <c r="G331" s="16"/>
      <c r="H331" s="18" t="e">
        <f>IF(Transactions!#REF! &lt;&gt; "", Transactions!#REF!, "")</f>
        <v>#REF!</v>
      </c>
      <c r="I331" s="33" t="str">
        <f t="shared" si="100"/>
        <v/>
      </c>
      <c r="J331" s="34" t="str">
        <f t="shared" si="112"/>
        <v/>
      </c>
      <c r="K331" s="16"/>
      <c r="L331" s="18" t="str">
        <f t="shared" si="101"/>
        <v/>
      </c>
      <c r="M331" s="33" t="str">
        <f t="shared" si="102"/>
        <v/>
      </c>
      <c r="N331" s="34" t="str">
        <f t="shared" si="113"/>
        <v/>
      </c>
      <c r="O331" s="16"/>
      <c r="P331" s="29" t="str">
        <f t="shared" si="103"/>
        <v/>
      </c>
      <c r="Q331" s="29" t="str">
        <f t="shared" si="104"/>
        <v/>
      </c>
      <c r="R331" s="26" t="str">
        <f t="shared" si="114"/>
        <v/>
      </c>
      <c r="S331" s="29" t="str">
        <f t="shared" si="105"/>
        <v/>
      </c>
      <c r="T331" s="29" t="str">
        <f t="shared" si="106"/>
        <v/>
      </c>
      <c r="U331" s="27" t="str">
        <f t="shared" si="115"/>
        <v/>
      </c>
      <c r="W331" s="25" t="str">
        <f t="shared" si="107"/>
        <v/>
      </c>
      <c r="X331" s="25" t="str">
        <f t="shared" si="108"/>
        <v/>
      </c>
      <c r="Y331" s="25" t="str">
        <f t="shared" si="109"/>
        <v/>
      </c>
      <c r="Z331" s="25" t="str">
        <f t="shared" si="110"/>
        <v/>
      </c>
      <c r="AA331" s="25" t="str">
        <f t="shared" si="111"/>
        <v/>
      </c>
      <c r="AB331" s="25" t="str">
        <f t="shared" si="116"/>
        <v/>
      </c>
      <c r="AD331" s="2" t="str">
        <f t="shared" si="117"/>
        <v/>
      </c>
      <c r="AE331" s="2" t="str">
        <f t="shared" si="118"/>
        <v/>
      </c>
      <c r="AF331" s="2" t="str">
        <f t="shared" si="119"/>
        <v/>
      </c>
      <c r="AG331" t="s">
        <v>74</v>
      </c>
    </row>
    <row r="332" spans="2:33" x14ac:dyDescent="0.25">
      <c r="B332" s="13" t="str">
        <f>IF(Transactions!B331 &lt;&gt; "", Transactions!B331, "")</f>
        <v/>
      </c>
      <c r="C332" s="28" t="str">
        <f>IF(Transactions!C331 &lt;&gt; "", Transactions!C331, "")</f>
        <v/>
      </c>
      <c r="D332" s="28" t="str">
        <f>IF(Transactions!D331 &lt;&gt; "", Transactions!D331, "")</f>
        <v/>
      </c>
      <c r="E332" s="14" t="str">
        <f>IF(Transactions!E331 &lt;&gt; "", Transactions!E331, "")</f>
        <v/>
      </c>
      <c r="F332" s="15" t="str">
        <f>IF(Transactions!F331 &lt;&gt; "", Transactions!F331, "")</f>
        <v/>
      </c>
      <c r="G332" s="16"/>
      <c r="H332" s="18" t="e">
        <f>IF(Transactions!#REF! &lt;&gt; "", Transactions!#REF!, "")</f>
        <v>#REF!</v>
      </c>
      <c r="I332" s="33" t="str">
        <f t="shared" si="100"/>
        <v/>
      </c>
      <c r="J332" s="34" t="str">
        <f t="shared" si="112"/>
        <v/>
      </c>
      <c r="K332" s="16"/>
      <c r="L332" s="18" t="str">
        <f t="shared" si="101"/>
        <v/>
      </c>
      <c r="M332" s="33" t="str">
        <f t="shared" si="102"/>
        <v/>
      </c>
      <c r="N332" s="34" t="str">
        <f t="shared" si="113"/>
        <v/>
      </c>
      <c r="O332" s="16"/>
      <c r="P332" s="29" t="str">
        <f t="shared" si="103"/>
        <v/>
      </c>
      <c r="Q332" s="29" t="str">
        <f t="shared" si="104"/>
        <v/>
      </c>
      <c r="R332" s="26" t="str">
        <f t="shared" si="114"/>
        <v/>
      </c>
      <c r="S332" s="29" t="str">
        <f t="shared" si="105"/>
        <v/>
      </c>
      <c r="T332" s="29" t="str">
        <f t="shared" si="106"/>
        <v/>
      </c>
      <c r="U332" s="27" t="str">
        <f t="shared" si="115"/>
        <v/>
      </c>
      <c r="W332" s="25" t="str">
        <f t="shared" si="107"/>
        <v/>
      </c>
      <c r="X332" s="25" t="str">
        <f t="shared" si="108"/>
        <v/>
      </c>
      <c r="Y332" s="25" t="str">
        <f t="shared" si="109"/>
        <v/>
      </c>
      <c r="Z332" s="25" t="str">
        <f t="shared" si="110"/>
        <v/>
      </c>
      <c r="AA332" s="25" t="str">
        <f t="shared" si="111"/>
        <v/>
      </c>
      <c r="AB332" s="25" t="str">
        <f t="shared" si="116"/>
        <v/>
      </c>
      <c r="AD332" s="2" t="str">
        <f t="shared" si="117"/>
        <v/>
      </c>
      <c r="AE332" s="2" t="str">
        <f t="shared" si="118"/>
        <v/>
      </c>
      <c r="AF332" s="2" t="str">
        <f t="shared" si="119"/>
        <v/>
      </c>
      <c r="AG332" t="s">
        <v>74</v>
      </c>
    </row>
    <row r="333" spans="2:33" x14ac:dyDescent="0.25">
      <c r="B333" s="13" t="str">
        <f>IF(Transactions!B332 &lt;&gt; "", Transactions!B332, "")</f>
        <v/>
      </c>
      <c r="C333" s="28" t="str">
        <f>IF(Transactions!C332 &lt;&gt; "", Transactions!C332, "")</f>
        <v/>
      </c>
      <c r="D333" s="28" t="str">
        <f>IF(Transactions!D332 &lt;&gt; "", Transactions!D332, "")</f>
        <v/>
      </c>
      <c r="E333" s="14" t="str">
        <f>IF(Transactions!E332 &lt;&gt; "", Transactions!E332, "")</f>
        <v/>
      </c>
      <c r="F333" s="15" t="str">
        <f>IF(Transactions!F332 &lt;&gt; "", Transactions!F332, "")</f>
        <v/>
      </c>
      <c r="G333" s="16"/>
      <c r="H333" s="18" t="e">
        <f>IF(Transactions!#REF! &lt;&gt; "", Transactions!#REF!, "")</f>
        <v>#REF!</v>
      </c>
      <c r="I333" s="33" t="str">
        <f t="shared" si="100"/>
        <v/>
      </c>
      <c r="J333" s="34" t="str">
        <f t="shared" si="112"/>
        <v/>
      </c>
      <c r="K333" s="16"/>
      <c r="L333" s="18" t="str">
        <f t="shared" si="101"/>
        <v/>
      </c>
      <c r="M333" s="33" t="str">
        <f t="shared" si="102"/>
        <v/>
      </c>
      <c r="N333" s="34" t="str">
        <f t="shared" si="113"/>
        <v/>
      </c>
      <c r="O333" s="16"/>
      <c r="P333" s="29" t="str">
        <f t="shared" si="103"/>
        <v/>
      </c>
      <c r="Q333" s="29" t="str">
        <f t="shared" si="104"/>
        <v/>
      </c>
      <c r="R333" s="26" t="str">
        <f t="shared" si="114"/>
        <v/>
      </c>
      <c r="S333" s="29" t="str">
        <f t="shared" si="105"/>
        <v/>
      </c>
      <c r="T333" s="29" t="str">
        <f t="shared" si="106"/>
        <v/>
      </c>
      <c r="U333" s="27" t="str">
        <f t="shared" si="115"/>
        <v/>
      </c>
      <c r="W333" s="25" t="str">
        <f t="shared" si="107"/>
        <v/>
      </c>
      <c r="X333" s="25" t="str">
        <f t="shared" si="108"/>
        <v/>
      </c>
      <c r="Y333" s="25" t="str">
        <f t="shared" si="109"/>
        <v/>
      </c>
      <c r="Z333" s="25" t="str">
        <f t="shared" si="110"/>
        <v/>
      </c>
      <c r="AA333" s="25" t="str">
        <f t="shared" si="111"/>
        <v/>
      </c>
      <c r="AB333" s="25" t="str">
        <f t="shared" si="116"/>
        <v/>
      </c>
      <c r="AD333" s="2" t="str">
        <f t="shared" si="117"/>
        <v/>
      </c>
      <c r="AE333" s="2" t="str">
        <f t="shared" si="118"/>
        <v/>
      </c>
      <c r="AF333" s="2" t="str">
        <f t="shared" si="119"/>
        <v/>
      </c>
      <c r="AG333" t="s">
        <v>74</v>
      </c>
    </row>
    <row r="334" spans="2:33" x14ac:dyDescent="0.25">
      <c r="B334" s="13" t="str">
        <f>IF(Transactions!B333 &lt;&gt; "", Transactions!B333, "")</f>
        <v/>
      </c>
      <c r="C334" s="28" t="str">
        <f>IF(Transactions!C333 &lt;&gt; "", Transactions!C333, "")</f>
        <v/>
      </c>
      <c r="D334" s="28" t="str">
        <f>IF(Transactions!D333 &lt;&gt; "", Transactions!D333, "")</f>
        <v/>
      </c>
      <c r="E334" s="14" t="str">
        <f>IF(Transactions!E333 &lt;&gt; "", Transactions!E333, "")</f>
        <v/>
      </c>
      <c r="F334" s="15" t="str">
        <f>IF(Transactions!F333 &lt;&gt; "", Transactions!F333, "")</f>
        <v/>
      </c>
      <c r="G334" s="16"/>
      <c r="H334" s="18" t="e">
        <f>IF(Transactions!#REF! &lt;&gt; "", Transactions!#REF!, "")</f>
        <v>#REF!</v>
      </c>
      <c r="I334" s="33" t="str">
        <f t="shared" si="100"/>
        <v/>
      </c>
      <c r="J334" s="34" t="str">
        <f t="shared" si="112"/>
        <v/>
      </c>
      <c r="K334" s="16"/>
      <c r="L334" s="18" t="str">
        <f t="shared" si="101"/>
        <v/>
      </c>
      <c r="M334" s="33" t="str">
        <f t="shared" si="102"/>
        <v/>
      </c>
      <c r="N334" s="34" t="str">
        <f t="shared" si="113"/>
        <v/>
      </c>
      <c r="O334" s="16"/>
      <c r="P334" s="29" t="str">
        <f t="shared" si="103"/>
        <v/>
      </c>
      <c r="Q334" s="29" t="str">
        <f t="shared" si="104"/>
        <v/>
      </c>
      <c r="R334" s="26" t="str">
        <f t="shared" si="114"/>
        <v/>
      </c>
      <c r="S334" s="29" t="str">
        <f t="shared" si="105"/>
        <v/>
      </c>
      <c r="T334" s="29" t="str">
        <f t="shared" si="106"/>
        <v/>
      </c>
      <c r="U334" s="27" t="str">
        <f t="shared" si="115"/>
        <v/>
      </c>
      <c r="W334" s="25" t="str">
        <f t="shared" si="107"/>
        <v/>
      </c>
      <c r="X334" s="25" t="str">
        <f t="shared" si="108"/>
        <v/>
      </c>
      <c r="Y334" s="25" t="str">
        <f t="shared" si="109"/>
        <v/>
      </c>
      <c r="Z334" s="25" t="str">
        <f t="shared" si="110"/>
        <v/>
      </c>
      <c r="AA334" s="25" t="str">
        <f t="shared" si="111"/>
        <v/>
      </c>
      <c r="AB334" s="25" t="str">
        <f t="shared" si="116"/>
        <v/>
      </c>
      <c r="AD334" s="2" t="str">
        <f t="shared" si="117"/>
        <v/>
      </c>
      <c r="AE334" s="2" t="str">
        <f t="shared" si="118"/>
        <v/>
      </c>
      <c r="AF334" s="2" t="str">
        <f t="shared" si="119"/>
        <v/>
      </c>
      <c r="AG334" t="s">
        <v>74</v>
      </c>
    </row>
    <row r="335" spans="2:33" x14ac:dyDescent="0.25">
      <c r="B335" s="13" t="str">
        <f>IF(Transactions!B334 &lt;&gt; "", Transactions!B334, "")</f>
        <v/>
      </c>
      <c r="C335" s="28" t="str">
        <f>IF(Transactions!C334 &lt;&gt; "", Transactions!C334, "")</f>
        <v/>
      </c>
      <c r="D335" s="28" t="str">
        <f>IF(Transactions!D334 &lt;&gt; "", Transactions!D334, "")</f>
        <v/>
      </c>
      <c r="E335" s="14" t="str">
        <f>IF(Transactions!E334 &lt;&gt; "", Transactions!E334, "")</f>
        <v/>
      </c>
      <c r="F335" s="15" t="str">
        <f>IF(Transactions!F334 &lt;&gt; "", Transactions!F334, "")</f>
        <v/>
      </c>
      <c r="G335" s="16"/>
      <c r="H335" s="18" t="e">
        <f>IF(Transactions!#REF! &lt;&gt; "", Transactions!#REF!, "")</f>
        <v>#REF!</v>
      </c>
      <c r="I335" s="33" t="str">
        <f t="shared" si="100"/>
        <v/>
      </c>
      <c r="J335" s="34" t="str">
        <f t="shared" si="112"/>
        <v/>
      </c>
      <c r="K335" s="16"/>
      <c r="L335" s="18" t="str">
        <f t="shared" si="101"/>
        <v/>
      </c>
      <c r="M335" s="33" t="str">
        <f t="shared" si="102"/>
        <v/>
      </c>
      <c r="N335" s="34" t="str">
        <f t="shared" si="113"/>
        <v/>
      </c>
      <c r="O335" s="16"/>
      <c r="P335" s="29" t="str">
        <f t="shared" si="103"/>
        <v/>
      </c>
      <c r="Q335" s="29" t="str">
        <f t="shared" si="104"/>
        <v/>
      </c>
      <c r="R335" s="26" t="str">
        <f t="shared" si="114"/>
        <v/>
      </c>
      <c r="S335" s="29" t="str">
        <f t="shared" si="105"/>
        <v/>
      </c>
      <c r="T335" s="29" t="str">
        <f t="shared" si="106"/>
        <v/>
      </c>
      <c r="U335" s="27" t="str">
        <f t="shared" si="115"/>
        <v/>
      </c>
      <c r="W335" s="25" t="str">
        <f t="shared" si="107"/>
        <v/>
      </c>
      <c r="X335" s="25" t="str">
        <f t="shared" si="108"/>
        <v/>
      </c>
      <c r="Y335" s="25" t="str">
        <f t="shared" si="109"/>
        <v/>
      </c>
      <c r="Z335" s="25" t="str">
        <f t="shared" si="110"/>
        <v/>
      </c>
      <c r="AA335" s="25" t="str">
        <f t="shared" si="111"/>
        <v/>
      </c>
      <c r="AB335" s="25" t="str">
        <f t="shared" si="116"/>
        <v/>
      </c>
      <c r="AD335" s="2" t="str">
        <f t="shared" si="117"/>
        <v/>
      </c>
      <c r="AE335" s="2" t="str">
        <f t="shared" si="118"/>
        <v/>
      </c>
      <c r="AF335" s="2" t="str">
        <f t="shared" si="119"/>
        <v/>
      </c>
      <c r="AG335" t="s">
        <v>74</v>
      </c>
    </row>
    <row r="336" spans="2:33" x14ac:dyDescent="0.25">
      <c r="B336" s="13" t="str">
        <f>IF(Transactions!B335 &lt;&gt; "", Transactions!B335, "")</f>
        <v/>
      </c>
      <c r="C336" s="28" t="str">
        <f>IF(Transactions!C335 &lt;&gt; "", Transactions!C335, "")</f>
        <v/>
      </c>
      <c r="D336" s="28" t="str">
        <f>IF(Transactions!D335 &lt;&gt; "", Transactions!D335, "")</f>
        <v/>
      </c>
      <c r="E336" s="14" t="str">
        <f>IF(Transactions!E335 &lt;&gt; "", Transactions!E335, "")</f>
        <v/>
      </c>
      <c r="F336" s="15" t="str">
        <f>IF(Transactions!F335 &lt;&gt; "", Transactions!F335, "")</f>
        <v/>
      </c>
      <c r="G336" s="16"/>
      <c r="H336" s="18" t="e">
        <f>IF(Transactions!#REF! &lt;&gt; "", Transactions!#REF!, "")</f>
        <v>#REF!</v>
      </c>
      <c r="I336" s="33" t="str">
        <f t="shared" si="100"/>
        <v/>
      </c>
      <c r="J336" s="34" t="str">
        <f t="shared" si="112"/>
        <v/>
      </c>
      <c r="K336" s="16"/>
      <c r="L336" s="18" t="str">
        <f t="shared" si="101"/>
        <v/>
      </c>
      <c r="M336" s="33" t="str">
        <f t="shared" si="102"/>
        <v/>
      </c>
      <c r="N336" s="34" t="str">
        <f t="shared" si="113"/>
        <v/>
      </c>
      <c r="O336" s="16"/>
      <c r="P336" s="29" t="str">
        <f t="shared" si="103"/>
        <v/>
      </c>
      <c r="Q336" s="29" t="str">
        <f t="shared" si="104"/>
        <v/>
      </c>
      <c r="R336" s="26" t="str">
        <f t="shared" si="114"/>
        <v/>
      </c>
      <c r="S336" s="29" t="str">
        <f t="shared" si="105"/>
        <v/>
      </c>
      <c r="T336" s="29" t="str">
        <f t="shared" si="106"/>
        <v/>
      </c>
      <c r="U336" s="27" t="str">
        <f t="shared" si="115"/>
        <v/>
      </c>
      <c r="W336" s="25" t="str">
        <f t="shared" si="107"/>
        <v/>
      </c>
      <c r="X336" s="25" t="str">
        <f t="shared" si="108"/>
        <v/>
      </c>
      <c r="Y336" s="25" t="str">
        <f t="shared" si="109"/>
        <v/>
      </c>
      <c r="Z336" s="25" t="str">
        <f t="shared" si="110"/>
        <v/>
      </c>
      <c r="AA336" s="25" t="str">
        <f t="shared" si="111"/>
        <v/>
      </c>
      <c r="AB336" s="25" t="str">
        <f t="shared" si="116"/>
        <v/>
      </c>
      <c r="AD336" s="2" t="str">
        <f t="shared" si="117"/>
        <v/>
      </c>
      <c r="AE336" s="2" t="str">
        <f t="shared" si="118"/>
        <v/>
      </c>
      <c r="AF336" s="2" t="str">
        <f t="shared" si="119"/>
        <v/>
      </c>
      <c r="AG336" t="s">
        <v>74</v>
      </c>
    </row>
    <row r="337" spans="2:33" x14ac:dyDescent="0.25">
      <c r="B337" s="13" t="str">
        <f>IF(Transactions!B336 &lt;&gt; "", Transactions!B336, "")</f>
        <v/>
      </c>
      <c r="C337" s="28" t="str">
        <f>IF(Transactions!C336 &lt;&gt; "", Transactions!C336, "")</f>
        <v/>
      </c>
      <c r="D337" s="28" t="str">
        <f>IF(Transactions!D336 &lt;&gt; "", Transactions!D336, "")</f>
        <v/>
      </c>
      <c r="E337" s="14" t="str">
        <f>IF(Transactions!E336 &lt;&gt; "", Transactions!E336, "")</f>
        <v/>
      </c>
      <c r="F337" s="15" t="str">
        <f>IF(Transactions!F336 &lt;&gt; "", Transactions!F336, "")</f>
        <v/>
      </c>
      <c r="G337" s="16"/>
      <c r="H337" s="18" t="e">
        <f>IF(Transactions!#REF! &lt;&gt; "", Transactions!#REF!, "")</f>
        <v>#REF!</v>
      </c>
      <c r="I337" s="33" t="str">
        <f t="shared" si="100"/>
        <v/>
      </c>
      <c r="J337" s="34" t="str">
        <f t="shared" si="112"/>
        <v/>
      </c>
      <c r="K337" s="16"/>
      <c r="L337" s="18" t="str">
        <f t="shared" si="101"/>
        <v/>
      </c>
      <c r="M337" s="33" t="str">
        <f t="shared" si="102"/>
        <v/>
      </c>
      <c r="N337" s="34" t="str">
        <f t="shared" si="113"/>
        <v/>
      </c>
      <c r="O337" s="16"/>
      <c r="P337" s="29" t="str">
        <f t="shared" si="103"/>
        <v/>
      </c>
      <c r="Q337" s="29" t="str">
        <f t="shared" si="104"/>
        <v/>
      </c>
      <c r="R337" s="26" t="str">
        <f t="shared" si="114"/>
        <v/>
      </c>
      <c r="S337" s="29" t="str">
        <f t="shared" si="105"/>
        <v/>
      </c>
      <c r="T337" s="29" t="str">
        <f t="shared" si="106"/>
        <v/>
      </c>
      <c r="U337" s="27" t="str">
        <f t="shared" si="115"/>
        <v/>
      </c>
      <c r="W337" s="25" t="str">
        <f t="shared" si="107"/>
        <v/>
      </c>
      <c r="X337" s="25" t="str">
        <f t="shared" si="108"/>
        <v/>
      </c>
      <c r="Y337" s="25" t="str">
        <f t="shared" si="109"/>
        <v/>
      </c>
      <c r="Z337" s="25" t="str">
        <f t="shared" si="110"/>
        <v/>
      </c>
      <c r="AA337" s="25" t="str">
        <f t="shared" si="111"/>
        <v/>
      </c>
      <c r="AB337" s="25" t="str">
        <f t="shared" si="116"/>
        <v/>
      </c>
      <c r="AD337" s="2" t="str">
        <f t="shared" si="117"/>
        <v/>
      </c>
      <c r="AE337" s="2" t="str">
        <f t="shared" si="118"/>
        <v/>
      </c>
      <c r="AF337" s="2" t="str">
        <f t="shared" si="119"/>
        <v/>
      </c>
      <c r="AG337" t="s">
        <v>74</v>
      </c>
    </row>
    <row r="338" spans="2:33" x14ac:dyDescent="0.25">
      <c r="B338" s="13" t="str">
        <f>IF(Transactions!B337 &lt;&gt; "", Transactions!B337, "")</f>
        <v/>
      </c>
      <c r="C338" s="28" t="str">
        <f>IF(Transactions!C337 &lt;&gt; "", Transactions!C337, "")</f>
        <v/>
      </c>
      <c r="D338" s="28" t="str">
        <f>IF(Transactions!D337 &lt;&gt; "", Transactions!D337, "")</f>
        <v/>
      </c>
      <c r="E338" s="14" t="str">
        <f>IF(Transactions!E337 &lt;&gt; "", Transactions!E337, "")</f>
        <v/>
      </c>
      <c r="F338" s="15" t="str">
        <f>IF(Transactions!F337 &lt;&gt; "", Transactions!F337, "")</f>
        <v/>
      </c>
      <c r="G338" s="16"/>
      <c r="H338" s="18" t="e">
        <f>IF(Transactions!#REF! &lt;&gt; "", Transactions!#REF!, "")</f>
        <v>#REF!</v>
      </c>
      <c r="I338" s="33" t="str">
        <f t="shared" si="100"/>
        <v/>
      </c>
      <c r="J338" s="34" t="str">
        <f t="shared" si="112"/>
        <v/>
      </c>
      <c r="K338" s="16"/>
      <c r="L338" s="18" t="str">
        <f t="shared" si="101"/>
        <v/>
      </c>
      <c r="M338" s="33" t="str">
        <f t="shared" si="102"/>
        <v/>
      </c>
      <c r="N338" s="34" t="str">
        <f t="shared" si="113"/>
        <v/>
      </c>
      <c r="O338" s="16"/>
      <c r="P338" s="29" t="str">
        <f t="shared" si="103"/>
        <v/>
      </c>
      <c r="Q338" s="29" t="str">
        <f t="shared" si="104"/>
        <v/>
      </c>
      <c r="R338" s="26" t="str">
        <f t="shared" si="114"/>
        <v/>
      </c>
      <c r="S338" s="29" t="str">
        <f t="shared" si="105"/>
        <v/>
      </c>
      <c r="T338" s="29" t="str">
        <f t="shared" si="106"/>
        <v/>
      </c>
      <c r="U338" s="27" t="str">
        <f t="shared" si="115"/>
        <v/>
      </c>
      <c r="W338" s="25" t="str">
        <f t="shared" si="107"/>
        <v/>
      </c>
      <c r="X338" s="25" t="str">
        <f t="shared" si="108"/>
        <v/>
      </c>
      <c r="Y338" s="25" t="str">
        <f t="shared" si="109"/>
        <v/>
      </c>
      <c r="Z338" s="25" t="str">
        <f t="shared" si="110"/>
        <v/>
      </c>
      <c r="AA338" s="25" t="str">
        <f t="shared" si="111"/>
        <v/>
      </c>
      <c r="AB338" s="25" t="str">
        <f t="shared" si="116"/>
        <v/>
      </c>
      <c r="AD338" s="2" t="str">
        <f t="shared" si="117"/>
        <v/>
      </c>
      <c r="AE338" s="2" t="str">
        <f t="shared" si="118"/>
        <v/>
      </c>
      <c r="AF338" s="2" t="str">
        <f t="shared" si="119"/>
        <v/>
      </c>
      <c r="AG338" t="s">
        <v>74</v>
      </c>
    </row>
    <row r="339" spans="2:33" x14ac:dyDescent="0.25">
      <c r="B339" s="13" t="str">
        <f>IF(Transactions!B338 &lt;&gt; "", Transactions!B338, "")</f>
        <v/>
      </c>
      <c r="C339" s="28" t="str">
        <f>IF(Transactions!C338 &lt;&gt; "", Transactions!C338, "")</f>
        <v/>
      </c>
      <c r="D339" s="28" t="str">
        <f>IF(Transactions!D338 &lt;&gt; "", Transactions!D338, "")</f>
        <v/>
      </c>
      <c r="E339" s="14" t="str">
        <f>IF(Transactions!E338 &lt;&gt; "", Transactions!E338, "")</f>
        <v/>
      </c>
      <c r="F339" s="15" t="str">
        <f>IF(Transactions!F338 &lt;&gt; "", Transactions!F338, "")</f>
        <v/>
      </c>
      <c r="G339" s="16"/>
      <c r="H339" s="18" t="e">
        <f>IF(Transactions!#REF! &lt;&gt; "", Transactions!#REF!, "")</f>
        <v>#REF!</v>
      </c>
      <c r="I339" s="33" t="str">
        <f t="shared" si="100"/>
        <v/>
      </c>
      <c r="J339" s="34" t="str">
        <f t="shared" si="112"/>
        <v/>
      </c>
      <c r="K339" s="16"/>
      <c r="L339" s="18" t="str">
        <f t="shared" si="101"/>
        <v/>
      </c>
      <c r="M339" s="33" t="str">
        <f t="shared" si="102"/>
        <v/>
      </c>
      <c r="N339" s="34" t="str">
        <f t="shared" si="113"/>
        <v/>
      </c>
      <c r="O339" s="16"/>
      <c r="P339" s="29" t="str">
        <f t="shared" si="103"/>
        <v/>
      </c>
      <c r="Q339" s="29" t="str">
        <f t="shared" si="104"/>
        <v/>
      </c>
      <c r="R339" s="26" t="str">
        <f t="shared" si="114"/>
        <v/>
      </c>
      <c r="S339" s="29" t="str">
        <f t="shared" si="105"/>
        <v/>
      </c>
      <c r="T339" s="29" t="str">
        <f t="shared" si="106"/>
        <v/>
      </c>
      <c r="U339" s="27" t="str">
        <f t="shared" si="115"/>
        <v/>
      </c>
      <c r="W339" s="25" t="str">
        <f t="shared" si="107"/>
        <v/>
      </c>
      <c r="X339" s="25" t="str">
        <f t="shared" si="108"/>
        <v/>
      </c>
      <c r="Y339" s="25" t="str">
        <f t="shared" si="109"/>
        <v/>
      </c>
      <c r="Z339" s="25" t="str">
        <f t="shared" si="110"/>
        <v/>
      </c>
      <c r="AA339" s="25" t="str">
        <f t="shared" si="111"/>
        <v/>
      </c>
      <c r="AB339" s="25" t="str">
        <f t="shared" si="116"/>
        <v/>
      </c>
      <c r="AD339" s="2" t="str">
        <f t="shared" si="117"/>
        <v/>
      </c>
      <c r="AE339" s="2" t="str">
        <f t="shared" si="118"/>
        <v/>
      </c>
      <c r="AF339" s="2" t="str">
        <f t="shared" si="119"/>
        <v/>
      </c>
      <c r="AG339" t="s">
        <v>74</v>
      </c>
    </row>
    <row r="340" spans="2:33" x14ac:dyDescent="0.25">
      <c r="B340" s="13" t="str">
        <f>IF(Transactions!B339 &lt;&gt; "", Transactions!B339, "")</f>
        <v/>
      </c>
      <c r="C340" s="28" t="str">
        <f>IF(Transactions!C339 &lt;&gt; "", Transactions!C339, "")</f>
        <v/>
      </c>
      <c r="D340" s="28" t="str">
        <f>IF(Transactions!D339 &lt;&gt; "", Transactions!D339, "")</f>
        <v/>
      </c>
      <c r="E340" s="14" t="str">
        <f>IF(Transactions!E339 &lt;&gt; "", Transactions!E339, "")</f>
        <v/>
      </c>
      <c r="F340" s="15" t="str">
        <f>IF(Transactions!F339 &lt;&gt; "", Transactions!F339, "")</f>
        <v/>
      </c>
      <c r="G340" s="16"/>
      <c r="H340" s="18" t="e">
        <f>IF(Transactions!#REF! &lt;&gt; "", Transactions!#REF!, "")</f>
        <v>#REF!</v>
      </c>
      <c r="I340" s="33" t="str">
        <f t="shared" si="100"/>
        <v/>
      </c>
      <c r="J340" s="34" t="str">
        <f t="shared" si="112"/>
        <v/>
      </c>
      <c r="K340" s="16"/>
      <c r="L340" s="18" t="str">
        <f t="shared" si="101"/>
        <v/>
      </c>
      <c r="M340" s="33" t="str">
        <f t="shared" si="102"/>
        <v/>
      </c>
      <c r="N340" s="34" t="str">
        <f t="shared" si="113"/>
        <v/>
      </c>
      <c r="O340" s="16"/>
      <c r="P340" s="29" t="str">
        <f t="shared" si="103"/>
        <v/>
      </c>
      <c r="Q340" s="29" t="str">
        <f t="shared" si="104"/>
        <v/>
      </c>
      <c r="R340" s="26" t="str">
        <f t="shared" si="114"/>
        <v/>
      </c>
      <c r="S340" s="29" t="str">
        <f t="shared" si="105"/>
        <v/>
      </c>
      <c r="T340" s="29" t="str">
        <f t="shared" si="106"/>
        <v/>
      </c>
      <c r="U340" s="27" t="str">
        <f t="shared" si="115"/>
        <v/>
      </c>
      <c r="W340" s="25" t="str">
        <f t="shared" si="107"/>
        <v/>
      </c>
      <c r="X340" s="25" t="str">
        <f t="shared" si="108"/>
        <v/>
      </c>
      <c r="Y340" s="25" t="str">
        <f t="shared" si="109"/>
        <v/>
      </c>
      <c r="Z340" s="25" t="str">
        <f t="shared" si="110"/>
        <v/>
      </c>
      <c r="AA340" s="25" t="str">
        <f t="shared" si="111"/>
        <v/>
      </c>
      <c r="AB340" s="25" t="str">
        <f t="shared" si="116"/>
        <v/>
      </c>
      <c r="AD340" s="2" t="str">
        <f t="shared" si="117"/>
        <v/>
      </c>
      <c r="AE340" s="2" t="str">
        <f t="shared" si="118"/>
        <v/>
      </c>
      <c r="AF340" s="2" t="str">
        <f t="shared" si="119"/>
        <v/>
      </c>
      <c r="AG340" t="s">
        <v>74</v>
      </c>
    </row>
    <row r="341" spans="2:33" x14ac:dyDescent="0.25">
      <c r="B341" s="13" t="str">
        <f>IF(Transactions!B340 &lt;&gt; "", Transactions!B340, "")</f>
        <v/>
      </c>
      <c r="C341" s="28" t="str">
        <f>IF(Transactions!C340 &lt;&gt; "", Transactions!C340, "")</f>
        <v/>
      </c>
      <c r="D341" s="28" t="str">
        <f>IF(Transactions!D340 &lt;&gt; "", Transactions!D340, "")</f>
        <v/>
      </c>
      <c r="E341" s="14" t="str">
        <f>IF(Transactions!E340 &lt;&gt; "", Transactions!E340, "")</f>
        <v/>
      </c>
      <c r="F341" s="15" t="str">
        <f>IF(Transactions!F340 &lt;&gt; "", Transactions!F340, "")</f>
        <v/>
      </c>
      <c r="G341" s="16"/>
      <c r="H341" s="18" t="e">
        <f>IF(Transactions!#REF! &lt;&gt; "", Transactions!#REF!, "")</f>
        <v>#REF!</v>
      </c>
      <c r="I341" s="33" t="str">
        <f t="shared" si="100"/>
        <v/>
      </c>
      <c r="J341" s="34" t="str">
        <f t="shared" si="112"/>
        <v/>
      </c>
      <c r="K341" s="16"/>
      <c r="L341" s="18" t="str">
        <f t="shared" si="101"/>
        <v/>
      </c>
      <c r="M341" s="33" t="str">
        <f t="shared" si="102"/>
        <v/>
      </c>
      <c r="N341" s="34" t="str">
        <f t="shared" si="113"/>
        <v/>
      </c>
      <c r="O341" s="16"/>
      <c r="P341" s="29" t="str">
        <f t="shared" si="103"/>
        <v/>
      </c>
      <c r="Q341" s="29" t="str">
        <f t="shared" si="104"/>
        <v/>
      </c>
      <c r="R341" s="26" t="str">
        <f t="shared" si="114"/>
        <v/>
      </c>
      <c r="S341" s="29" t="str">
        <f t="shared" si="105"/>
        <v/>
      </c>
      <c r="T341" s="29" t="str">
        <f t="shared" si="106"/>
        <v/>
      </c>
      <c r="U341" s="27" t="str">
        <f t="shared" si="115"/>
        <v/>
      </c>
      <c r="W341" s="25" t="str">
        <f t="shared" si="107"/>
        <v/>
      </c>
      <c r="X341" s="25" t="str">
        <f t="shared" si="108"/>
        <v/>
      </c>
      <c r="Y341" s="25" t="str">
        <f t="shared" si="109"/>
        <v/>
      </c>
      <c r="Z341" s="25" t="str">
        <f t="shared" si="110"/>
        <v/>
      </c>
      <c r="AA341" s="25" t="str">
        <f t="shared" si="111"/>
        <v/>
      </c>
      <c r="AB341" s="25" t="str">
        <f t="shared" si="116"/>
        <v/>
      </c>
      <c r="AD341" s="2" t="str">
        <f t="shared" si="117"/>
        <v/>
      </c>
      <c r="AE341" s="2" t="str">
        <f t="shared" si="118"/>
        <v/>
      </c>
      <c r="AF341" s="2" t="str">
        <f t="shared" si="119"/>
        <v/>
      </c>
      <c r="AG341" t="s">
        <v>74</v>
      </c>
    </row>
    <row r="342" spans="2:33" x14ac:dyDescent="0.25">
      <c r="B342" s="13" t="str">
        <f>IF(Transactions!B341 &lt;&gt; "", Transactions!B341, "")</f>
        <v/>
      </c>
      <c r="C342" s="28" t="str">
        <f>IF(Transactions!C341 &lt;&gt; "", Transactions!C341, "")</f>
        <v/>
      </c>
      <c r="D342" s="28" t="str">
        <f>IF(Transactions!D341 &lt;&gt; "", Transactions!D341, "")</f>
        <v/>
      </c>
      <c r="E342" s="14" t="str">
        <f>IF(Transactions!E341 &lt;&gt; "", Transactions!E341, "")</f>
        <v/>
      </c>
      <c r="F342" s="15" t="str">
        <f>IF(Transactions!F341 &lt;&gt; "", Transactions!F341, "")</f>
        <v/>
      </c>
      <c r="G342" s="16"/>
      <c r="H342" s="18" t="e">
        <f>IF(Transactions!#REF! &lt;&gt; "", Transactions!#REF!, "")</f>
        <v>#REF!</v>
      </c>
      <c r="I342" s="33" t="str">
        <f t="shared" si="100"/>
        <v/>
      </c>
      <c r="J342" s="34" t="str">
        <f t="shared" si="112"/>
        <v/>
      </c>
      <c r="K342" s="16"/>
      <c r="L342" s="18" t="str">
        <f t="shared" si="101"/>
        <v/>
      </c>
      <c r="M342" s="33" t="str">
        <f t="shared" si="102"/>
        <v/>
      </c>
      <c r="N342" s="34" t="str">
        <f t="shared" si="113"/>
        <v/>
      </c>
      <c r="O342" s="16"/>
      <c r="P342" s="29" t="str">
        <f t="shared" si="103"/>
        <v/>
      </c>
      <c r="Q342" s="29" t="str">
        <f t="shared" si="104"/>
        <v/>
      </c>
      <c r="R342" s="26" t="str">
        <f t="shared" si="114"/>
        <v/>
      </c>
      <c r="S342" s="29" t="str">
        <f t="shared" si="105"/>
        <v/>
      </c>
      <c r="T342" s="29" t="str">
        <f t="shared" si="106"/>
        <v/>
      </c>
      <c r="U342" s="27" t="str">
        <f t="shared" si="115"/>
        <v/>
      </c>
      <c r="W342" s="25" t="str">
        <f t="shared" si="107"/>
        <v/>
      </c>
      <c r="X342" s="25" t="str">
        <f t="shared" si="108"/>
        <v/>
      </c>
      <c r="Y342" s="25" t="str">
        <f t="shared" si="109"/>
        <v/>
      </c>
      <c r="Z342" s="25" t="str">
        <f t="shared" si="110"/>
        <v/>
      </c>
      <c r="AA342" s="25" t="str">
        <f t="shared" si="111"/>
        <v/>
      </c>
      <c r="AB342" s="25" t="str">
        <f t="shared" si="116"/>
        <v/>
      </c>
      <c r="AD342" s="2" t="str">
        <f t="shared" si="117"/>
        <v/>
      </c>
      <c r="AE342" s="2" t="str">
        <f t="shared" si="118"/>
        <v/>
      </c>
      <c r="AF342" s="2" t="str">
        <f t="shared" si="119"/>
        <v/>
      </c>
      <c r="AG342" t="s">
        <v>74</v>
      </c>
    </row>
    <row r="343" spans="2:33" x14ac:dyDescent="0.25">
      <c r="B343" s="13" t="str">
        <f>IF(Transactions!B342 &lt;&gt; "", Transactions!B342, "")</f>
        <v/>
      </c>
      <c r="C343" s="28" t="str">
        <f>IF(Transactions!C342 &lt;&gt; "", Transactions!C342, "")</f>
        <v/>
      </c>
      <c r="D343" s="28" t="str">
        <f>IF(Transactions!D342 &lt;&gt; "", Transactions!D342, "")</f>
        <v/>
      </c>
      <c r="E343" s="14" t="str">
        <f>IF(Transactions!E342 &lt;&gt; "", Transactions!E342, "")</f>
        <v/>
      </c>
      <c r="F343" s="15" t="str">
        <f>IF(Transactions!F342 &lt;&gt; "", Transactions!F342, "")</f>
        <v/>
      </c>
      <c r="G343" s="16"/>
      <c r="H343" s="18" t="e">
        <f>IF(Transactions!#REF! &lt;&gt; "", Transactions!#REF!, "")</f>
        <v>#REF!</v>
      </c>
      <c r="I343" s="33" t="str">
        <f t="shared" si="100"/>
        <v/>
      </c>
      <c r="J343" s="34" t="str">
        <f t="shared" si="112"/>
        <v/>
      </c>
      <c r="K343" s="16"/>
      <c r="L343" s="18" t="str">
        <f t="shared" si="101"/>
        <v/>
      </c>
      <c r="M343" s="33" t="str">
        <f t="shared" si="102"/>
        <v/>
      </c>
      <c r="N343" s="34" t="str">
        <f t="shared" si="113"/>
        <v/>
      </c>
      <c r="O343" s="16"/>
      <c r="P343" s="29" t="str">
        <f t="shared" si="103"/>
        <v/>
      </c>
      <c r="Q343" s="29" t="str">
        <f t="shared" si="104"/>
        <v/>
      </c>
      <c r="R343" s="26" t="str">
        <f t="shared" si="114"/>
        <v/>
      </c>
      <c r="S343" s="29" t="str">
        <f t="shared" si="105"/>
        <v/>
      </c>
      <c r="T343" s="29" t="str">
        <f t="shared" si="106"/>
        <v/>
      </c>
      <c r="U343" s="27" t="str">
        <f t="shared" si="115"/>
        <v/>
      </c>
      <c r="W343" s="25" t="str">
        <f t="shared" si="107"/>
        <v/>
      </c>
      <c r="X343" s="25" t="str">
        <f t="shared" si="108"/>
        <v/>
      </c>
      <c r="Y343" s="25" t="str">
        <f t="shared" si="109"/>
        <v/>
      </c>
      <c r="Z343" s="25" t="str">
        <f t="shared" si="110"/>
        <v/>
      </c>
      <c r="AA343" s="25" t="str">
        <f t="shared" si="111"/>
        <v/>
      </c>
      <c r="AB343" s="25" t="str">
        <f t="shared" si="116"/>
        <v/>
      </c>
      <c r="AD343" s="2" t="str">
        <f t="shared" si="117"/>
        <v/>
      </c>
      <c r="AE343" s="2" t="str">
        <f t="shared" si="118"/>
        <v/>
      </c>
      <c r="AF343" s="2" t="str">
        <f t="shared" si="119"/>
        <v/>
      </c>
      <c r="AG343" t="s">
        <v>74</v>
      </c>
    </row>
    <row r="344" spans="2:33" x14ac:dyDescent="0.25">
      <c r="B344" s="13" t="str">
        <f>IF(Transactions!B343 &lt;&gt; "", Transactions!B343, "")</f>
        <v/>
      </c>
      <c r="C344" s="28" t="str">
        <f>IF(Transactions!C343 &lt;&gt; "", Transactions!C343, "")</f>
        <v/>
      </c>
      <c r="D344" s="28" t="str">
        <f>IF(Transactions!D343 &lt;&gt; "", Transactions!D343, "")</f>
        <v/>
      </c>
      <c r="E344" s="14" t="str">
        <f>IF(Transactions!E343 &lt;&gt; "", Transactions!E343, "")</f>
        <v/>
      </c>
      <c r="F344" s="15" t="str">
        <f>IF(Transactions!F343 &lt;&gt; "", Transactions!F343, "")</f>
        <v/>
      </c>
      <c r="G344" s="16"/>
      <c r="H344" s="18" t="e">
        <f>IF(Transactions!#REF! &lt;&gt; "", Transactions!#REF!, "")</f>
        <v>#REF!</v>
      </c>
      <c r="I344" s="33" t="str">
        <f t="shared" si="100"/>
        <v/>
      </c>
      <c r="J344" s="34" t="str">
        <f t="shared" si="112"/>
        <v/>
      </c>
      <c r="K344" s="16"/>
      <c r="L344" s="18" t="str">
        <f t="shared" si="101"/>
        <v/>
      </c>
      <c r="M344" s="33" t="str">
        <f t="shared" si="102"/>
        <v/>
      </c>
      <c r="N344" s="34" t="str">
        <f t="shared" si="113"/>
        <v/>
      </c>
      <c r="O344" s="16"/>
      <c r="P344" s="29" t="str">
        <f t="shared" si="103"/>
        <v/>
      </c>
      <c r="Q344" s="29" t="str">
        <f t="shared" si="104"/>
        <v/>
      </c>
      <c r="R344" s="26" t="str">
        <f t="shared" si="114"/>
        <v/>
      </c>
      <c r="S344" s="29" t="str">
        <f t="shared" si="105"/>
        <v/>
      </c>
      <c r="T344" s="29" t="str">
        <f t="shared" si="106"/>
        <v/>
      </c>
      <c r="U344" s="27" t="str">
        <f t="shared" si="115"/>
        <v/>
      </c>
      <c r="W344" s="25" t="str">
        <f t="shared" si="107"/>
        <v/>
      </c>
      <c r="X344" s="25" t="str">
        <f t="shared" si="108"/>
        <v/>
      </c>
      <c r="Y344" s="25" t="str">
        <f t="shared" si="109"/>
        <v/>
      </c>
      <c r="Z344" s="25" t="str">
        <f t="shared" si="110"/>
        <v/>
      </c>
      <c r="AA344" s="25" t="str">
        <f t="shared" si="111"/>
        <v/>
      </c>
      <c r="AB344" s="25" t="str">
        <f t="shared" si="116"/>
        <v/>
      </c>
      <c r="AD344" s="2" t="str">
        <f t="shared" si="117"/>
        <v/>
      </c>
      <c r="AE344" s="2" t="str">
        <f t="shared" si="118"/>
        <v/>
      </c>
      <c r="AF344" s="2" t="str">
        <f t="shared" si="119"/>
        <v/>
      </c>
      <c r="AG344" t="s">
        <v>74</v>
      </c>
    </row>
    <row r="345" spans="2:33" x14ac:dyDescent="0.25">
      <c r="B345" s="13" t="str">
        <f>IF(Transactions!B344 &lt;&gt; "", Transactions!B344, "")</f>
        <v/>
      </c>
      <c r="C345" s="28" t="str">
        <f>IF(Transactions!C344 &lt;&gt; "", Transactions!C344, "")</f>
        <v/>
      </c>
      <c r="D345" s="28" t="str">
        <f>IF(Transactions!D344 &lt;&gt; "", Transactions!D344, "")</f>
        <v/>
      </c>
      <c r="E345" s="14" t="str">
        <f>IF(Transactions!E344 &lt;&gt; "", Transactions!E344, "")</f>
        <v/>
      </c>
      <c r="F345" s="15" t="str">
        <f>IF(Transactions!F344 &lt;&gt; "", Transactions!F344, "")</f>
        <v/>
      </c>
      <c r="G345" s="16"/>
      <c r="H345" s="18" t="e">
        <f>IF(Transactions!#REF! &lt;&gt; "", Transactions!#REF!, "")</f>
        <v>#REF!</v>
      </c>
      <c r="I345" s="33" t="str">
        <f t="shared" si="100"/>
        <v/>
      </c>
      <c r="J345" s="34" t="str">
        <f t="shared" si="112"/>
        <v/>
      </c>
      <c r="K345" s="16"/>
      <c r="L345" s="18" t="str">
        <f t="shared" si="101"/>
        <v/>
      </c>
      <c r="M345" s="33" t="str">
        <f t="shared" si="102"/>
        <v/>
      </c>
      <c r="N345" s="34" t="str">
        <f t="shared" si="113"/>
        <v/>
      </c>
      <c r="O345" s="16"/>
      <c r="P345" s="29" t="str">
        <f t="shared" si="103"/>
        <v/>
      </c>
      <c r="Q345" s="29" t="str">
        <f t="shared" si="104"/>
        <v/>
      </c>
      <c r="R345" s="26" t="str">
        <f t="shared" si="114"/>
        <v/>
      </c>
      <c r="S345" s="29" t="str">
        <f t="shared" si="105"/>
        <v/>
      </c>
      <c r="T345" s="29" t="str">
        <f t="shared" si="106"/>
        <v/>
      </c>
      <c r="U345" s="27" t="str">
        <f t="shared" si="115"/>
        <v/>
      </c>
      <c r="W345" s="25" t="str">
        <f t="shared" si="107"/>
        <v/>
      </c>
      <c r="X345" s="25" t="str">
        <f t="shared" si="108"/>
        <v/>
      </c>
      <c r="Y345" s="25" t="str">
        <f t="shared" si="109"/>
        <v/>
      </c>
      <c r="Z345" s="25" t="str">
        <f t="shared" si="110"/>
        <v/>
      </c>
      <c r="AA345" s="25" t="str">
        <f t="shared" si="111"/>
        <v/>
      </c>
      <c r="AB345" s="25" t="str">
        <f t="shared" si="116"/>
        <v/>
      </c>
      <c r="AD345" s="2" t="str">
        <f t="shared" si="117"/>
        <v/>
      </c>
      <c r="AE345" s="2" t="str">
        <f t="shared" si="118"/>
        <v/>
      </c>
      <c r="AF345" s="2" t="str">
        <f t="shared" si="119"/>
        <v/>
      </c>
      <c r="AG345" t="s">
        <v>74</v>
      </c>
    </row>
    <row r="346" spans="2:33" x14ac:dyDescent="0.25">
      <c r="B346" s="13" t="str">
        <f>IF(Transactions!B345 &lt;&gt; "", Transactions!B345, "")</f>
        <v/>
      </c>
      <c r="C346" s="28" t="str">
        <f>IF(Transactions!C345 &lt;&gt; "", Transactions!C345, "")</f>
        <v/>
      </c>
      <c r="D346" s="28" t="str">
        <f>IF(Transactions!D345 &lt;&gt; "", Transactions!D345, "")</f>
        <v/>
      </c>
      <c r="E346" s="14" t="str">
        <f>IF(Transactions!E345 &lt;&gt; "", Transactions!E345, "")</f>
        <v/>
      </c>
      <c r="F346" s="15" t="str">
        <f>IF(Transactions!F345 &lt;&gt; "", Transactions!F345, "")</f>
        <v/>
      </c>
      <c r="G346" s="16"/>
      <c r="H346" s="18" t="e">
        <f>IF(Transactions!#REF! &lt;&gt; "", Transactions!#REF!, "")</f>
        <v>#REF!</v>
      </c>
      <c r="I346" s="33" t="str">
        <f t="shared" si="100"/>
        <v/>
      </c>
      <c r="J346" s="34" t="str">
        <f t="shared" si="112"/>
        <v/>
      </c>
      <c r="K346" s="16"/>
      <c r="L346" s="18" t="str">
        <f t="shared" si="101"/>
        <v/>
      </c>
      <c r="M346" s="33" t="str">
        <f t="shared" si="102"/>
        <v/>
      </c>
      <c r="N346" s="34" t="str">
        <f t="shared" si="113"/>
        <v/>
      </c>
      <c r="O346" s="16"/>
      <c r="P346" s="29" t="str">
        <f t="shared" si="103"/>
        <v/>
      </c>
      <c r="Q346" s="29" t="str">
        <f t="shared" si="104"/>
        <v/>
      </c>
      <c r="R346" s="26" t="str">
        <f t="shared" si="114"/>
        <v/>
      </c>
      <c r="S346" s="29" t="str">
        <f t="shared" si="105"/>
        <v/>
      </c>
      <c r="T346" s="29" t="str">
        <f t="shared" si="106"/>
        <v/>
      </c>
      <c r="U346" s="27" t="str">
        <f t="shared" si="115"/>
        <v/>
      </c>
      <c r="W346" s="25" t="str">
        <f t="shared" si="107"/>
        <v/>
      </c>
      <c r="X346" s="25" t="str">
        <f t="shared" si="108"/>
        <v/>
      </c>
      <c r="Y346" s="25" t="str">
        <f t="shared" si="109"/>
        <v/>
      </c>
      <c r="Z346" s="25" t="str">
        <f t="shared" si="110"/>
        <v/>
      </c>
      <c r="AA346" s="25" t="str">
        <f t="shared" si="111"/>
        <v/>
      </c>
      <c r="AB346" s="25" t="str">
        <f t="shared" si="116"/>
        <v/>
      </c>
      <c r="AD346" s="2" t="str">
        <f t="shared" si="117"/>
        <v/>
      </c>
      <c r="AE346" s="2" t="str">
        <f t="shared" si="118"/>
        <v/>
      </c>
      <c r="AF346" s="2" t="str">
        <f t="shared" si="119"/>
        <v/>
      </c>
      <c r="AG346" t="s">
        <v>74</v>
      </c>
    </row>
    <row r="347" spans="2:33" x14ac:dyDescent="0.25">
      <c r="B347" s="13" t="str">
        <f>IF(Transactions!B346 &lt;&gt; "", Transactions!B346, "")</f>
        <v/>
      </c>
      <c r="C347" s="28" t="str">
        <f>IF(Transactions!C346 &lt;&gt; "", Transactions!C346, "")</f>
        <v/>
      </c>
      <c r="D347" s="28" t="str">
        <f>IF(Transactions!D346 &lt;&gt; "", Transactions!D346, "")</f>
        <v/>
      </c>
      <c r="E347" s="14" t="str">
        <f>IF(Transactions!E346 &lt;&gt; "", Transactions!E346, "")</f>
        <v/>
      </c>
      <c r="F347" s="15" t="str">
        <f>IF(Transactions!F346 &lt;&gt; "", Transactions!F346, "")</f>
        <v/>
      </c>
      <c r="G347" s="16"/>
      <c r="H347" s="18" t="e">
        <f>IF(Transactions!#REF! &lt;&gt; "", Transactions!#REF!, "")</f>
        <v>#REF!</v>
      </c>
      <c r="I347" s="33" t="str">
        <f t="shared" si="100"/>
        <v/>
      </c>
      <c r="J347" s="34" t="str">
        <f t="shared" si="112"/>
        <v/>
      </c>
      <c r="K347" s="16"/>
      <c r="L347" s="18" t="str">
        <f t="shared" si="101"/>
        <v/>
      </c>
      <c r="M347" s="33" t="str">
        <f t="shared" si="102"/>
        <v/>
      </c>
      <c r="N347" s="34" t="str">
        <f t="shared" si="113"/>
        <v/>
      </c>
      <c r="O347" s="16"/>
      <c r="P347" s="29" t="str">
        <f t="shared" si="103"/>
        <v/>
      </c>
      <c r="Q347" s="29" t="str">
        <f t="shared" si="104"/>
        <v/>
      </c>
      <c r="R347" s="26" t="str">
        <f t="shared" si="114"/>
        <v/>
      </c>
      <c r="S347" s="29" t="str">
        <f t="shared" si="105"/>
        <v/>
      </c>
      <c r="T347" s="29" t="str">
        <f t="shared" si="106"/>
        <v/>
      </c>
      <c r="U347" s="27" t="str">
        <f t="shared" si="115"/>
        <v/>
      </c>
      <c r="W347" s="25" t="str">
        <f t="shared" si="107"/>
        <v/>
      </c>
      <c r="X347" s="25" t="str">
        <f t="shared" si="108"/>
        <v/>
      </c>
      <c r="Y347" s="25" t="str">
        <f t="shared" si="109"/>
        <v/>
      </c>
      <c r="Z347" s="25" t="str">
        <f t="shared" si="110"/>
        <v/>
      </c>
      <c r="AA347" s="25" t="str">
        <f t="shared" si="111"/>
        <v/>
      </c>
      <c r="AB347" s="25" t="str">
        <f t="shared" si="116"/>
        <v/>
      </c>
      <c r="AD347" s="2" t="str">
        <f t="shared" si="117"/>
        <v/>
      </c>
      <c r="AE347" s="2" t="str">
        <f t="shared" si="118"/>
        <v/>
      </c>
      <c r="AF347" s="2" t="str">
        <f t="shared" si="119"/>
        <v/>
      </c>
      <c r="AG347" t="s">
        <v>74</v>
      </c>
    </row>
    <row r="348" spans="2:33" x14ac:dyDescent="0.25">
      <c r="B348" s="13" t="str">
        <f>IF(Transactions!B347 &lt;&gt; "", Transactions!B347, "")</f>
        <v/>
      </c>
      <c r="C348" s="28" t="str">
        <f>IF(Transactions!C347 &lt;&gt; "", Transactions!C347, "")</f>
        <v/>
      </c>
      <c r="D348" s="28" t="str">
        <f>IF(Transactions!D347 &lt;&gt; "", Transactions!D347, "")</f>
        <v/>
      </c>
      <c r="E348" s="14" t="str">
        <f>IF(Transactions!E347 &lt;&gt; "", Transactions!E347, "")</f>
        <v/>
      </c>
      <c r="F348" s="15" t="str">
        <f>IF(Transactions!F347 &lt;&gt; "", Transactions!F347, "")</f>
        <v/>
      </c>
      <c r="G348" s="16"/>
      <c r="H348" s="18" t="e">
        <f>IF(Transactions!#REF! &lt;&gt; "", Transactions!#REF!, "")</f>
        <v>#REF!</v>
      </c>
      <c r="I348" s="33" t="str">
        <f t="shared" si="100"/>
        <v/>
      </c>
      <c r="J348" s="34" t="str">
        <f t="shared" si="112"/>
        <v/>
      </c>
      <c r="K348" s="16"/>
      <c r="L348" s="18" t="str">
        <f t="shared" si="101"/>
        <v/>
      </c>
      <c r="M348" s="33" t="str">
        <f t="shared" si="102"/>
        <v/>
      </c>
      <c r="N348" s="34" t="str">
        <f t="shared" si="113"/>
        <v/>
      </c>
      <c r="O348" s="16"/>
      <c r="P348" s="29" t="str">
        <f t="shared" si="103"/>
        <v/>
      </c>
      <c r="Q348" s="29" t="str">
        <f t="shared" si="104"/>
        <v/>
      </c>
      <c r="R348" s="26" t="str">
        <f t="shared" si="114"/>
        <v/>
      </c>
      <c r="S348" s="29" t="str">
        <f t="shared" si="105"/>
        <v/>
      </c>
      <c r="T348" s="29" t="str">
        <f t="shared" si="106"/>
        <v/>
      </c>
      <c r="U348" s="27" t="str">
        <f t="shared" si="115"/>
        <v/>
      </c>
      <c r="W348" s="25" t="str">
        <f t="shared" si="107"/>
        <v/>
      </c>
      <c r="X348" s="25" t="str">
        <f t="shared" si="108"/>
        <v/>
      </c>
      <c r="Y348" s="25" t="str">
        <f t="shared" si="109"/>
        <v/>
      </c>
      <c r="Z348" s="25" t="str">
        <f t="shared" si="110"/>
        <v/>
      </c>
      <c r="AA348" s="25" t="str">
        <f t="shared" si="111"/>
        <v/>
      </c>
      <c r="AB348" s="25" t="str">
        <f t="shared" si="116"/>
        <v/>
      </c>
      <c r="AD348" s="2" t="str">
        <f t="shared" si="117"/>
        <v/>
      </c>
      <c r="AE348" s="2" t="str">
        <f t="shared" si="118"/>
        <v/>
      </c>
      <c r="AF348" s="2" t="str">
        <f t="shared" si="119"/>
        <v/>
      </c>
      <c r="AG348" t="s">
        <v>74</v>
      </c>
    </row>
    <row r="349" spans="2:33" x14ac:dyDescent="0.25">
      <c r="B349" s="13" t="str">
        <f>IF(Transactions!B348 &lt;&gt; "", Transactions!B348, "")</f>
        <v/>
      </c>
      <c r="C349" s="28" t="str">
        <f>IF(Transactions!C348 &lt;&gt; "", Transactions!C348, "")</f>
        <v/>
      </c>
      <c r="D349" s="28" t="str">
        <f>IF(Transactions!D348 &lt;&gt; "", Transactions!D348, "")</f>
        <v/>
      </c>
      <c r="E349" s="14" t="str">
        <f>IF(Transactions!E348 &lt;&gt; "", Transactions!E348, "")</f>
        <v/>
      </c>
      <c r="F349" s="15" t="str">
        <f>IF(Transactions!F348 &lt;&gt; "", Transactions!F348, "")</f>
        <v/>
      </c>
      <c r="G349" s="16"/>
      <c r="H349" s="18" t="e">
        <f>IF(Transactions!#REF! &lt;&gt; "", Transactions!#REF!, "")</f>
        <v>#REF!</v>
      </c>
      <c r="I349" s="33" t="str">
        <f t="shared" si="100"/>
        <v/>
      </c>
      <c r="J349" s="34" t="str">
        <f t="shared" si="112"/>
        <v/>
      </c>
      <c r="K349" s="16"/>
      <c r="L349" s="18" t="str">
        <f t="shared" si="101"/>
        <v/>
      </c>
      <c r="M349" s="33" t="str">
        <f t="shared" si="102"/>
        <v/>
      </c>
      <c r="N349" s="34" t="str">
        <f t="shared" si="113"/>
        <v/>
      </c>
      <c r="O349" s="16"/>
      <c r="P349" s="29" t="str">
        <f t="shared" si="103"/>
        <v/>
      </c>
      <c r="Q349" s="29" t="str">
        <f t="shared" si="104"/>
        <v/>
      </c>
      <c r="R349" s="26" t="str">
        <f t="shared" si="114"/>
        <v/>
      </c>
      <c r="S349" s="29" t="str">
        <f t="shared" si="105"/>
        <v/>
      </c>
      <c r="T349" s="29" t="str">
        <f t="shared" si="106"/>
        <v/>
      </c>
      <c r="U349" s="27" t="str">
        <f t="shared" si="115"/>
        <v/>
      </c>
      <c r="W349" s="25" t="str">
        <f t="shared" si="107"/>
        <v/>
      </c>
      <c r="X349" s="25" t="str">
        <f t="shared" si="108"/>
        <v/>
      </c>
      <c r="Y349" s="25" t="str">
        <f t="shared" si="109"/>
        <v/>
      </c>
      <c r="Z349" s="25" t="str">
        <f t="shared" si="110"/>
        <v/>
      </c>
      <c r="AA349" s="25" t="str">
        <f t="shared" si="111"/>
        <v/>
      </c>
      <c r="AB349" s="25" t="str">
        <f t="shared" si="116"/>
        <v/>
      </c>
      <c r="AD349" s="2" t="str">
        <f t="shared" si="117"/>
        <v/>
      </c>
      <c r="AE349" s="2" t="str">
        <f t="shared" si="118"/>
        <v/>
      </c>
      <c r="AF349" s="2" t="str">
        <f t="shared" si="119"/>
        <v/>
      </c>
      <c r="AG349" t="s">
        <v>74</v>
      </c>
    </row>
    <row r="350" spans="2:33" x14ac:dyDescent="0.25">
      <c r="B350" s="13" t="str">
        <f>IF(Transactions!B349 &lt;&gt; "", Transactions!B349, "")</f>
        <v/>
      </c>
      <c r="C350" s="28" t="str">
        <f>IF(Transactions!C349 &lt;&gt; "", Transactions!C349, "")</f>
        <v/>
      </c>
      <c r="D350" s="28" t="str">
        <f>IF(Transactions!D349 &lt;&gt; "", Transactions!D349, "")</f>
        <v/>
      </c>
      <c r="E350" s="14" t="str">
        <f>IF(Transactions!E349 &lt;&gt; "", Transactions!E349, "")</f>
        <v/>
      </c>
      <c r="F350" s="15" t="str">
        <f>IF(Transactions!F349 &lt;&gt; "", Transactions!F349, "")</f>
        <v/>
      </c>
      <c r="G350" s="16"/>
      <c r="H350" s="18" t="e">
        <f>IF(Transactions!#REF! &lt;&gt; "", Transactions!#REF!, "")</f>
        <v>#REF!</v>
      </c>
      <c r="I350" s="33" t="str">
        <f t="shared" si="100"/>
        <v/>
      </c>
      <c r="J350" s="34" t="str">
        <f t="shared" si="112"/>
        <v/>
      </c>
      <c r="K350" s="16"/>
      <c r="L350" s="18" t="str">
        <f t="shared" si="101"/>
        <v/>
      </c>
      <c r="M350" s="33" t="str">
        <f t="shared" si="102"/>
        <v/>
      </c>
      <c r="N350" s="34" t="str">
        <f t="shared" si="113"/>
        <v/>
      </c>
      <c r="O350" s="16"/>
      <c r="P350" s="29" t="str">
        <f t="shared" si="103"/>
        <v/>
      </c>
      <c r="Q350" s="29" t="str">
        <f t="shared" si="104"/>
        <v/>
      </c>
      <c r="R350" s="26" t="str">
        <f t="shared" si="114"/>
        <v/>
      </c>
      <c r="S350" s="29" t="str">
        <f t="shared" si="105"/>
        <v/>
      </c>
      <c r="T350" s="29" t="str">
        <f t="shared" si="106"/>
        <v/>
      </c>
      <c r="U350" s="27" t="str">
        <f t="shared" si="115"/>
        <v/>
      </c>
      <c r="W350" s="25" t="str">
        <f t="shared" si="107"/>
        <v/>
      </c>
      <c r="X350" s="25" t="str">
        <f t="shared" si="108"/>
        <v/>
      </c>
      <c r="Y350" s="25" t="str">
        <f t="shared" si="109"/>
        <v/>
      </c>
      <c r="Z350" s="25" t="str">
        <f t="shared" si="110"/>
        <v/>
      </c>
      <c r="AA350" s="25" t="str">
        <f t="shared" si="111"/>
        <v/>
      </c>
      <c r="AB350" s="25" t="str">
        <f t="shared" si="116"/>
        <v/>
      </c>
      <c r="AD350" s="2" t="str">
        <f t="shared" si="117"/>
        <v/>
      </c>
      <c r="AE350" s="2" t="str">
        <f t="shared" si="118"/>
        <v/>
      </c>
      <c r="AF350" s="2" t="str">
        <f t="shared" si="119"/>
        <v/>
      </c>
      <c r="AG350" t="s">
        <v>74</v>
      </c>
    </row>
    <row r="351" spans="2:33" x14ac:dyDescent="0.25">
      <c r="B351" s="13" t="str">
        <f>IF(Transactions!B350 &lt;&gt; "", Transactions!B350, "")</f>
        <v/>
      </c>
      <c r="C351" s="28" t="str">
        <f>IF(Transactions!C350 &lt;&gt; "", Transactions!C350, "")</f>
        <v/>
      </c>
      <c r="D351" s="28" t="str">
        <f>IF(Transactions!D350 &lt;&gt; "", Transactions!D350, "")</f>
        <v/>
      </c>
      <c r="E351" s="14" t="str">
        <f>IF(Transactions!E350 &lt;&gt; "", Transactions!E350, "")</f>
        <v/>
      </c>
      <c r="F351" s="15" t="str">
        <f>IF(Transactions!F350 &lt;&gt; "", Transactions!F350, "")</f>
        <v/>
      </c>
      <c r="G351" s="16"/>
      <c r="H351" s="18" t="e">
        <f>IF(Transactions!#REF! &lt;&gt; "", Transactions!#REF!, "")</f>
        <v>#REF!</v>
      </c>
      <c r="I351" s="33" t="str">
        <f t="shared" si="100"/>
        <v/>
      </c>
      <c r="J351" s="34" t="str">
        <f t="shared" si="112"/>
        <v/>
      </c>
      <c r="K351" s="16"/>
      <c r="L351" s="18" t="str">
        <f t="shared" si="101"/>
        <v/>
      </c>
      <c r="M351" s="33" t="str">
        <f t="shared" si="102"/>
        <v/>
      </c>
      <c r="N351" s="34" t="str">
        <f t="shared" si="113"/>
        <v/>
      </c>
      <c r="O351" s="16"/>
      <c r="P351" s="29" t="str">
        <f t="shared" si="103"/>
        <v/>
      </c>
      <c r="Q351" s="29" t="str">
        <f t="shared" si="104"/>
        <v/>
      </c>
      <c r="R351" s="26" t="str">
        <f t="shared" si="114"/>
        <v/>
      </c>
      <c r="S351" s="29" t="str">
        <f t="shared" si="105"/>
        <v/>
      </c>
      <c r="T351" s="29" t="str">
        <f t="shared" si="106"/>
        <v/>
      </c>
      <c r="U351" s="27" t="str">
        <f t="shared" si="115"/>
        <v/>
      </c>
      <c r="W351" s="25" t="str">
        <f t="shared" si="107"/>
        <v/>
      </c>
      <c r="X351" s="25" t="str">
        <f t="shared" si="108"/>
        <v/>
      </c>
      <c r="Y351" s="25" t="str">
        <f t="shared" si="109"/>
        <v/>
      </c>
      <c r="Z351" s="25" t="str">
        <f t="shared" si="110"/>
        <v/>
      </c>
      <c r="AA351" s="25" t="str">
        <f t="shared" si="111"/>
        <v/>
      </c>
      <c r="AB351" s="25" t="str">
        <f t="shared" si="116"/>
        <v/>
      </c>
      <c r="AD351" s="2" t="str">
        <f t="shared" si="117"/>
        <v/>
      </c>
      <c r="AE351" s="2" t="str">
        <f t="shared" si="118"/>
        <v/>
      </c>
      <c r="AF351" s="2" t="str">
        <f t="shared" si="119"/>
        <v/>
      </c>
      <c r="AG351" t="s">
        <v>74</v>
      </c>
    </row>
    <row r="352" spans="2:33" x14ac:dyDescent="0.25">
      <c r="B352" s="13" t="str">
        <f>IF(Transactions!B351 &lt;&gt; "", Transactions!B351, "")</f>
        <v/>
      </c>
      <c r="C352" s="28" t="str">
        <f>IF(Transactions!C351 &lt;&gt; "", Transactions!C351, "")</f>
        <v/>
      </c>
      <c r="D352" s="28" t="str">
        <f>IF(Transactions!D351 &lt;&gt; "", Transactions!D351, "")</f>
        <v/>
      </c>
      <c r="E352" s="14" t="str">
        <f>IF(Transactions!E351 &lt;&gt; "", Transactions!E351, "")</f>
        <v/>
      </c>
      <c r="F352" s="15" t="str">
        <f>IF(Transactions!F351 &lt;&gt; "", Transactions!F351, "")</f>
        <v/>
      </c>
      <c r="G352" s="16"/>
      <c r="H352" s="18" t="e">
        <f>IF(Transactions!#REF! &lt;&gt; "", Transactions!#REF!, "")</f>
        <v>#REF!</v>
      </c>
      <c r="I352" s="33" t="str">
        <f t="shared" si="100"/>
        <v/>
      </c>
      <c r="J352" s="34" t="str">
        <f t="shared" si="112"/>
        <v/>
      </c>
      <c r="K352" s="16"/>
      <c r="L352" s="18" t="str">
        <f t="shared" si="101"/>
        <v/>
      </c>
      <c r="M352" s="33" t="str">
        <f t="shared" si="102"/>
        <v/>
      </c>
      <c r="N352" s="34" t="str">
        <f t="shared" si="113"/>
        <v/>
      </c>
      <c r="O352" s="16"/>
      <c r="P352" s="29" t="str">
        <f t="shared" si="103"/>
        <v/>
      </c>
      <c r="Q352" s="29" t="str">
        <f t="shared" si="104"/>
        <v/>
      </c>
      <c r="R352" s="26" t="str">
        <f t="shared" si="114"/>
        <v/>
      </c>
      <c r="S352" s="29" t="str">
        <f t="shared" si="105"/>
        <v/>
      </c>
      <c r="T352" s="29" t="str">
        <f t="shared" si="106"/>
        <v/>
      </c>
      <c r="U352" s="27" t="str">
        <f t="shared" si="115"/>
        <v/>
      </c>
      <c r="W352" s="25" t="str">
        <f t="shared" si="107"/>
        <v/>
      </c>
      <c r="X352" s="25" t="str">
        <f t="shared" si="108"/>
        <v/>
      </c>
      <c r="Y352" s="25" t="str">
        <f t="shared" si="109"/>
        <v/>
      </c>
      <c r="Z352" s="25" t="str">
        <f t="shared" si="110"/>
        <v/>
      </c>
      <c r="AA352" s="25" t="str">
        <f t="shared" si="111"/>
        <v/>
      </c>
      <c r="AB352" s="25" t="str">
        <f t="shared" si="116"/>
        <v/>
      </c>
      <c r="AD352" s="2" t="str">
        <f t="shared" si="117"/>
        <v/>
      </c>
      <c r="AE352" s="2" t="str">
        <f t="shared" si="118"/>
        <v/>
      </c>
      <c r="AF352" s="2" t="str">
        <f t="shared" si="119"/>
        <v/>
      </c>
      <c r="AG352" t="s">
        <v>74</v>
      </c>
    </row>
    <row r="353" spans="2:33" x14ac:dyDescent="0.25">
      <c r="B353" s="13" t="str">
        <f>IF(Transactions!B352 &lt;&gt; "", Transactions!B352, "")</f>
        <v/>
      </c>
      <c r="C353" s="28" t="str">
        <f>IF(Transactions!C352 &lt;&gt; "", Transactions!C352, "")</f>
        <v/>
      </c>
      <c r="D353" s="28" t="str">
        <f>IF(Transactions!D352 &lt;&gt; "", Transactions!D352, "")</f>
        <v/>
      </c>
      <c r="E353" s="14" t="str">
        <f>IF(Transactions!E352 &lt;&gt; "", Transactions!E352, "")</f>
        <v/>
      </c>
      <c r="F353" s="15" t="str">
        <f>IF(Transactions!F352 &lt;&gt; "", Transactions!F352, "")</f>
        <v/>
      </c>
      <c r="G353" s="16"/>
      <c r="H353" s="18" t="e">
        <f>IF(Transactions!#REF! &lt;&gt; "", Transactions!#REF!, "")</f>
        <v>#REF!</v>
      </c>
      <c r="I353" s="33" t="str">
        <f t="shared" si="100"/>
        <v/>
      </c>
      <c r="J353" s="34" t="str">
        <f t="shared" si="112"/>
        <v/>
      </c>
      <c r="K353" s="16"/>
      <c r="L353" s="18" t="str">
        <f t="shared" si="101"/>
        <v/>
      </c>
      <c r="M353" s="33" t="str">
        <f t="shared" si="102"/>
        <v/>
      </c>
      <c r="N353" s="34" t="str">
        <f t="shared" si="113"/>
        <v/>
      </c>
      <c r="O353" s="16"/>
      <c r="P353" s="29" t="str">
        <f t="shared" si="103"/>
        <v/>
      </c>
      <c r="Q353" s="29" t="str">
        <f t="shared" si="104"/>
        <v/>
      </c>
      <c r="R353" s="26" t="str">
        <f t="shared" si="114"/>
        <v/>
      </c>
      <c r="S353" s="29" t="str">
        <f t="shared" si="105"/>
        <v/>
      </c>
      <c r="T353" s="29" t="str">
        <f t="shared" si="106"/>
        <v/>
      </c>
      <c r="U353" s="27" t="str">
        <f t="shared" si="115"/>
        <v/>
      </c>
      <c r="W353" s="25" t="str">
        <f t="shared" si="107"/>
        <v/>
      </c>
      <c r="X353" s="25" t="str">
        <f t="shared" si="108"/>
        <v/>
      </c>
      <c r="Y353" s="25" t="str">
        <f t="shared" si="109"/>
        <v/>
      </c>
      <c r="Z353" s="25" t="str">
        <f t="shared" si="110"/>
        <v/>
      </c>
      <c r="AA353" s="25" t="str">
        <f t="shared" si="111"/>
        <v/>
      </c>
      <c r="AB353" s="25" t="str">
        <f t="shared" si="116"/>
        <v/>
      </c>
      <c r="AD353" s="2" t="str">
        <f t="shared" si="117"/>
        <v/>
      </c>
      <c r="AE353" s="2" t="str">
        <f t="shared" si="118"/>
        <v/>
      </c>
      <c r="AF353" s="2" t="str">
        <f t="shared" si="119"/>
        <v/>
      </c>
      <c r="AG353" t="s">
        <v>74</v>
      </c>
    </row>
    <row r="354" spans="2:33" x14ac:dyDescent="0.25">
      <c r="B354" s="13" t="str">
        <f>IF(Transactions!B353 &lt;&gt; "", Transactions!B353, "")</f>
        <v/>
      </c>
      <c r="C354" s="28" t="str">
        <f>IF(Transactions!C353 &lt;&gt; "", Transactions!C353, "")</f>
        <v/>
      </c>
      <c r="D354" s="28" t="str">
        <f>IF(Transactions!D353 &lt;&gt; "", Transactions!D353, "")</f>
        <v/>
      </c>
      <c r="E354" s="14" t="str">
        <f>IF(Transactions!E353 &lt;&gt; "", Transactions!E353, "")</f>
        <v/>
      </c>
      <c r="F354" s="15" t="str">
        <f>IF(Transactions!F353 &lt;&gt; "", Transactions!F353, "")</f>
        <v/>
      </c>
      <c r="G354" s="16"/>
      <c r="H354" s="18" t="e">
        <f>IF(Transactions!#REF! &lt;&gt; "", Transactions!#REF!, "")</f>
        <v>#REF!</v>
      </c>
      <c r="I354" s="33" t="str">
        <f t="shared" si="100"/>
        <v/>
      </c>
      <c r="J354" s="34" t="str">
        <f t="shared" si="112"/>
        <v/>
      </c>
      <c r="K354" s="16"/>
      <c r="L354" s="18" t="str">
        <f t="shared" si="101"/>
        <v/>
      </c>
      <c r="M354" s="33" t="str">
        <f t="shared" si="102"/>
        <v/>
      </c>
      <c r="N354" s="34" t="str">
        <f t="shared" si="113"/>
        <v/>
      </c>
      <c r="O354" s="16"/>
      <c r="P354" s="29" t="str">
        <f t="shared" si="103"/>
        <v/>
      </c>
      <c r="Q354" s="29" t="str">
        <f t="shared" si="104"/>
        <v/>
      </c>
      <c r="R354" s="26" t="str">
        <f t="shared" si="114"/>
        <v/>
      </c>
      <c r="S354" s="29" t="str">
        <f t="shared" si="105"/>
        <v/>
      </c>
      <c r="T354" s="29" t="str">
        <f t="shared" si="106"/>
        <v/>
      </c>
      <c r="U354" s="27" t="str">
        <f t="shared" si="115"/>
        <v/>
      </c>
      <c r="W354" s="25" t="str">
        <f t="shared" si="107"/>
        <v/>
      </c>
      <c r="X354" s="25" t="str">
        <f t="shared" si="108"/>
        <v/>
      </c>
      <c r="Y354" s="25" t="str">
        <f t="shared" si="109"/>
        <v/>
      </c>
      <c r="Z354" s="25" t="str">
        <f t="shared" si="110"/>
        <v/>
      </c>
      <c r="AA354" s="25" t="str">
        <f t="shared" si="111"/>
        <v/>
      </c>
      <c r="AB354" s="25" t="str">
        <f t="shared" si="116"/>
        <v/>
      </c>
      <c r="AD354" s="2" t="str">
        <f t="shared" si="117"/>
        <v/>
      </c>
      <c r="AE354" s="2" t="str">
        <f t="shared" si="118"/>
        <v/>
      </c>
      <c r="AF354" s="2" t="str">
        <f t="shared" si="119"/>
        <v/>
      </c>
      <c r="AG354" t="s">
        <v>74</v>
      </c>
    </row>
    <row r="355" spans="2:33" x14ac:dyDescent="0.25">
      <c r="B355" s="13" t="str">
        <f>IF(Transactions!B354 &lt;&gt; "", Transactions!B354, "")</f>
        <v/>
      </c>
      <c r="C355" s="28" t="str">
        <f>IF(Transactions!C354 &lt;&gt; "", Transactions!C354, "")</f>
        <v/>
      </c>
      <c r="D355" s="28" t="str">
        <f>IF(Transactions!D354 &lt;&gt; "", Transactions!D354, "")</f>
        <v/>
      </c>
      <c r="E355" s="14" t="str">
        <f>IF(Transactions!E354 &lt;&gt; "", Transactions!E354, "")</f>
        <v/>
      </c>
      <c r="F355" s="15" t="str">
        <f>IF(Transactions!F354 &lt;&gt; "", Transactions!F354, "")</f>
        <v/>
      </c>
      <c r="G355" s="16"/>
      <c r="H355" s="18" t="e">
        <f>IF(Transactions!#REF! &lt;&gt; "", Transactions!#REF!, "")</f>
        <v>#REF!</v>
      </c>
      <c r="I355" s="33" t="str">
        <f t="shared" si="100"/>
        <v/>
      </c>
      <c r="J355" s="34" t="str">
        <f t="shared" si="112"/>
        <v/>
      </c>
      <c r="K355" s="16"/>
      <c r="L355" s="18" t="str">
        <f t="shared" si="101"/>
        <v/>
      </c>
      <c r="M355" s="33" t="str">
        <f t="shared" si="102"/>
        <v/>
      </c>
      <c r="N355" s="34" t="str">
        <f t="shared" si="113"/>
        <v/>
      </c>
      <c r="O355" s="16"/>
      <c r="P355" s="29" t="str">
        <f t="shared" si="103"/>
        <v/>
      </c>
      <c r="Q355" s="29" t="str">
        <f t="shared" si="104"/>
        <v/>
      </c>
      <c r="R355" s="26" t="str">
        <f t="shared" si="114"/>
        <v/>
      </c>
      <c r="S355" s="29" t="str">
        <f t="shared" si="105"/>
        <v/>
      </c>
      <c r="T355" s="29" t="str">
        <f t="shared" si="106"/>
        <v/>
      </c>
      <c r="U355" s="27" t="str">
        <f t="shared" si="115"/>
        <v/>
      </c>
      <c r="W355" s="25" t="str">
        <f t="shared" si="107"/>
        <v/>
      </c>
      <c r="X355" s="25" t="str">
        <f t="shared" si="108"/>
        <v/>
      </c>
      <c r="Y355" s="25" t="str">
        <f t="shared" si="109"/>
        <v/>
      </c>
      <c r="Z355" s="25" t="str">
        <f t="shared" si="110"/>
        <v/>
      </c>
      <c r="AA355" s="25" t="str">
        <f t="shared" si="111"/>
        <v/>
      </c>
      <c r="AB355" s="25" t="str">
        <f t="shared" si="116"/>
        <v/>
      </c>
      <c r="AD355" s="2" t="str">
        <f t="shared" si="117"/>
        <v/>
      </c>
      <c r="AE355" s="2" t="str">
        <f t="shared" si="118"/>
        <v/>
      </c>
      <c r="AF355" s="2" t="str">
        <f t="shared" si="119"/>
        <v/>
      </c>
      <c r="AG355" t="s">
        <v>74</v>
      </c>
    </row>
    <row r="356" spans="2:33" x14ac:dyDescent="0.25">
      <c r="B356" s="13" t="str">
        <f>IF(Transactions!B355 &lt;&gt; "", Transactions!B355, "")</f>
        <v/>
      </c>
      <c r="C356" s="28" t="str">
        <f>IF(Transactions!C355 &lt;&gt; "", Transactions!C355, "")</f>
        <v/>
      </c>
      <c r="D356" s="28" t="str">
        <f>IF(Transactions!D355 &lt;&gt; "", Transactions!D355, "")</f>
        <v/>
      </c>
      <c r="E356" s="14" t="str">
        <f>IF(Transactions!E355 &lt;&gt; "", Transactions!E355, "")</f>
        <v/>
      </c>
      <c r="F356" s="15" t="str">
        <f>IF(Transactions!F355 &lt;&gt; "", Transactions!F355, "")</f>
        <v/>
      </c>
      <c r="G356" s="16"/>
      <c r="H356" s="18" t="e">
        <f>IF(Transactions!#REF! &lt;&gt; "", Transactions!#REF!, "")</f>
        <v>#REF!</v>
      </c>
      <c r="I356" s="33" t="str">
        <f t="shared" si="100"/>
        <v/>
      </c>
      <c r="J356" s="34" t="str">
        <f t="shared" si="112"/>
        <v/>
      </c>
      <c r="K356" s="16"/>
      <c r="L356" s="18" t="str">
        <f t="shared" si="101"/>
        <v/>
      </c>
      <c r="M356" s="33" t="str">
        <f t="shared" si="102"/>
        <v/>
      </c>
      <c r="N356" s="34" t="str">
        <f t="shared" si="113"/>
        <v/>
      </c>
      <c r="O356" s="16"/>
      <c r="P356" s="29" t="str">
        <f t="shared" si="103"/>
        <v/>
      </c>
      <c r="Q356" s="29" t="str">
        <f t="shared" si="104"/>
        <v/>
      </c>
      <c r="R356" s="26" t="str">
        <f t="shared" si="114"/>
        <v/>
      </c>
      <c r="S356" s="29" t="str">
        <f t="shared" si="105"/>
        <v/>
      </c>
      <c r="T356" s="29" t="str">
        <f t="shared" si="106"/>
        <v/>
      </c>
      <c r="U356" s="27" t="str">
        <f t="shared" si="115"/>
        <v/>
      </c>
      <c r="W356" s="25" t="str">
        <f t="shared" si="107"/>
        <v/>
      </c>
      <c r="X356" s="25" t="str">
        <f t="shared" si="108"/>
        <v/>
      </c>
      <c r="Y356" s="25" t="str">
        <f t="shared" si="109"/>
        <v/>
      </c>
      <c r="Z356" s="25" t="str">
        <f t="shared" si="110"/>
        <v/>
      </c>
      <c r="AA356" s="25" t="str">
        <f t="shared" si="111"/>
        <v/>
      </c>
      <c r="AB356" s="25" t="str">
        <f t="shared" si="116"/>
        <v/>
      </c>
      <c r="AD356" s="2" t="str">
        <f t="shared" si="117"/>
        <v/>
      </c>
      <c r="AE356" s="2" t="str">
        <f t="shared" si="118"/>
        <v/>
      </c>
      <c r="AF356" s="2" t="str">
        <f t="shared" si="119"/>
        <v/>
      </c>
      <c r="AG356" t="s">
        <v>74</v>
      </c>
    </row>
    <row r="357" spans="2:33" x14ac:dyDescent="0.25">
      <c r="B357" s="13" t="str">
        <f>IF(Transactions!B356 &lt;&gt; "", Transactions!B356, "")</f>
        <v/>
      </c>
      <c r="C357" s="28" t="str">
        <f>IF(Transactions!C356 &lt;&gt; "", Transactions!C356, "")</f>
        <v/>
      </c>
      <c r="D357" s="28" t="str">
        <f>IF(Transactions!D356 &lt;&gt; "", Transactions!D356, "")</f>
        <v/>
      </c>
      <c r="E357" s="14" t="str">
        <f>IF(Transactions!E356 &lt;&gt; "", Transactions!E356, "")</f>
        <v/>
      </c>
      <c r="F357" s="15" t="str">
        <f>IF(Transactions!F356 &lt;&gt; "", Transactions!F356, "")</f>
        <v/>
      </c>
      <c r="G357" s="16"/>
      <c r="H357" s="18" t="e">
        <f>IF(Transactions!#REF! &lt;&gt; "", Transactions!#REF!, "")</f>
        <v>#REF!</v>
      </c>
      <c r="I357" s="33" t="str">
        <f t="shared" si="100"/>
        <v/>
      </c>
      <c r="J357" s="34" t="str">
        <f t="shared" si="112"/>
        <v/>
      </c>
      <c r="K357" s="16"/>
      <c r="L357" s="18" t="str">
        <f t="shared" si="101"/>
        <v/>
      </c>
      <c r="M357" s="33" t="str">
        <f t="shared" si="102"/>
        <v/>
      </c>
      <c r="N357" s="34" t="str">
        <f t="shared" si="113"/>
        <v/>
      </c>
      <c r="O357" s="16"/>
      <c r="P357" s="29" t="str">
        <f t="shared" si="103"/>
        <v/>
      </c>
      <c r="Q357" s="29" t="str">
        <f t="shared" si="104"/>
        <v/>
      </c>
      <c r="R357" s="26" t="str">
        <f t="shared" si="114"/>
        <v/>
      </c>
      <c r="S357" s="29" t="str">
        <f t="shared" si="105"/>
        <v/>
      </c>
      <c r="T357" s="29" t="str">
        <f t="shared" si="106"/>
        <v/>
      </c>
      <c r="U357" s="27" t="str">
        <f t="shared" si="115"/>
        <v/>
      </c>
      <c r="W357" s="25" t="str">
        <f t="shared" si="107"/>
        <v/>
      </c>
      <c r="X357" s="25" t="str">
        <f t="shared" si="108"/>
        <v/>
      </c>
      <c r="Y357" s="25" t="str">
        <f t="shared" si="109"/>
        <v/>
      </c>
      <c r="Z357" s="25" t="str">
        <f t="shared" si="110"/>
        <v/>
      </c>
      <c r="AA357" s="25" t="str">
        <f t="shared" si="111"/>
        <v/>
      </c>
      <c r="AB357" s="25" t="str">
        <f t="shared" si="116"/>
        <v/>
      </c>
      <c r="AD357" s="2" t="str">
        <f t="shared" si="117"/>
        <v/>
      </c>
      <c r="AE357" s="2" t="str">
        <f t="shared" si="118"/>
        <v/>
      </c>
      <c r="AF357" s="2" t="str">
        <f t="shared" si="119"/>
        <v/>
      </c>
      <c r="AG357" t="s">
        <v>74</v>
      </c>
    </row>
    <row r="358" spans="2:33" x14ac:dyDescent="0.25">
      <c r="B358" s="13" t="str">
        <f>IF(Transactions!B357 &lt;&gt; "", Transactions!B357, "")</f>
        <v/>
      </c>
      <c r="C358" s="28" t="str">
        <f>IF(Transactions!C357 &lt;&gt; "", Transactions!C357, "")</f>
        <v/>
      </c>
      <c r="D358" s="28" t="str">
        <f>IF(Transactions!D357 &lt;&gt; "", Transactions!D357, "")</f>
        <v/>
      </c>
      <c r="E358" s="14" t="str">
        <f>IF(Transactions!E357 &lt;&gt; "", Transactions!E357, "")</f>
        <v/>
      </c>
      <c r="F358" s="15" t="str">
        <f>IF(Transactions!F357 &lt;&gt; "", Transactions!F357, "")</f>
        <v/>
      </c>
      <c r="G358" s="16"/>
      <c r="H358" s="18" t="e">
        <f>IF(Transactions!#REF! &lt;&gt; "", Transactions!#REF!, "")</f>
        <v>#REF!</v>
      </c>
      <c r="I358" s="33" t="str">
        <f t="shared" si="100"/>
        <v/>
      </c>
      <c r="J358" s="34" t="str">
        <f t="shared" si="112"/>
        <v/>
      </c>
      <c r="K358" s="16"/>
      <c r="L358" s="18" t="str">
        <f t="shared" si="101"/>
        <v/>
      </c>
      <c r="M358" s="33" t="str">
        <f t="shared" si="102"/>
        <v/>
      </c>
      <c r="N358" s="34" t="str">
        <f t="shared" si="113"/>
        <v/>
      </c>
      <c r="O358" s="16"/>
      <c r="P358" s="29" t="str">
        <f t="shared" si="103"/>
        <v/>
      </c>
      <c r="Q358" s="29" t="str">
        <f t="shared" si="104"/>
        <v/>
      </c>
      <c r="R358" s="26" t="str">
        <f t="shared" si="114"/>
        <v/>
      </c>
      <c r="S358" s="29" t="str">
        <f t="shared" si="105"/>
        <v/>
      </c>
      <c r="T358" s="29" t="str">
        <f t="shared" si="106"/>
        <v/>
      </c>
      <c r="U358" s="27" t="str">
        <f t="shared" si="115"/>
        <v/>
      </c>
      <c r="W358" s="25" t="str">
        <f t="shared" si="107"/>
        <v/>
      </c>
      <c r="X358" s="25" t="str">
        <f t="shared" si="108"/>
        <v/>
      </c>
      <c r="Y358" s="25" t="str">
        <f t="shared" si="109"/>
        <v/>
      </c>
      <c r="Z358" s="25" t="str">
        <f t="shared" si="110"/>
        <v/>
      </c>
      <c r="AA358" s="25" t="str">
        <f t="shared" si="111"/>
        <v/>
      </c>
      <c r="AB358" s="25" t="str">
        <f t="shared" si="116"/>
        <v/>
      </c>
      <c r="AD358" s="2" t="str">
        <f t="shared" si="117"/>
        <v/>
      </c>
      <c r="AE358" s="2" t="str">
        <f t="shared" si="118"/>
        <v/>
      </c>
      <c r="AF358" s="2" t="str">
        <f t="shared" si="119"/>
        <v/>
      </c>
      <c r="AG358" t="s">
        <v>74</v>
      </c>
    </row>
    <row r="359" spans="2:33" x14ac:dyDescent="0.25">
      <c r="B359" s="13" t="str">
        <f>IF(Transactions!B358 &lt;&gt; "", Transactions!B358, "")</f>
        <v/>
      </c>
      <c r="C359" s="28" t="str">
        <f>IF(Transactions!C358 &lt;&gt; "", Transactions!C358, "")</f>
        <v/>
      </c>
      <c r="D359" s="28" t="str">
        <f>IF(Transactions!D358 &lt;&gt; "", Transactions!D358, "")</f>
        <v/>
      </c>
      <c r="E359" s="14" t="str">
        <f>IF(Transactions!E358 &lt;&gt; "", Transactions!E358, "")</f>
        <v/>
      </c>
      <c r="F359" s="15" t="str">
        <f>IF(Transactions!F358 &lt;&gt; "", Transactions!F358, "")</f>
        <v/>
      </c>
      <c r="G359" s="16"/>
      <c r="H359" s="18" t="e">
        <f>IF(Transactions!#REF! &lt;&gt; "", Transactions!#REF!, "")</f>
        <v>#REF!</v>
      </c>
      <c r="I359" s="33" t="str">
        <f t="shared" si="100"/>
        <v/>
      </c>
      <c r="J359" s="34" t="str">
        <f t="shared" si="112"/>
        <v/>
      </c>
      <c r="K359" s="16"/>
      <c r="L359" s="18" t="str">
        <f t="shared" si="101"/>
        <v/>
      </c>
      <c r="M359" s="33" t="str">
        <f t="shared" si="102"/>
        <v/>
      </c>
      <c r="N359" s="34" t="str">
        <f t="shared" si="113"/>
        <v/>
      </c>
      <c r="O359" s="16"/>
      <c r="P359" s="29" t="str">
        <f t="shared" si="103"/>
        <v/>
      </c>
      <c r="Q359" s="29" t="str">
        <f t="shared" si="104"/>
        <v/>
      </c>
      <c r="R359" s="26" t="str">
        <f t="shared" si="114"/>
        <v/>
      </c>
      <c r="S359" s="29" t="str">
        <f t="shared" si="105"/>
        <v/>
      </c>
      <c r="T359" s="29" t="str">
        <f t="shared" si="106"/>
        <v/>
      </c>
      <c r="U359" s="27" t="str">
        <f t="shared" si="115"/>
        <v/>
      </c>
      <c r="W359" s="25" t="str">
        <f t="shared" si="107"/>
        <v/>
      </c>
      <c r="X359" s="25" t="str">
        <f t="shared" si="108"/>
        <v/>
      </c>
      <c r="Y359" s="25" t="str">
        <f t="shared" si="109"/>
        <v/>
      </c>
      <c r="Z359" s="25" t="str">
        <f t="shared" si="110"/>
        <v/>
      </c>
      <c r="AA359" s="25" t="str">
        <f t="shared" si="111"/>
        <v/>
      </c>
      <c r="AB359" s="25" t="str">
        <f t="shared" si="116"/>
        <v/>
      </c>
      <c r="AD359" s="2" t="str">
        <f t="shared" si="117"/>
        <v/>
      </c>
      <c r="AE359" s="2" t="str">
        <f t="shared" si="118"/>
        <v/>
      </c>
      <c r="AF359" s="2" t="str">
        <f t="shared" si="119"/>
        <v/>
      </c>
      <c r="AG359" t="s">
        <v>74</v>
      </c>
    </row>
    <row r="360" spans="2:33" x14ac:dyDescent="0.25">
      <c r="B360" s="13" t="str">
        <f>IF(Transactions!B359 &lt;&gt; "", Transactions!B359, "")</f>
        <v/>
      </c>
      <c r="C360" s="28" t="str">
        <f>IF(Transactions!C359 &lt;&gt; "", Transactions!C359, "")</f>
        <v/>
      </c>
      <c r="D360" s="28" t="str">
        <f>IF(Transactions!D359 &lt;&gt; "", Transactions!D359, "")</f>
        <v/>
      </c>
      <c r="E360" s="14" t="str">
        <f>IF(Transactions!E359 &lt;&gt; "", Transactions!E359, "")</f>
        <v/>
      </c>
      <c r="F360" s="15" t="str">
        <f>IF(Transactions!F359 &lt;&gt; "", Transactions!F359, "")</f>
        <v/>
      </c>
      <c r="G360" s="16"/>
      <c r="H360" s="18" t="e">
        <f>IF(Transactions!#REF! &lt;&gt; "", Transactions!#REF!, "")</f>
        <v>#REF!</v>
      </c>
      <c r="I360" s="33" t="str">
        <f t="shared" si="100"/>
        <v/>
      </c>
      <c r="J360" s="34" t="str">
        <f t="shared" si="112"/>
        <v/>
      </c>
      <c r="K360" s="16"/>
      <c r="L360" s="18" t="str">
        <f t="shared" si="101"/>
        <v/>
      </c>
      <c r="M360" s="33" t="str">
        <f t="shared" si="102"/>
        <v/>
      </c>
      <c r="N360" s="34" t="str">
        <f t="shared" si="113"/>
        <v/>
      </c>
      <c r="O360" s="16"/>
      <c r="P360" s="29" t="str">
        <f t="shared" si="103"/>
        <v/>
      </c>
      <c r="Q360" s="29" t="str">
        <f t="shared" si="104"/>
        <v/>
      </c>
      <c r="R360" s="26" t="str">
        <f t="shared" si="114"/>
        <v/>
      </c>
      <c r="S360" s="29" t="str">
        <f t="shared" si="105"/>
        <v/>
      </c>
      <c r="T360" s="29" t="str">
        <f t="shared" si="106"/>
        <v/>
      </c>
      <c r="U360" s="27" t="str">
        <f t="shared" si="115"/>
        <v/>
      </c>
      <c r="W360" s="25" t="str">
        <f t="shared" si="107"/>
        <v/>
      </c>
      <c r="X360" s="25" t="str">
        <f t="shared" si="108"/>
        <v/>
      </c>
      <c r="Y360" s="25" t="str">
        <f t="shared" si="109"/>
        <v/>
      </c>
      <c r="Z360" s="25" t="str">
        <f t="shared" si="110"/>
        <v/>
      </c>
      <c r="AA360" s="25" t="str">
        <f t="shared" si="111"/>
        <v/>
      </c>
      <c r="AB360" s="25" t="str">
        <f t="shared" si="116"/>
        <v/>
      </c>
      <c r="AD360" s="2" t="str">
        <f t="shared" si="117"/>
        <v/>
      </c>
      <c r="AE360" s="2" t="str">
        <f t="shared" si="118"/>
        <v/>
      </c>
      <c r="AF360" s="2" t="str">
        <f t="shared" si="119"/>
        <v/>
      </c>
      <c r="AG360" t="s">
        <v>74</v>
      </c>
    </row>
    <row r="361" spans="2:33" x14ac:dyDescent="0.25">
      <c r="B361" s="13" t="str">
        <f>IF(Transactions!B360 &lt;&gt; "", Transactions!B360, "")</f>
        <v/>
      </c>
      <c r="C361" s="28" t="str">
        <f>IF(Transactions!C360 &lt;&gt; "", Transactions!C360, "")</f>
        <v/>
      </c>
      <c r="D361" s="28" t="str">
        <f>IF(Transactions!D360 &lt;&gt; "", Transactions!D360, "")</f>
        <v/>
      </c>
      <c r="E361" s="14" t="str">
        <f>IF(Transactions!E360 &lt;&gt; "", Transactions!E360, "")</f>
        <v/>
      </c>
      <c r="F361" s="15" t="str">
        <f>IF(Transactions!F360 &lt;&gt; "", Transactions!F360, "")</f>
        <v/>
      </c>
      <c r="G361" s="16"/>
      <c r="H361" s="18" t="e">
        <f>IF(Transactions!#REF! &lt;&gt; "", Transactions!#REF!, "")</f>
        <v>#REF!</v>
      </c>
      <c r="I361" s="33" t="str">
        <f t="shared" si="100"/>
        <v/>
      </c>
      <c r="J361" s="34" t="str">
        <f t="shared" si="112"/>
        <v/>
      </c>
      <c r="K361" s="16"/>
      <c r="L361" s="18" t="str">
        <f t="shared" si="101"/>
        <v/>
      </c>
      <c r="M361" s="33" t="str">
        <f t="shared" si="102"/>
        <v/>
      </c>
      <c r="N361" s="34" t="str">
        <f t="shared" si="113"/>
        <v/>
      </c>
      <c r="O361" s="16"/>
      <c r="P361" s="29" t="str">
        <f t="shared" si="103"/>
        <v/>
      </c>
      <c r="Q361" s="29" t="str">
        <f t="shared" si="104"/>
        <v/>
      </c>
      <c r="R361" s="26" t="str">
        <f t="shared" si="114"/>
        <v/>
      </c>
      <c r="S361" s="29" t="str">
        <f t="shared" si="105"/>
        <v/>
      </c>
      <c r="T361" s="29" t="str">
        <f t="shared" si="106"/>
        <v/>
      </c>
      <c r="U361" s="27" t="str">
        <f t="shared" si="115"/>
        <v/>
      </c>
      <c r="W361" s="25" t="str">
        <f t="shared" si="107"/>
        <v/>
      </c>
      <c r="X361" s="25" t="str">
        <f t="shared" si="108"/>
        <v/>
      </c>
      <c r="Y361" s="25" t="str">
        <f t="shared" si="109"/>
        <v/>
      </c>
      <c r="Z361" s="25" t="str">
        <f t="shared" si="110"/>
        <v/>
      </c>
      <c r="AA361" s="25" t="str">
        <f t="shared" si="111"/>
        <v/>
      </c>
      <c r="AB361" s="25" t="str">
        <f t="shared" si="116"/>
        <v/>
      </c>
      <c r="AD361" s="2" t="str">
        <f t="shared" si="117"/>
        <v/>
      </c>
      <c r="AE361" s="2" t="str">
        <f t="shared" si="118"/>
        <v/>
      </c>
      <c r="AF361" s="2" t="str">
        <f t="shared" si="119"/>
        <v/>
      </c>
      <c r="AG361" t="s">
        <v>74</v>
      </c>
    </row>
    <row r="362" spans="2:33" x14ac:dyDescent="0.25">
      <c r="B362" s="13" t="str">
        <f>IF(Transactions!B361 &lt;&gt; "", Transactions!B361, "")</f>
        <v/>
      </c>
      <c r="C362" s="28" t="str">
        <f>IF(Transactions!C361 &lt;&gt; "", Transactions!C361, "")</f>
        <v/>
      </c>
      <c r="D362" s="28" t="str">
        <f>IF(Transactions!D361 &lt;&gt; "", Transactions!D361, "")</f>
        <v/>
      </c>
      <c r="E362" s="14" t="str">
        <f>IF(Transactions!E361 &lt;&gt; "", Transactions!E361, "")</f>
        <v/>
      </c>
      <c r="F362" s="15" t="str">
        <f>IF(Transactions!F361 &lt;&gt; "", Transactions!F361, "")</f>
        <v/>
      </c>
      <c r="G362" s="16"/>
      <c r="H362" s="18" t="e">
        <f>IF(Transactions!#REF! &lt;&gt; "", Transactions!#REF!, "")</f>
        <v>#REF!</v>
      </c>
      <c r="I362" s="33" t="str">
        <f t="shared" si="100"/>
        <v/>
      </c>
      <c r="J362" s="34" t="str">
        <f t="shared" si="112"/>
        <v/>
      </c>
      <c r="K362" s="16"/>
      <c r="L362" s="18" t="str">
        <f t="shared" si="101"/>
        <v/>
      </c>
      <c r="M362" s="33" t="str">
        <f t="shared" si="102"/>
        <v/>
      </c>
      <c r="N362" s="34" t="str">
        <f t="shared" si="113"/>
        <v/>
      </c>
      <c r="O362" s="16"/>
      <c r="P362" s="29" t="str">
        <f t="shared" si="103"/>
        <v/>
      </c>
      <c r="Q362" s="29" t="str">
        <f t="shared" si="104"/>
        <v/>
      </c>
      <c r="R362" s="26" t="str">
        <f t="shared" si="114"/>
        <v/>
      </c>
      <c r="S362" s="29" t="str">
        <f t="shared" si="105"/>
        <v/>
      </c>
      <c r="T362" s="29" t="str">
        <f t="shared" si="106"/>
        <v/>
      </c>
      <c r="U362" s="27" t="str">
        <f t="shared" si="115"/>
        <v/>
      </c>
      <c r="W362" s="25" t="str">
        <f t="shared" si="107"/>
        <v/>
      </c>
      <c r="X362" s="25" t="str">
        <f t="shared" si="108"/>
        <v/>
      </c>
      <c r="Y362" s="25" t="str">
        <f t="shared" si="109"/>
        <v/>
      </c>
      <c r="Z362" s="25" t="str">
        <f t="shared" si="110"/>
        <v/>
      </c>
      <c r="AA362" s="25" t="str">
        <f t="shared" si="111"/>
        <v/>
      </c>
      <c r="AB362" s="25" t="str">
        <f t="shared" si="116"/>
        <v/>
      </c>
      <c r="AD362" s="2" t="str">
        <f t="shared" si="117"/>
        <v/>
      </c>
      <c r="AE362" s="2" t="str">
        <f t="shared" si="118"/>
        <v/>
      </c>
      <c r="AF362" s="2" t="str">
        <f t="shared" si="119"/>
        <v/>
      </c>
      <c r="AG362" t="s">
        <v>74</v>
      </c>
    </row>
    <row r="363" spans="2:33" x14ac:dyDescent="0.25">
      <c r="B363" s="13" t="str">
        <f>IF(Transactions!B362 &lt;&gt; "", Transactions!B362, "")</f>
        <v/>
      </c>
      <c r="C363" s="28" t="str">
        <f>IF(Transactions!C362 &lt;&gt; "", Transactions!C362, "")</f>
        <v/>
      </c>
      <c r="D363" s="28" t="str">
        <f>IF(Transactions!D362 &lt;&gt; "", Transactions!D362, "")</f>
        <v/>
      </c>
      <c r="E363" s="14" t="str">
        <f>IF(Transactions!E362 &lt;&gt; "", Transactions!E362, "")</f>
        <v/>
      </c>
      <c r="F363" s="15" t="str">
        <f>IF(Transactions!F362 &lt;&gt; "", Transactions!F362, "")</f>
        <v/>
      </c>
      <c r="G363" s="16"/>
      <c r="H363" s="18" t="e">
        <f>IF(Transactions!#REF! &lt;&gt; "", Transactions!#REF!, "")</f>
        <v>#REF!</v>
      </c>
      <c r="I363" s="33" t="str">
        <f t="shared" si="100"/>
        <v/>
      </c>
      <c r="J363" s="34" t="str">
        <f t="shared" si="112"/>
        <v/>
      </c>
      <c r="K363" s="16"/>
      <c r="L363" s="18" t="str">
        <f t="shared" si="101"/>
        <v/>
      </c>
      <c r="M363" s="33" t="str">
        <f t="shared" si="102"/>
        <v/>
      </c>
      <c r="N363" s="34" t="str">
        <f t="shared" si="113"/>
        <v/>
      </c>
      <c r="O363" s="16"/>
      <c r="P363" s="29" t="str">
        <f t="shared" si="103"/>
        <v/>
      </c>
      <c r="Q363" s="29" t="str">
        <f t="shared" si="104"/>
        <v/>
      </c>
      <c r="R363" s="26" t="str">
        <f t="shared" si="114"/>
        <v/>
      </c>
      <c r="S363" s="29" t="str">
        <f t="shared" si="105"/>
        <v/>
      </c>
      <c r="T363" s="29" t="str">
        <f t="shared" si="106"/>
        <v/>
      </c>
      <c r="U363" s="27" t="str">
        <f t="shared" si="115"/>
        <v/>
      </c>
      <c r="W363" s="25" t="str">
        <f t="shared" si="107"/>
        <v/>
      </c>
      <c r="X363" s="25" t="str">
        <f t="shared" si="108"/>
        <v/>
      </c>
      <c r="Y363" s="25" t="str">
        <f t="shared" si="109"/>
        <v/>
      </c>
      <c r="Z363" s="25" t="str">
        <f t="shared" si="110"/>
        <v/>
      </c>
      <c r="AA363" s="25" t="str">
        <f t="shared" si="111"/>
        <v/>
      </c>
      <c r="AB363" s="25" t="str">
        <f t="shared" si="116"/>
        <v/>
      </c>
      <c r="AD363" s="2" t="str">
        <f t="shared" si="117"/>
        <v/>
      </c>
      <c r="AE363" s="2" t="str">
        <f t="shared" si="118"/>
        <v/>
      </c>
      <c r="AF363" s="2" t="str">
        <f t="shared" si="119"/>
        <v/>
      </c>
      <c r="AG363" t="s">
        <v>74</v>
      </c>
    </row>
    <row r="364" spans="2:33" x14ac:dyDescent="0.25">
      <c r="B364" s="13" t="str">
        <f>IF(Transactions!B363 &lt;&gt; "", Transactions!B363, "")</f>
        <v/>
      </c>
      <c r="C364" s="28" t="str">
        <f>IF(Transactions!C363 &lt;&gt; "", Transactions!C363, "")</f>
        <v/>
      </c>
      <c r="D364" s="28" t="str">
        <f>IF(Transactions!D363 &lt;&gt; "", Transactions!D363, "")</f>
        <v/>
      </c>
      <c r="E364" s="14" t="str">
        <f>IF(Transactions!E363 &lt;&gt; "", Transactions!E363, "")</f>
        <v/>
      </c>
      <c r="F364" s="15" t="str">
        <f>IF(Transactions!F363 &lt;&gt; "", Transactions!F363, "")</f>
        <v/>
      </c>
      <c r="G364" s="16"/>
      <c r="H364" s="18" t="e">
        <f>IF(Transactions!#REF! &lt;&gt; "", Transactions!#REF!, "")</f>
        <v>#REF!</v>
      </c>
      <c r="I364" s="33" t="str">
        <f t="shared" si="100"/>
        <v/>
      </c>
      <c r="J364" s="34" t="str">
        <f t="shared" si="112"/>
        <v/>
      </c>
      <c r="K364" s="16"/>
      <c r="L364" s="18" t="str">
        <f t="shared" si="101"/>
        <v/>
      </c>
      <c r="M364" s="33" t="str">
        <f t="shared" si="102"/>
        <v/>
      </c>
      <c r="N364" s="34" t="str">
        <f t="shared" si="113"/>
        <v/>
      </c>
      <c r="O364" s="16"/>
      <c r="P364" s="29" t="str">
        <f t="shared" si="103"/>
        <v/>
      </c>
      <c r="Q364" s="29" t="str">
        <f t="shared" si="104"/>
        <v/>
      </c>
      <c r="R364" s="26" t="str">
        <f t="shared" si="114"/>
        <v/>
      </c>
      <c r="S364" s="29" t="str">
        <f t="shared" si="105"/>
        <v/>
      </c>
      <c r="T364" s="29" t="str">
        <f t="shared" si="106"/>
        <v/>
      </c>
      <c r="U364" s="27" t="str">
        <f t="shared" si="115"/>
        <v/>
      </c>
      <c r="W364" s="25" t="str">
        <f t="shared" si="107"/>
        <v/>
      </c>
      <c r="X364" s="25" t="str">
        <f t="shared" si="108"/>
        <v/>
      </c>
      <c r="Y364" s="25" t="str">
        <f t="shared" si="109"/>
        <v/>
      </c>
      <c r="Z364" s="25" t="str">
        <f t="shared" si="110"/>
        <v/>
      </c>
      <c r="AA364" s="25" t="str">
        <f t="shared" si="111"/>
        <v/>
      </c>
      <c r="AB364" s="25" t="str">
        <f t="shared" si="116"/>
        <v/>
      </c>
      <c r="AD364" s="2" t="str">
        <f t="shared" si="117"/>
        <v/>
      </c>
      <c r="AE364" s="2" t="str">
        <f t="shared" si="118"/>
        <v/>
      </c>
      <c r="AF364" s="2" t="str">
        <f t="shared" si="119"/>
        <v/>
      </c>
      <c r="AG364" t="s">
        <v>74</v>
      </c>
    </row>
    <row r="365" spans="2:33" x14ac:dyDescent="0.25">
      <c r="B365" s="13" t="str">
        <f>IF(Transactions!B364 &lt;&gt; "", Transactions!B364, "")</f>
        <v/>
      </c>
      <c r="C365" s="28" t="str">
        <f>IF(Transactions!C364 &lt;&gt; "", Transactions!C364, "")</f>
        <v/>
      </c>
      <c r="D365" s="28" t="str">
        <f>IF(Transactions!D364 &lt;&gt; "", Transactions!D364, "")</f>
        <v/>
      </c>
      <c r="E365" s="14" t="str">
        <f>IF(Transactions!E364 &lt;&gt; "", Transactions!E364, "")</f>
        <v/>
      </c>
      <c r="F365" s="15" t="str">
        <f>IF(Transactions!F364 &lt;&gt; "", Transactions!F364, "")</f>
        <v/>
      </c>
      <c r="G365" s="16"/>
      <c r="H365" s="18" t="e">
        <f>IF(Transactions!#REF! &lt;&gt; "", Transactions!#REF!, "")</f>
        <v>#REF!</v>
      </c>
      <c r="I365" s="33" t="str">
        <f t="shared" si="100"/>
        <v/>
      </c>
      <c r="J365" s="34" t="str">
        <f t="shared" si="112"/>
        <v/>
      </c>
      <c r="K365" s="16"/>
      <c r="L365" s="18" t="str">
        <f t="shared" si="101"/>
        <v/>
      </c>
      <c r="M365" s="33" t="str">
        <f t="shared" si="102"/>
        <v/>
      </c>
      <c r="N365" s="34" t="str">
        <f t="shared" si="113"/>
        <v/>
      </c>
      <c r="O365" s="16"/>
      <c r="P365" s="29" t="str">
        <f t="shared" si="103"/>
        <v/>
      </c>
      <c r="Q365" s="29" t="str">
        <f t="shared" si="104"/>
        <v/>
      </c>
      <c r="R365" s="26" t="str">
        <f t="shared" si="114"/>
        <v/>
      </c>
      <c r="S365" s="29" t="str">
        <f t="shared" si="105"/>
        <v/>
      </c>
      <c r="T365" s="29" t="str">
        <f t="shared" si="106"/>
        <v/>
      </c>
      <c r="U365" s="27" t="str">
        <f t="shared" si="115"/>
        <v/>
      </c>
      <c r="W365" s="25" t="str">
        <f t="shared" si="107"/>
        <v/>
      </c>
      <c r="X365" s="25" t="str">
        <f t="shared" si="108"/>
        <v/>
      </c>
      <c r="Y365" s="25" t="str">
        <f t="shared" si="109"/>
        <v/>
      </c>
      <c r="Z365" s="25" t="str">
        <f t="shared" si="110"/>
        <v/>
      </c>
      <c r="AA365" s="25" t="str">
        <f t="shared" si="111"/>
        <v/>
      </c>
      <c r="AB365" s="25" t="str">
        <f t="shared" si="116"/>
        <v/>
      </c>
      <c r="AD365" s="2" t="str">
        <f t="shared" si="117"/>
        <v/>
      </c>
      <c r="AE365" s="2" t="str">
        <f t="shared" si="118"/>
        <v/>
      </c>
      <c r="AF365" s="2" t="str">
        <f t="shared" si="119"/>
        <v/>
      </c>
      <c r="AG365" t="s">
        <v>74</v>
      </c>
    </row>
    <row r="366" spans="2:33" x14ac:dyDescent="0.25">
      <c r="B366" s="13" t="str">
        <f>IF(Transactions!B365 &lt;&gt; "", Transactions!B365, "")</f>
        <v/>
      </c>
      <c r="C366" s="28" t="str">
        <f>IF(Transactions!C365 &lt;&gt; "", Transactions!C365, "")</f>
        <v/>
      </c>
      <c r="D366" s="28" t="str">
        <f>IF(Transactions!D365 &lt;&gt; "", Transactions!D365, "")</f>
        <v/>
      </c>
      <c r="E366" s="14" t="str">
        <f>IF(Transactions!E365 &lt;&gt; "", Transactions!E365, "")</f>
        <v/>
      </c>
      <c r="F366" s="15" t="str">
        <f>IF(Transactions!F365 &lt;&gt; "", Transactions!F365, "")</f>
        <v/>
      </c>
      <c r="G366" s="16"/>
      <c r="H366" s="18" t="e">
        <f>IF(Transactions!#REF! &lt;&gt; "", Transactions!#REF!, "")</f>
        <v>#REF!</v>
      </c>
      <c r="I366" s="33" t="str">
        <f t="shared" si="100"/>
        <v/>
      </c>
      <c r="J366" s="34" t="str">
        <f t="shared" si="112"/>
        <v/>
      </c>
      <c r="K366" s="16"/>
      <c r="L366" s="18" t="str">
        <f t="shared" si="101"/>
        <v/>
      </c>
      <c r="M366" s="33" t="str">
        <f t="shared" si="102"/>
        <v/>
      </c>
      <c r="N366" s="34" t="str">
        <f t="shared" si="113"/>
        <v/>
      </c>
      <c r="O366" s="16"/>
      <c r="P366" s="29" t="str">
        <f t="shared" si="103"/>
        <v/>
      </c>
      <c r="Q366" s="29" t="str">
        <f t="shared" si="104"/>
        <v/>
      </c>
      <c r="R366" s="26" t="str">
        <f t="shared" si="114"/>
        <v/>
      </c>
      <c r="S366" s="29" t="str">
        <f t="shared" si="105"/>
        <v/>
      </c>
      <c r="T366" s="29" t="str">
        <f t="shared" si="106"/>
        <v/>
      </c>
      <c r="U366" s="27" t="str">
        <f t="shared" si="115"/>
        <v/>
      </c>
      <c r="W366" s="25" t="str">
        <f t="shared" si="107"/>
        <v/>
      </c>
      <c r="X366" s="25" t="str">
        <f t="shared" si="108"/>
        <v/>
      </c>
      <c r="Y366" s="25" t="str">
        <f t="shared" si="109"/>
        <v/>
      </c>
      <c r="Z366" s="25" t="str">
        <f t="shared" si="110"/>
        <v/>
      </c>
      <c r="AA366" s="25" t="str">
        <f t="shared" si="111"/>
        <v/>
      </c>
      <c r="AB366" s="25" t="str">
        <f t="shared" si="116"/>
        <v/>
      </c>
      <c r="AD366" s="2" t="str">
        <f t="shared" si="117"/>
        <v/>
      </c>
      <c r="AE366" s="2" t="str">
        <f t="shared" si="118"/>
        <v/>
      </c>
      <c r="AF366" s="2" t="str">
        <f t="shared" si="119"/>
        <v/>
      </c>
      <c r="AG366" t="s">
        <v>74</v>
      </c>
    </row>
    <row r="367" spans="2:33" x14ac:dyDescent="0.25">
      <c r="B367" s="13" t="str">
        <f>IF(Transactions!B366 &lt;&gt; "", Transactions!B366, "")</f>
        <v/>
      </c>
      <c r="C367" s="28" t="str">
        <f>IF(Transactions!C366 &lt;&gt; "", Transactions!C366, "")</f>
        <v/>
      </c>
      <c r="D367" s="28" t="str">
        <f>IF(Transactions!D366 &lt;&gt; "", Transactions!D366, "")</f>
        <v/>
      </c>
      <c r="E367" s="14" t="str">
        <f>IF(Transactions!E366 &lt;&gt; "", Transactions!E366, "")</f>
        <v/>
      </c>
      <c r="F367" s="15" t="str">
        <f>IF(Transactions!F366 &lt;&gt; "", Transactions!F366, "")</f>
        <v/>
      </c>
      <c r="G367" s="16"/>
      <c r="H367" s="18" t="e">
        <f>IF(Transactions!#REF! &lt;&gt; "", Transactions!#REF!, "")</f>
        <v>#REF!</v>
      </c>
      <c r="I367" s="33" t="str">
        <f t="shared" si="100"/>
        <v/>
      </c>
      <c r="J367" s="34" t="str">
        <f t="shared" si="112"/>
        <v/>
      </c>
      <c r="K367" s="16"/>
      <c r="L367" s="18" t="str">
        <f t="shared" si="101"/>
        <v/>
      </c>
      <c r="M367" s="33" t="str">
        <f t="shared" si="102"/>
        <v/>
      </c>
      <c r="N367" s="34" t="str">
        <f t="shared" si="113"/>
        <v/>
      </c>
      <c r="O367" s="16"/>
      <c r="P367" s="29" t="str">
        <f t="shared" si="103"/>
        <v/>
      </c>
      <c r="Q367" s="29" t="str">
        <f t="shared" si="104"/>
        <v/>
      </c>
      <c r="R367" s="26" t="str">
        <f t="shared" si="114"/>
        <v/>
      </c>
      <c r="S367" s="29" t="str">
        <f t="shared" si="105"/>
        <v/>
      </c>
      <c r="T367" s="29" t="str">
        <f t="shared" si="106"/>
        <v/>
      </c>
      <c r="U367" s="27" t="str">
        <f t="shared" si="115"/>
        <v/>
      </c>
      <c r="W367" s="25" t="str">
        <f t="shared" si="107"/>
        <v/>
      </c>
      <c r="X367" s="25" t="str">
        <f t="shared" si="108"/>
        <v/>
      </c>
      <c r="Y367" s="25" t="str">
        <f t="shared" si="109"/>
        <v/>
      </c>
      <c r="Z367" s="25" t="str">
        <f t="shared" si="110"/>
        <v/>
      </c>
      <c r="AA367" s="25" t="str">
        <f t="shared" si="111"/>
        <v/>
      </c>
      <c r="AB367" s="25" t="str">
        <f t="shared" si="116"/>
        <v/>
      </c>
      <c r="AD367" s="2" t="str">
        <f t="shared" si="117"/>
        <v/>
      </c>
      <c r="AE367" s="2" t="str">
        <f t="shared" si="118"/>
        <v/>
      </c>
      <c r="AF367" s="2" t="str">
        <f t="shared" si="119"/>
        <v/>
      </c>
      <c r="AG367" t="s">
        <v>74</v>
      </c>
    </row>
    <row r="368" spans="2:33" x14ac:dyDescent="0.25">
      <c r="B368" s="13" t="str">
        <f>IF(Transactions!B367 &lt;&gt; "", Transactions!B367, "")</f>
        <v/>
      </c>
      <c r="C368" s="28" t="str">
        <f>IF(Transactions!C367 &lt;&gt; "", Transactions!C367, "")</f>
        <v/>
      </c>
      <c r="D368" s="28" t="str">
        <f>IF(Transactions!D367 &lt;&gt; "", Transactions!D367, "")</f>
        <v/>
      </c>
      <c r="E368" s="14" t="str">
        <f>IF(Transactions!E367 &lt;&gt; "", Transactions!E367, "")</f>
        <v/>
      </c>
      <c r="F368" s="15" t="str">
        <f>IF(Transactions!F367 &lt;&gt; "", Transactions!F367, "")</f>
        <v/>
      </c>
      <c r="G368" s="16"/>
      <c r="H368" s="18" t="e">
        <f>IF(Transactions!#REF! &lt;&gt; "", Transactions!#REF!, "")</f>
        <v>#REF!</v>
      </c>
      <c r="I368" s="33" t="str">
        <f t="shared" si="100"/>
        <v/>
      </c>
      <c r="J368" s="34" t="str">
        <f t="shared" si="112"/>
        <v/>
      </c>
      <c r="K368" s="16"/>
      <c r="L368" s="18" t="str">
        <f t="shared" si="101"/>
        <v/>
      </c>
      <c r="M368" s="33" t="str">
        <f t="shared" si="102"/>
        <v/>
      </c>
      <c r="N368" s="34" t="str">
        <f t="shared" si="113"/>
        <v/>
      </c>
      <c r="O368" s="16"/>
      <c r="P368" s="29" t="str">
        <f t="shared" si="103"/>
        <v/>
      </c>
      <c r="Q368" s="29" t="str">
        <f t="shared" si="104"/>
        <v/>
      </c>
      <c r="R368" s="26" t="str">
        <f t="shared" si="114"/>
        <v/>
      </c>
      <c r="S368" s="29" t="str">
        <f t="shared" si="105"/>
        <v/>
      </c>
      <c r="T368" s="29" t="str">
        <f t="shared" si="106"/>
        <v/>
      </c>
      <c r="U368" s="27" t="str">
        <f t="shared" si="115"/>
        <v/>
      </c>
      <c r="W368" s="25" t="str">
        <f t="shared" si="107"/>
        <v/>
      </c>
      <c r="X368" s="25" t="str">
        <f t="shared" si="108"/>
        <v/>
      </c>
      <c r="Y368" s="25" t="str">
        <f t="shared" si="109"/>
        <v/>
      </c>
      <c r="Z368" s="25" t="str">
        <f t="shared" si="110"/>
        <v/>
      </c>
      <c r="AA368" s="25" t="str">
        <f t="shared" si="111"/>
        <v/>
      </c>
      <c r="AB368" s="25" t="str">
        <f t="shared" si="116"/>
        <v/>
      </c>
      <c r="AD368" s="2" t="str">
        <f t="shared" si="117"/>
        <v/>
      </c>
      <c r="AE368" s="2" t="str">
        <f t="shared" si="118"/>
        <v/>
      </c>
      <c r="AF368" s="2" t="str">
        <f t="shared" si="119"/>
        <v/>
      </c>
      <c r="AG368" t="s">
        <v>74</v>
      </c>
    </row>
    <row r="369" spans="2:33" x14ac:dyDescent="0.25">
      <c r="B369" s="13" t="str">
        <f>IF(Transactions!B368 &lt;&gt; "", Transactions!B368, "")</f>
        <v/>
      </c>
      <c r="C369" s="28" t="str">
        <f>IF(Transactions!C368 &lt;&gt; "", Transactions!C368, "")</f>
        <v/>
      </c>
      <c r="D369" s="28" t="str">
        <f>IF(Transactions!D368 &lt;&gt; "", Transactions!D368, "")</f>
        <v/>
      </c>
      <c r="E369" s="14" t="str">
        <f>IF(Transactions!E368 &lt;&gt; "", Transactions!E368, "")</f>
        <v/>
      </c>
      <c r="F369" s="15" t="str">
        <f>IF(Transactions!F368 &lt;&gt; "", Transactions!F368, "")</f>
        <v/>
      </c>
      <c r="G369" s="16"/>
      <c r="H369" s="18" t="e">
        <f>IF(Transactions!#REF! &lt;&gt; "", Transactions!#REF!, "")</f>
        <v>#REF!</v>
      </c>
      <c r="I369" s="33" t="str">
        <f t="shared" si="100"/>
        <v/>
      </c>
      <c r="J369" s="34" t="str">
        <f t="shared" si="112"/>
        <v/>
      </c>
      <c r="K369" s="16"/>
      <c r="L369" s="18" t="str">
        <f t="shared" si="101"/>
        <v/>
      </c>
      <c r="M369" s="33" t="str">
        <f t="shared" si="102"/>
        <v/>
      </c>
      <c r="N369" s="34" t="str">
        <f t="shared" si="113"/>
        <v/>
      </c>
      <c r="O369" s="16"/>
      <c r="P369" s="29" t="str">
        <f t="shared" si="103"/>
        <v/>
      </c>
      <c r="Q369" s="29" t="str">
        <f t="shared" si="104"/>
        <v/>
      </c>
      <c r="R369" s="26" t="str">
        <f t="shared" si="114"/>
        <v/>
      </c>
      <c r="S369" s="29" t="str">
        <f t="shared" si="105"/>
        <v/>
      </c>
      <c r="T369" s="29" t="str">
        <f t="shared" si="106"/>
        <v/>
      </c>
      <c r="U369" s="27" t="str">
        <f t="shared" si="115"/>
        <v/>
      </c>
      <c r="W369" s="25" t="str">
        <f t="shared" si="107"/>
        <v/>
      </c>
      <c r="X369" s="25" t="str">
        <f t="shared" si="108"/>
        <v/>
      </c>
      <c r="Y369" s="25" t="str">
        <f t="shared" si="109"/>
        <v/>
      </c>
      <c r="Z369" s="25" t="str">
        <f t="shared" si="110"/>
        <v/>
      </c>
      <c r="AA369" s="25" t="str">
        <f t="shared" si="111"/>
        <v/>
      </c>
      <c r="AB369" s="25" t="str">
        <f t="shared" si="116"/>
        <v/>
      </c>
      <c r="AD369" s="2" t="str">
        <f t="shared" si="117"/>
        <v/>
      </c>
      <c r="AE369" s="2" t="str">
        <f t="shared" si="118"/>
        <v/>
      </c>
      <c r="AF369" s="2" t="str">
        <f t="shared" si="119"/>
        <v/>
      </c>
      <c r="AG369" t="s">
        <v>74</v>
      </c>
    </row>
    <row r="370" spans="2:33" x14ac:dyDescent="0.25">
      <c r="B370" s="13" t="str">
        <f>IF(Transactions!B369 &lt;&gt; "", Transactions!B369, "")</f>
        <v/>
      </c>
      <c r="C370" s="28" t="str">
        <f>IF(Transactions!C369 &lt;&gt; "", Transactions!C369, "")</f>
        <v/>
      </c>
      <c r="D370" s="28" t="str">
        <f>IF(Transactions!D369 &lt;&gt; "", Transactions!D369, "")</f>
        <v/>
      </c>
      <c r="E370" s="14" t="str">
        <f>IF(Transactions!E369 &lt;&gt; "", Transactions!E369, "")</f>
        <v/>
      </c>
      <c r="F370" s="15" t="str">
        <f>IF(Transactions!F369 &lt;&gt; "", Transactions!F369, "")</f>
        <v/>
      </c>
      <c r="G370" s="16"/>
      <c r="H370" s="18" t="e">
        <f>IF(Transactions!#REF! &lt;&gt; "", Transactions!#REF!, "")</f>
        <v>#REF!</v>
      </c>
      <c r="I370" s="33" t="str">
        <f t="shared" si="100"/>
        <v/>
      </c>
      <c r="J370" s="34" t="str">
        <f t="shared" si="112"/>
        <v/>
      </c>
      <c r="K370" s="16"/>
      <c r="L370" s="18" t="str">
        <f t="shared" si="101"/>
        <v/>
      </c>
      <c r="M370" s="33" t="str">
        <f t="shared" si="102"/>
        <v/>
      </c>
      <c r="N370" s="34" t="str">
        <f t="shared" si="113"/>
        <v/>
      </c>
      <c r="O370" s="16"/>
      <c r="P370" s="29" t="str">
        <f t="shared" si="103"/>
        <v/>
      </c>
      <c r="Q370" s="29" t="str">
        <f t="shared" si="104"/>
        <v/>
      </c>
      <c r="R370" s="26" t="str">
        <f t="shared" si="114"/>
        <v/>
      </c>
      <c r="S370" s="29" t="str">
        <f t="shared" si="105"/>
        <v/>
      </c>
      <c r="T370" s="29" t="str">
        <f t="shared" si="106"/>
        <v/>
      </c>
      <c r="U370" s="27" t="str">
        <f t="shared" si="115"/>
        <v/>
      </c>
      <c r="W370" s="25" t="str">
        <f t="shared" si="107"/>
        <v/>
      </c>
      <c r="X370" s="25" t="str">
        <f t="shared" si="108"/>
        <v/>
      </c>
      <c r="Y370" s="25" t="str">
        <f t="shared" si="109"/>
        <v/>
      </c>
      <c r="Z370" s="25" t="str">
        <f t="shared" si="110"/>
        <v/>
      </c>
      <c r="AA370" s="25" t="str">
        <f t="shared" si="111"/>
        <v/>
      </c>
      <c r="AB370" s="25" t="str">
        <f t="shared" si="116"/>
        <v/>
      </c>
      <c r="AD370" s="2" t="str">
        <f t="shared" si="117"/>
        <v/>
      </c>
      <c r="AE370" s="2" t="str">
        <f t="shared" si="118"/>
        <v/>
      </c>
      <c r="AF370" s="2" t="str">
        <f t="shared" si="119"/>
        <v/>
      </c>
      <c r="AG370" t="s">
        <v>74</v>
      </c>
    </row>
    <row r="371" spans="2:33" x14ac:dyDescent="0.25">
      <c r="B371" s="13" t="str">
        <f>IF(Transactions!B370 &lt;&gt; "", Transactions!B370, "")</f>
        <v/>
      </c>
      <c r="C371" s="28" t="str">
        <f>IF(Transactions!C370 &lt;&gt; "", Transactions!C370, "")</f>
        <v/>
      </c>
      <c r="D371" s="28" t="str">
        <f>IF(Transactions!D370 &lt;&gt; "", Transactions!D370, "")</f>
        <v/>
      </c>
      <c r="E371" s="14" t="str">
        <f>IF(Transactions!E370 &lt;&gt; "", Transactions!E370, "")</f>
        <v/>
      </c>
      <c r="F371" s="15" t="str">
        <f>IF(Transactions!F370 &lt;&gt; "", Transactions!F370, "")</f>
        <v/>
      </c>
      <c r="G371" s="16"/>
      <c r="H371" s="18" t="e">
        <f>IF(Transactions!#REF! &lt;&gt; "", Transactions!#REF!, "")</f>
        <v>#REF!</v>
      </c>
      <c r="I371" s="33" t="str">
        <f t="shared" si="100"/>
        <v/>
      </c>
      <c r="J371" s="34" t="str">
        <f t="shared" si="112"/>
        <v/>
      </c>
      <c r="K371" s="16"/>
      <c r="L371" s="18" t="str">
        <f t="shared" si="101"/>
        <v/>
      </c>
      <c r="M371" s="33" t="str">
        <f t="shared" si="102"/>
        <v/>
      </c>
      <c r="N371" s="34" t="str">
        <f t="shared" si="113"/>
        <v/>
      </c>
      <c r="O371" s="16"/>
      <c r="P371" s="29" t="str">
        <f t="shared" si="103"/>
        <v/>
      </c>
      <c r="Q371" s="29" t="str">
        <f t="shared" si="104"/>
        <v/>
      </c>
      <c r="R371" s="26" t="str">
        <f t="shared" si="114"/>
        <v/>
      </c>
      <c r="S371" s="29" t="str">
        <f t="shared" si="105"/>
        <v/>
      </c>
      <c r="T371" s="29" t="str">
        <f t="shared" si="106"/>
        <v/>
      </c>
      <c r="U371" s="27" t="str">
        <f t="shared" si="115"/>
        <v/>
      </c>
      <c r="W371" s="25" t="str">
        <f t="shared" si="107"/>
        <v/>
      </c>
      <c r="X371" s="25" t="str">
        <f t="shared" si="108"/>
        <v/>
      </c>
      <c r="Y371" s="25" t="str">
        <f t="shared" si="109"/>
        <v/>
      </c>
      <c r="Z371" s="25" t="str">
        <f t="shared" si="110"/>
        <v/>
      </c>
      <c r="AA371" s="25" t="str">
        <f t="shared" si="111"/>
        <v/>
      </c>
      <c r="AB371" s="25" t="str">
        <f t="shared" si="116"/>
        <v/>
      </c>
      <c r="AD371" s="2" t="str">
        <f t="shared" si="117"/>
        <v/>
      </c>
      <c r="AE371" s="2" t="str">
        <f t="shared" si="118"/>
        <v/>
      </c>
      <c r="AF371" s="2" t="str">
        <f t="shared" si="119"/>
        <v/>
      </c>
      <c r="AG371" t="s">
        <v>74</v>
      </c>
    </row>
    <row r="372" spans="2:33" x14ac:dyDescent="0.25">
      <c r="B372" s="13" t="str">
        <f>IF(Transactions!B371 &lt;&gt; "", Transactions!B371, "")</f>
        <v/>
      </c>
      <c r="C372" s="28" t="str">
        <f>IF(Transactions!C371 &lt;&gt; "", Transactions!C371, "")</f>
        <v/>
      </c>
      <c r="D372" s="28" t="str">
        <f>IF(Transactions!D371 &lt;&gt; "", Transactions!D371, "")</f>
        <v/>
      </c>
      <c r="E372" s="14" t="str">
        <f>IF(Transactions!E371 &lt;&gt; "", Transactions!E371, "")</f>
        <v/>
      </c>
      <c r="F372" s="15" t="str">
        <f>IF(Transactions!F371 &lt;&gt; "", Transactions!F371, "")</f>
        <v/>
      </c>
      <c r="G372" s="16"/>
      <c r="H372" s="18" t="e">
        <f>IF(Transactions!#REF! &lt;&gt; "", Transactions!#REF!, "")</f>
        <v>#REF!</v>
      </c>
      <c r="I372" s="33" t="str">
        <f t="shared" si="100"/>
        <v/>
      </c>
      <c r="J372" s="34" t="str">
        <f t="shared" si="112"/>
        <v/>
      </c>
      <c r="K372" s="16"/>
      <c r="L372" s="18" t="str">
        <f t="shared" si="101"/>
        <v/>
      </c>
      <c r="M372" s="33" t="str">
        <f t="shared" si="102"/>
        <v/>
      </c>
      <c r="N372" s="34" t="str">
        <f t="shared" si="113"/>
        <v/>
      </c>
      <c r="O372" s="16"/>
      <c r="P372" s="29" t="str">
        <f t="shared" si="103"/>
        <v/>
      </c>
      <c r="Q372" s="29" t="str">
        <f t="shared" si="104"/>
        <v/>
      </c>
      <c r="R372" s="26" t="str">
        <f t="shared" si="114"/>
        <v/>
      </c>
      <c r="S372" s="29" t="str">
        <f t="shared" si="105"/>
        <v/>
      </c>
      <c r="T372" s="29" t="str">
        <f t="shared" si="106"/>
        <v/>
      </c>
      <c r="U372" s="27" t="str">
        <f t="shared" si="115"/>
        <v/>
      </c>
      <c r="W372" s="25" t="str">
        <f t="shared" si="107"/>
        <v/>
      </c>
      <c r="X372" s="25" t="str">
        <f t="shared" si="108"/>
        <v/>
      </c>
      <c r="Y372" s="25" t="str">
        <f t="shared" si="109"/>
        <v/>
      </c>
      <c r="Z372" s="25" t="str">
        <f t="shared" si="110"/>
        <v/>
      </c>
      <c r="AA372" s="25" t="str">
        <f t="shared" si="111"/>
        <v/>
      </c>
      <c r="AB372" s="25" t="str">
        <f t="shared" si="116"/>
        <v/>
      </c>
      <c r="AD372" s="2" t="str">
        <f t="shared" si="117"/>
        <v/>
      </c>
      <c r="AE372" s="2" t="str">
        <f t="shared" si="118"/>
        <v/>
      </c>
      <c r="AF372" s="2" t="str">
        <f t="shared" si="119"/>
        <v/>
      </c>
      <c r="AG372" t="s">
        <v>74</v>
      </c>
    </row>
    <row r="373" spans="2:33" x14ac:dyDescent="0.25">
      <c r="B373" s="13" t="str">
        <f>IF(Transactions!B372 &lt;&gt; "", Transactions!B372, "")</f>
        <v/>
      </c>
      <c r="C373" s="28" t="str">
        <f>IF(Transactions!C372 &lt;&gt; "", Transactions!C372, "")</f>
        <v/>
      </c>
      <c r="D373" s="28" t="str">
        <f>IF(Transactions!D372 &lt;&gt; "", Transactions!D372, "")</f>
        <v/>
      </c>
      <c r="E373" s="14" t="str">
        <f>IF(Transactions!E372 &lt;&gt; "", Transactions!E372, "")</f>
        <v/>
      </c>
      <c r="F373" s="15" t="str">
        <f>IF(Transactions!F372 &lt;&gt; "", Transactions!F372, "")</f>
        <v/>
      </c>
      <c r="G373" s="16"/>
      <c r="H373" s="18" t="e">
        <f>IF(Transactions!#REF! &lt;&gt; "", Transactions!#REF!, "")</f>
        <v>#REF!</v>
      </c>
      <c r="I373" s="33" t="str">
        <f t="shared" si="100"/>
        <v/>
      </c>
      <c r="J373" s="34" t="str">
        <f t="shared" si="112"/>
        <v/>
      </c>
      <c r="K373" s="16"/>
      <c r="L373" s="18" t="str">
        <f t="shared" si="101"/>
        <v/>
      </c>
      <c r="M373" s="33" t="str">
        <f t="shared" si="102"/>
        <v/>
      </c>
      <c r="N373" s="34" t="str">
        <f t="shared" si="113"/>
        <v/>
      </c>
      <c r="O373" s="16"/>
      <c r="P373" s="29" t="str">
        <f t="shared" si="103"/>
        <v/>
      </c>
      <c r="Q373" s="29" t="str">
        <f t="shared" si="104"/>
        <v/>
      </c>
      <c r="R373" s="26" t="str">
        <f t="shared" si="114"/>
        <v/>
      </c>
      <c r="S373" s="29" t="str">
        <f t="shared" si="105"/>
        <v/>
      </c>
      <c r="T373" s="29" t="str">
        <f t="shared" si="106"/>
        <v/>
      </c>
      <c r="U373" s="27" t="str">
        <f t="shared" si="115"/>
        <v/>
      </c>
      <c r="W373" s="25" t="str">
        <f t="shared" si="107"/>
        <v/>
      </c>
      <c r="X373" s="25" t="str">
        <f t="shared" si="108"/>
        <v/>
      </c>
      <c r="Y373" s="25" t="str">
        <f t="shared" si="109"/>
        <v/>
      </c>
      <c r="Z373" s="25" t="str">
        <f t="shared" si="110"/>
        <v/>
      </c>
      <c r="AA373" s="25" t="str">
        <f t="shared" si="111"/>
        <v/>
      </c>
      <c r="AB373" s="25" t="str">
        <f t="shared" si="116"/>
        <v/>
      </c>
      <c r="AD373" s="2" t="str">
        <f t="shared" si="117"/>
        <v/>
      </c>
      <c r="AE373" s="2" t="str">
        <f t="shared" si="118"/>
        <v/>
      </c>
      <c r="AF373" s="2" t="str">
        <f t="shared" si="119"/>
        <v/>
      </c>
      <c r="AG373" t="s">
        <v>74</v>
      </c>
    </row>
    <row r="374" spans="2:33" x14ac:dyDescent="0.25">
      <c r="B374" s="13" t="str">
        <f>IF(Transactions!B373 &lt;&gt; "", Transactions!B373, "")</f>
        <v/>
      </c>
      <c r="C374" s="28" t="str">
        <f>IF(Transactions!C373 &lt;&gt; "", Transactions!C373, "")</f>
        <v/>
      </c>
      <c r="D374" s="28" t="str">
        <f>IF(Transactions!D373 &lt;&gt; "", Transactions!D373, "")</f>
        <v/>
      </c>
      <c r="E374" s="14" t="str">
        <f>IF(Transactions!E373 &lt;&gt; "", Transactions!E373, "")</f>
        <v/>
      </c>
      <c r="F374" s="15" t="str">
        <f>IF(Transactions!F373 &lt;&gt; "", Transactions!F373, "")</f>
        <v/>
      </c>
      <c r="G374" s="16"/>
      <c r="H374" s="18" t="e">
        <f>IF(Transactions!#REF! &lt;&gt; "", Transactions!#REF!, "")</f>
        <v>#REF!</v>
      </c>
      <c r="I374" s="33" t="str">
        <f t="shared" si="100"/>
        <v/>
      </c>
      <c r="J374" s="34" t="str">
        <f t="shared" si="112"/>
        <v/>
      </c>
      <c r="K374" s="16"/>
      <c r="L374" s="18" t="str">
        <f t="shared" si="101"/>
        <v/>
      </c>
      <c r="M374" s="33" t="str">
        <f t="shared" si="102"/>
        <v/>
      </c>
      <c r="N374" s="34" t="str">
        <f t="shared" si="113"/>
        <v/>
      </c>
      <c r="O374" s="16"/>
      <c r="P374" s="29" t="str">
        <f t="shared" si="103"/>
        <v/>
      </c>
      <c r="Q374" s="29" t="str">
        <f t="shared" si="104"/>
        <v/>
      </c>
      <c r="R374" s="26" t="str">
        <f t="shared" si="114"/>
        <v/>
      </c>
      <c r="S374" s="29" t="str">
        <f t="shared" si="105"/>
        <v/>
      </c>
      <c r="T374" s="29" t="str">
        <f t="shared" si="106"/>
        <v/>
      </c>
      <c r="U374" s="27" t="str">
        <f t="shared" si="115"/>
        <v/>
      </c>
      <c r="W374" s="25" t="str">
        <f t="shared" si="107"/>
        <v/>
      </c>
      <c r="X374" s="25" t="str">
        <f t="shared" si="108"/>
        <v/>
      </c>
      <c r="Y374" s="25" t="str">
        <f t="shared" si="109"/>
        <v/>
      </c>
      <c r="Z374" s="25" t="str">
        <f t="shared" si="110"/>
        <v/>
      </c>
      <c r="AA374" s="25" t="str">
        <f t="shared" si="111"/>
        <v/>
      </c>
      <c r="AB374" s="25" t="str">
        <f t="shared" si="116"/>
        <v/>
      </c>
      <c r="AD374" s="2" t="str">
        <f t="shared" si="117"/>
        <v/>
      </c>
      <c r="AE374" s="2" t="str">
        <f t="shared" si="118"/>
        <v/>
      </c>
      <c r="AF374" s="2" t="str">
        <f t="shared" si="119"/>
        <v/>
      </c>
      <c r="AG374" t="s">
        <v>74</v>
      </c>
    </row>
    <row r="375" spans="2:33" x14ac:dyDescent="0.25">
      <c r="B375" s="13" t="str">
        <f>IF(Transactions!B374 &lt;&gt; "", Transactions!B374, "")</f>
        <v/>
      </c>
      <c r="C375" s="28" t="str">
        <f>IF(Transactions!C374 &lt;&gt; "", Transactions!C374, "")</f>
        <v/>
      </c>
      <c r="D375" s="28" t="str">
        <f>IF(Transactions!D374 &lt;&gt; "", Transactions!D374, "")</f>
        <v/>
      </c>
      <c r="E375" s="14" t="str">
        <f>IF(Transactions!E374 &lt;&gt; "", Transactions!E374, "")</f>
        <v/>
      </c>
      <c r="F375" s="15" t="str">
        <f>IF(Transactions!F374 &lt;&gt; "", Transactions!F374, "")</f>
        <v/>
      </c>
      <c r="G375" s="16"/>
      <c r="H375" s="18" t="e">
        <f>IF(Transactions!#REF! &lt;&gt; "", Transactions!#REF!, "")</f>
        <v>#REF!</v>
      </c>
      <c r="I375" s="33" t="str">
        <f t="shared" si="100"/>
        <v/>
      </c>
      <c r="J375" s="34" t="str">
        <f t="shared" si="112"/>
        <v/>
      </c>
      <c r="K375" s="16"/>
      <c r="L375" s="18" t="str">
        <f t="shared" si="101"/>
        <v/>
      </c>
      <c r="M375" s="33" t="str">
        <f t="shared" si="102"/>
        <v/>
      </c>
      <c r="N375" s="34" t="str">
        <f t="shared" si="113"/>
        <v/>
      </c>
      <c r="O375" s="16"/>
      <c r="P375" s="29" t="str">
        <f t="shared" si="103"/>
        <v/>
      </c>
      <c r="Q375" s="29" t="str">
        <f t="shared" si="104"/>
        <v/>
      </c>
      <c r="R375" s="26" t="str">
        <f t="shared" si="114"/>
        <v/>
      </c>
      <c r="S375" s="29" t="str">
        <f t="shared" si="105"/>
        <v/>
      </c>
      <c r="T375" s="29" t="str">
        <f t="shared" si="106"/>
        <v/>
      </c>
      <c r="U375" s="27" t="str">
        <f t="shared" si="115"/>
        <v/>
      </c>
      <c r="W375" s="25" t="str">
        <f t="shared" si="107"/>
        <v/>
      </c>
      <c r="X375" s="25" t="str">
        <f t="shared" si="108"/>
        <v/>
      </c>
      <c r="Y375" s="25" t="str">
        <f t="shared" si="109"/>
        <v/>
      </c>
      <c r="Z375" s="25" t="str">
        <f t="shared" si="110"/>
        <v/>
      </c>
      <c r="AA375" s="25" t="str">
        <f t="shared" si="111"/>
        <v/>
      </c>
      <c r="AB375" s="25" t="str">
        <f t="shared" si="116"/>
        <v/>
      </c>
      <c r="AD375" s="2" t="str">
        <f t="shared" si="117"/>
        <v/>
      </c>
      <c r="AE375" s="2" t="str">
        <f t="shared" si="118"/>
        <v/>
      </c>
      <c r="AF375" s="2" t="str">
        <f t="shared" si="119"/>
        <v/>
      </c>
      <c r="AG375" t="s">
        <v>74</v>
      </c>
    </row>
    <row r="376" spans="2:33" x14ac:dyDescent="0.25">
      <c r="B376" s="13" t="str">
        <f>IF(Transactions!B375 &lt;&gt; "", Transactions!B375, "")</f>
        <v/>
      </c>
      <c r="C376" s="28" t="str">
        <f>IF(Transactions!C375 &lt;&gt; "", Transactions!C375, "")</f>
        <v/>
      </c>
      <c r="D376" s="28" t="str">
        <f>IF(Transactions!D375 &lt;&gt; "", Transactions!D375, "")</f>
        <v/>
      </c>
      <c r="E376" s="14" t="str">
        <f>IF(Transactions!E375 &lt;&gt; "", Transactions!E375, "")</f>
        <v/>
      </c>
      <c r="F376" s="15" t="str">
        <f>IF(Transactions!F375 &lt;&gt; "", Transactions!F375, "")</f>
        <v/>
      </c>
      <c r="G376" s="16"/>
      <c r="H376" s="18" t="e">
        <f>IF(Transactions!#REF! &lt;&gt; "", Transactions!#REF!, "")</f>
        <v>#REF!</v>
      </c>
      <c r="I376" s="33" t="str">
        <f t="shared" si="100"/>
        <v/>
      </c>
      <c r="J376" s="34" t="str">
        <f t="shared" si="112"/>
        <v/>
      </c>
      <c r="K376" s="16"/>
      <c r="L376" s="18" t="str">
        <f t="shared" si="101"/>
        <v/>
      </c>
      <c r="M376" s="33" t="str">
        <f t="shared" si="102"/>
        <v/>
      </c>
      <c r="N376" s="34" t="str">
        <f t="shared" si="113"/>
        <v/>
      </c>
      <c r="O376" s="16"/>
      <c r="P376" s="29" t="str">
        <f t="shared" si="103"/>
        <v/>
      </c>
      <c r="Q376" s="29" t="str">
        <f t="shared" si="104"/>
        <v/>
      </c>
      <c r="R376" s="26" t="str">
        <f t="shared" si="114"/>
        <v/>
      </c>
      <c r="S376" s="29" t="str">
        <f t="shared" si="105"/>
        <v/>
      </c>
      <c r="T376" s="29" t="str">
        <f t="shared" si="106"/>
        <v/>
      </c>
      <c r="U376" s="27" t="str">
        <f t="shared" si="115"/>
        <v/>
      </c>
      <c r="W376" s="25" t="str">
        <f t="shared" si="107"/>
        <v/>
      </c>
      <c r="X376" s="25" t="str">
        <f t="shared" si="108"/>
        <v/>
      </c>
      <c r="Y376" s="25" t="str">
        <f t="shared" si="109"/>
        <v/>
      </c>
      <c r="Z376" s="25" t="str">
        <f t="shared" si="110"/>
        <v/>
      </c>
      <c r="AA376" s="25" t="str">
        <f t="shared" si="111"/>
        <v/>
      </c>
      <c r="AB376" s="25" t="str">
        <f t="shared" si="116"/>
        <v/>
      </c>
      <c r="AD376" s="2" t="str">
        <f t="shared" si="117"/>
        <v/>
      </c>
      <c r="AE376" s="2" t="str">
        <f t="shared" si="118"/>
        <v/>
      </c>
      <c r="AF376" s="2" t="str">
        <f t="shared" si="119"/>
        <v/>
      </c>
      <c r="AG376" t="s">
        <v>74</v>
      </c>
    </row>
    <row r="377" spans="2:33" x14ac:dyDescent="0.25">
      <c r="B377" s="13" t="str">
        <f>IF(Transactions!B376 &lt;&gt; "", Transactions!B376, "")</f>
        <v/>
      </c>
      <c r="C377" s="28" t="str">
        <f>IF(Transactions!C376 &lt;&gt; "", Transactions!C376, "")</f>
        <v/>
      </c>
      <c r="D377" s="28" t="str">
        <f>IF(Transactions!D376 &lt;&gt; "", Transactions!D376, "")</f>
        <v/>
      </c>
      <c r="E377" s="14" t="str">
        <f>IF(Transactions!E376 &lt;&gt; "", Transactions!E376, "")</f>
        <v/>
      </c>
      <c r="F377" s="15" t="str">
        <f>IF(Transactions!F376 &lt;&gt; "", Transactions!F376, "")</f>
        <v/>
      </c>
      <c r="G377" s="16"/>
      <c r="H377" s="18" t="e">
        <f>IF(Transactions!#REF! &lt;&gt; "", Transactions!#REF!, "")</f>
        <v>#REF!</v>
      </c>
      <c r="I377" s="33" t="str">
        <f t="shared" si="100"/>
        <v/>
      </c>
      <c r="J377" s="34" t="str">
        <f t="shared" si="112"/>
        <v/>
      </c>
      <c r="K377" s="16"/>
      <c r="L377" s="18" t="str">
        <f t="shared" si="101"/>
        <v/>
      </c>
      <c r="M377" s="33" t="str">
        <f t="shared" si="102"/>
        <v/>
      </c>
      <c r="N377" s="34" t="str">
        <f t="shared" si="113"/>
        <v/>
      </c>
      <c r="O377" s="16"/>
      <c r="P377" s="29" t="str">
        <f t="shared" si="103"/>
        <v/>
      </c>
      <c r="Q377" s="29" t="str">
        <f t="shared" si="104"/>
        <v/>
      </c>
      <c r="R377" s="26" t="str">
        <f t="shared" si="114"/>
        <v/>
      </c>
      <c r="S377" s="29" t="str">
        <f t="shared" si="105"/>
        <v/>
      </c>
      <c r="T377" s="29" t="str">
        <f t="shared" si="106"/>
        <v/>
      </c>
      <c r="U377" s="27" t="str">
        <f t="shared" si="115"/>
        <v/>
      </c>
      <c r="W377" s="25" t="str">
        <f t="shared" si="107"/>
        <v/>
      </c>
      <c r="X377" s="25" t="str">
        <f t="shared" si="108"/>
        <v/>
      </c>
      <c r="Y377" s="25" t="str">
        <f t="shared" si="109"/>
        <v/>
      </c>
      <c r="Z377" s="25" t="str">
        <f t="shared" si="110"/>
        <v/>
      </c>
      <c r="AA377" s="25" t="str">
        <f t="shared" si="111"/>
        <v/>
      </c>
      <c r="AB377" s="25" t="str">
        <f t="shared" si="116"/>
        <v/>
      </c>
      <c r="AD377" s="2" t="str">
        <f t="shared" si="117"/>
        <v/>
      </c>
      <c r="AE377" s="2" t="str">
        <f t="shared" si="118"/>
        <v/>
      </c>
      <c r="AF377" s="2" t="str">
        <f t="shared" si="119"/>
        <v/>
      </c>
      <c r="AG377" t="s">
        <v>74</v>
      </c>
    </row>
    <row r="378" spans="2:33" x14ac:dyDescent="0.25">
      <c r="B378" s="13" t="str">
        <f>IF(Transactions!B377 &lt;&gt; "", Transactions!B377, "")</f>
        <v/>
      </c>
      <c r="C378" s="28" t="str">
        <f>IF(Transactions!C377 &lt;&gt; "", Transactions!C377, "")</f>
        <v/>
      </c>
      <c r="D378" s="28" t="str">
        <f>IF(Transactions!D377 &lt;&gt; "", Transactions!D377, "")</f>
        <v/>
      </c>
      <c r="E378" s="14" t="str">
        <f>IF(Transactions!E377 &lt;&gt; "", Transactions!E377, "")</f>
        <v/>
      </c>
      <c r="F378" s="15" t="str">
        <f>IF(Transactions!F377 &lt;&gt; "", Transactions!F377, "")</f>
        <v/>
      </c>
      <c r="G378" s="16"/>
      <c r="H378" s="18" t="e">
        <f>IF(Transactions!#REF! &lt;&gt; "", Transactions!#REF!, "")</f>
        <v>#REF!</v>
      </c>
      <c r="I378" s="33" t="str">
        <f t="shared" si="100"/>
        <v/>
      </c>
      <c r="J378" s="34" t="str">
        <f t="shared" si="112"/>
        <v/>
      </c>
      <c r="K378" s="16"/>
      <c r="L378" s="18" t="str">
        <f t="shared" si="101"/>
        <v/>
      </c>
      <c r="M378" s="33" t="str">
        <f t="shared" si="102"/>
        <v/>
      </c>
      <c r="N378" s="34" t="str">
        <f t="shared" si="113"/>
        <v/>
      </c>
      <c r="O378" s="16"/>
      <c r="P378" s="29" t="str">
        <f t="shared" si="103"/>
        <v/>
      </c>
      <c r="Q378" s="29" t="str">
        <f t="shared" si="104"/>
        <v/>
      </c>
      <c r="R378" s="26" t="str">
        <f t="shared" si="114"/>
        <v/>
      </c>
      <c r="S378" s="29" t="str">
        <f t="shared" si="105"/>
        <v/>
      </c>
      <c r="T378" s="29" t="str">
        <f t="shared" si="106"/>
        <v/>
      </c>
      <c r="U378" s="27" t="str">
        <f t="shared" si="115"/>
        <v/>
      </c>
      <c r="W378" s="25" t="str">
        <f t="shared" si="107"/>
        <v/>
      </c>
      <c r="X378" s="25" t="str">
        <f t="shared" si="108"/>
        <v/>
      </c>
      <c r="Y378" s="25" t="str">
        <f t="shared" si="109"/>
        <v/>
      </c>
      <c r="Z378" s="25" t="str">
        <f t="shared" si="110"/>
        <v/>
      </c>
      <c r="AA378" s="25" t="str">
        <f t="shared" si="111"/>
        <v/>
      </c>
      <c r="AB378" s="25" t="str">
        <f t="shared" si="116"/>
        <v/>
      </c>
      <c r="AD378" s="2" t="str">
        <f t="shared" si="117"/>
        <v/>
      </c>
      <c r="AE378" s="2" t="str">
        <f t="shared" si="118"/>
        <v/>
      </c>
      <c r="AF378" s="2" t="str">
        <f t="shared" si="119"/>
        <v/>
      </c>
      <c r="AG378" t="s">
        <v>74</v>
      </c>
    </row>
    <row r="379" spans="2:33" x14ac:dyDescent="0.25">
      <c r="B379" s="13" t="str">
        <f>IF(Transactions!B378 &lt;&gt; "", Transactions!B378, "")</f>
        <v/>
      </c>
      <c r="C379" s="28" t="str">
        <f>IF(Transactions!C378 &lt;&gt; "", Transactions!C378, "")</f>
        <v/>
      </c>
      <c r="D379" s="28" t="str">
        <f>IF(Transactions!D378 &lt;&gt; "", Transactions!D378, "")</f>
        <v/>
      </c>
      <c r="E379" s="14" t="str">
        <f>IF(Transactions!E378 &lt;&gt; "", Transactions!E378, "")</f>
        <v/>
      </c>
      <c r="F379" s="15" t="str">
        <f>IF(Transactions!F378 &lt;&gt; "", Transactions!F378, "")</f>
        <v/>
      </c>
      <c r="G379" s="16"/>
      <c r="H379" s="18" t="e">
        <f>IF(Transactions!#REF! &lt;&gt; "", Transactions!#REF!, "")</f>
        <v>#REF!</v>
      </c>
      <c r="I379" s="33" t="str">
        <f t="shared" si="100"/>
        <v/>
      </c>
      <c r="J379" s="34" t="str">
        <f t="shared" si="112"/>
        <v/>
      </c>
      <c r="K379" s="16"/>
      <c r="L379" s="18" t="str">
        <f t="shared" si="101"/>
        <v/>
      </c>
      <c r="M379" s="33" t="str">
        <f t="shared" si="102"/>
        <v/>
      </c>
      <c r="N379" s="34" t="str">
        <f t="shared" si="113"/>
        <v/>
      </c>
      <c r="O379" s="16"/>
      <c r="P379" s="29" t="str">
        <f t="shared" si="103"/>
        <v/>
      </c>
      <c r="Q379" s="29" t="str">
        <f t="shared" si="104"/>
        <v/>
      </c>
      <c r="R379" s="26" t="str">
        <f t="shared" si="114"/>
        <v/>
      </c>
      <c r="S379" s="29" t="str">
        <f t="shared" si="105"/>
        <v/>
      </c>
      <c r="T379" s="29" t="str">
        <f t="shared" si="106"/>
        <v/>
      </c>
      <c r="U379" s="27" t="str">
        <f t="shared" si="115"/>
        <v/>
      </c>
      <c r="W379" s="25" t="str">
        <f t="shared" si="107"/>
        <v/>
      </c>
      <c r="X379" s="25" t="str">
        <f t="shared" si="108"/>
        <v/>
      </c>
      <c r="Y379" s="25" t="str">
        <f t="shared" si="109"/>
        <v/>
      </c>
      <c r="Z379" s="25" t="str">
        <f t="shared" si="110"/>
        <v/>
      </c>
      <c r="AA379" s="25" t="str">
        <f t="shared" si="111"/>
        <v/>
      </c>
      <c r="AB379" s="25" t="str">
        <f t="shared" si="116"/>
        <v/>
      </c>
      <c r="AD379" s="2" t="str">
        <f t="shared" si="117"/>
        <v/>
      </c>
      <c r="AE379" s="2" t="str">
        <f t="shared" si="118"/>
        <v/>
      </c>
      <c r="AF379" s="2" t="str">
        <f t="shared" si="119"/>
        <v/>
      </c>
      <c r="AG379" t="s">
        <v>74</v>
      </c>
    </row>
    <row r="380" spans="2:33" x14ac:dyDescent="0.25">
      <c r="B380" s="13" t="str">
        <f>IF(Transactions!B379 &lt;&gt; "", Transactions!B379, "")</f>
        <v/>
      </c>
      <c r="C380" s="28" t="str">
        <f>IF(Transactions!C379 &lt;&gt; "", Transactions!C379, "")</f>
        <v/>
      </c>
      <c r="D380" s="28" t="str">
        <f>IF(Transactions!D379 &lt;&gt; "", Transactions!D379, "")</f>
        <v/>
      </c>
      <c r="E380" s="14" t="str">
        <f>IF(Transactions!E379 &lt;&gt; "", Transactions!E379, "")</f>
        <v/>
      </c>
      <c r="F380" s="15" t="str">
        <f>IF(Transactions!F379 &lt;&gt; "", Transactions!F379, "")</f>
        <v/>
      </c>
      <c r="G380" s="16"/>
      <c r="H380" s="18" t="e">
        <f>IF(Transactions!#REF! &lt;&gt; "", Transactions!#REF!, "")</f>
        <v>#REF!</v>
      </c>
      <c r="I380" s="33" t="str">
        <f t="shared" si="100"/>
        <v/>
      </c>
      <c r="J380" s="34" t="str">
        <f t="shared" si="112"/>
        <v/>
      </c>
      <c r="K380" s="16"/>
      <c r="L380" s="18" t="str">
        <f t="shared" si="101"/>
        <v/>
      </c>
      <c r="M380" s="33" t="str">
        <f t="shared" si="102"/>
        <v/>
      </c>
      <c r="N380" s="34" t="str">
        <f t="shared" si="113"/>
        <v/>
      </c>
      <c r="O380" s="16"/>
      <c r="P380" s="29" t="str">
        <f t="shared" si="103"/>
        <v/>
      </c>
      <c r="Q380" s="29" t="str">
        <f t="shared" si="104"/>
        <v/>
      </c>
      <c r="R380" s="26" t="str">
        <f t="shared" si="114"/>
        <v/>
      </c>
      <c r="S380" s="29" t="str">
        <f t="shared" si="105"/>
        <v/>
      </c>
      <c r="T380" s="29" t="str">
        <f t="shared" si="106"/>
        <v/>
      </c>
      <c r="U380" s="27" t="str">
        <f t="shared" si="115"/>
        <v/>
      </c>
      <c r="W380" s="25" t="str">
        <f t="shared" si="107"/>
        <v/>
      </c>
      <c r="X380" s="25" t="str">
        <f t="shared" si="108"/>
        <v/>
      </c>
      <c r="Y380" s="25" t="str">
        <f t="shared" si="109"/>
        <v/>
      </c>
      <c r="Z380" s="25" t="str">
        <f t="shared" si="110"/>
        <v/>
      </c>
      <c r="AA380" s="25" t="str">
        <f t="shared" si="111"/>
        <v/>
      </c>
      <c r="AB380" s="25" t="str">
        <f t="shared" si="116"/>
        <v/>
      </c>
      <c r="AD380" s="2" t="str">
        <f t="shared" si="117"/>
        <v/>
      </c>
      <c r="AE380" s="2" t="str">
        <f t="shared" si="118"/>
        <v/>
      </c>
      <c r="AF380" s="2" t="str">
        <f t="shared" si="119"/>
        <v/>
      </c>
      <c r="AG380" t="s">
        <v>74</v>
      </c>
    </row>
    <row r="381" spans="2:33" x14ac:dyDescent="0.25">
      <c r="B381" s="13" t="str">
        <f>IF(Transactions!B380 &lt;&gt; "", Transactions!B380, "")</f>
        <v/>
      </c>
      <c r="C381" s="28" t="str">
        <f>IF(Transactions!C380 &lt;&gt; "", Transactions!C380, "")</f>
        <v/>
      </c>
      <c r="D381" s="28" t="str">
        <f>IF(Transactions!D380 &lt;&gt; "", Transactions!D380, "")</f>
        <v/>
      </c>
      <c r="E381" s="14" t="str">
        <f>IF(Transactions!E380 &lt;&gt; "", Transactions!E380, "")</f>
        <v/>
      </c>
      <c r="F381" s="15" t="str">
        <f>IF(Transactions!F380 &lt;&gt; "", Transactions!F380, "")</f>
        <v/>
      </c>
      <c r="G381" s="16"/>
      <c r="H381" s="18" t="e">
        <f>IF(Transactions!#REF! &lt;&gt; "", Transactions!#REF!, "")</f>
        <v>#REF!</v>
      </c>
      <c r="I381" s="33" t="str">
        <f t="shared" si="100"/>
        <v/>
      </c>
      <c r="J381" s="34" t="str">
        <f t="shared" si="112"/>
        <v/>
      </c>
      <c r="K381" s="16"/>
      <c r="L381" s="18" t="str">
        <f t="shared" si="101"/>
        <v/>
      </c>
      <c r="M381" s="33" t="str">
        <f t="shared" si="102"/>
        <v/>
      </c>
      <c r="N381" s="34" t="str">
        <f t="shared" si="113"/>
        <v/>
      </c>
      <c r="O381" s="16"/>
      <c r="P381" s="29" t="str">
        <f t="shared" si="103"/>
        <v/>
      </c>
      <c r="Q381" s="29" t="str">
        <f t="shared" si="104"/>
        <v/>
      </c>
      <c r="R381" s="26" t="str">
        <f t="shared" si="114"/>
        <v/>
      </c>
      <c r="S381" s="29" t="str">
        <f t="shared" si="105"/>
        <v/>
      </c>
      <c r="T381" s="29" t="str">
        <f t="shared" si="106"/>
        <v/>
      </c>
      <c r="U381" s="27" t="str">
        <f t="shared" si="115"/>
        <v/>
      </c>
      <c r="W381" s="25" t="str">
        <f t="shared" si="107"/>
        <v/>
      </c>
      <c r="X381" s="25" t="str">
        <f t="shared" si="108"/>
        <v/>
      </c>
      <c r="Y381" s="25" t="str">
        <f t="shared" si="109"/>
        <v/>
      </c>
      <c r="Z381" s="25" t="str">
        <f t="shared" si="110"/>
        <v/>
      </c>
      <c r="AA381" s="25" t="str">
        <f t="shared" si="111"/>
        <v/>
      </c>
      <c r="AB381" s="25" t="str">
        <f t="shared" si="116"/>
        <v/>
      </c>
      <c r="AD381" s="2" t="str">
        <f t="shared" si="117"/>
        <v/>
      </c>
      <c r="AE381" s="2" t="str">
        <f t="shared" si="118"/>
        <v/>
      </c>
      <c r="AF381" s="2" t="str">
        <f t="shared" si="119"/>
        <v/>
      </c>
      <c r="AG381" t="s">
        <v>74</v>
      </c>
    </row>
    <row r="382" spans="2:33" x14ac:dyDescent="0.25">
      <c r="B382" s="13" t="str">
        <f>IF(Transactions!B381 &lt;&gt; "", Transactions!B381, "")</f>
        <v/>
      </c>
      <c r="C382" s="28" t="str">
        <f>IF(Transactions!C381 &lt;&gt; "", Transactions!C381, "")</f>
        <v/>
      </c>
      <c r="D382" s="28" t="str">
        <f>IF(Transactions!D381 &lt;&gt; "", Transactions!D381, "")</f>
        <v/>
      </c>
      <c r="E382" s="14" t="str">
        <f>IF(Transactions!E381 &lt;&gt; "", Transactions!E381, "")</f>
        <v/>
      </c>
      <c r="F382" s="15" t="str">
        <f>IF(Transactions!F381 &lt;&gt; "", Transactions!F381, "")</f>
        <v/>
      </c>
      <c r="G382" s="16"/>
      <c r="H382" s="18" t="e">
        <f>IF(Transactions!#REF! &lt;&gt; "", Transactions!#REF!, "")</f>
        <v>#REF!</v>
      </c>
      <c r="I382" s="33" t="str">
        <f t="shared" si="100"/>
        <v/>
      </c>
      <c r="J382" s="34" t="str">
        <f t="shared" si="112"/>
        <v/>
      </c>
      <c r="K382" s="16"/>
      <c r="L382" s="18" t="str">
        <f t="shared" si="101"/>
        <v/>
      </c>
      <c r="M382" s="33" t="str">
        <f t="shared" si="102"/>
        <v/>
      </c>
      <c r="N382" s="34" t="str">
        <f t="shared" si="113"/>
        <v/>
      </c>
      <c r="O382" s="16"/>
      <c r="P382" s="29" t="str">
        <f t="shared" si="103"/>
        <v/>
      </c>
      <c r="Q382" s="29" t="str">
        <f t="shared" si="104"/>
        <v/>
      </c>
      <c r="R382" s="26" t="str">
        <f t="shared" si="114"/>
        <v/>
      </c>
      <c r="S382" s="29" t="str">
        <f t="shared" si="105"/>
        <v/>
      </c>
      <c r="T382" s="29" t="str">
        <f t="shared" si="106"/>
        <v/>
      </c>
      <c r="U382" s="27" t="str">
        <f t="shared" si="115"/>
        <v/>
      </c>
      <c r="W382" s="25" t="str">
        <f t="shared" si="107"/>
        <v/>
      </c>
      <c r="X382" s="25" t="str">
        <f t="shared" si="108"/>
        <v/>
      </c>
      <c r="Y382" s="25" t="str">
        <f t="shared" si="109"/>
        <v/>
      </c>
      <c r="Z382" s="25" t="str">
        <f t="shared" si="110"/>
        <v/>
      </c>
      <c r="AA382" s="25" t="str">
        <f t="shared" si="111"/>
        <v/>
      </c>
      <c r="AB382" s="25" t="str">
        <f t="shared" si="116"/>
        <v/>
      </c>
      <c r="AD382" s="2" t="str">
        <f t="shared" si="117"/>
        <v/>
      </c>
      <c r="AE382" s="2" t="str">
        <f t="shared" si="118"/>
        <v/>
      </c>
      <c r="AF382" s="2" t="str">
        <f t="shared" si="119"/>
        <v/>
      </c>
      <c r="AG382" t="s">
        <v>74</v>
      </c>
    </row>
    <row r="383" spans="2:33" x14ac:dyDescent="0.25">
      <c r="B383" s="13" t="str">
        <f>IF(Transactions!B382 &lt;&gt; "", Transactions!B382, "")</f>
        <v/>
      </c>
      <c r="C383" s="28" t="str">
        <f>IF(Transactions!C382 &lt;&gt; "", Transactions!C382, "")</f>
        <v/>
      </c>
      <c r="D383" s="28" t="str">
        <f>IF(Transactions!D382 &lt;&gt; "", Transactions!D382, "")</f>
        <v/>
      </c>
      <c r="E383" s="14" t="str">
        <f>IF(Transactions!E382 &lt;&gt; "", Transactions!E382, "")</f>
        <v/>
      </c>
      <c r="F383" s="15" t="str">
        <f>IF(Transactions!F382 &lt;&gt; "", Transactions!F382, "")</f>
        <v/>
      </c>
      <c r="G383" s="16"/>
      <c r="H383" s="18" t="e">
        <f>IF(Transactions!#REF! &lt;&gt; "", Transactions!#REF!, "")</f>
        <v>#REF!</v>
      </c>
      <c r="I383" s="33" t="str">
        <f t="shared" si="100"/>
        <v/>
      </c>
      <c r="J383" s="34" t="str">
        <f t="shared" si="112"/>
        <v/>
      </c>
      <c r="K383" s="16"/>
      <c r="L383" s="18" t="str">
        <f t="shared" si="101"/>
        <v/>
      </c>
      <c r="M383" s="33" t="str">
        <f t="shared" si="102"/>
        <v/>
      </c>
      <c r="N383" s="34" t="str">
        <f t="shared" si="113"/>
        <v/>
      </c>
      <c r="O383" s="16"/>
      <c r="P383" s="29" t="str">
        <f t="shared" si="103"/>
        <v/>
      </c>
      <c r="Q383" s="29" t="str">
        <f t="shared" si="104"/>
        <v/>
      </c>
      <c r="R383" s="26" t="str">
        <f t="shared" si="114"/>
        <v/>
      </c>
      <c r="S383" s="29" t="str">
        <f t="shared" si="105"/>
        <v/>
      </c>
      <c r="T383" s="29" t="str">
        <f t="shared" si="106"/>
        <v/>
      </c>
      <c r="U383" s="27" t="str">
        <f t="shared" si="115"/>
        <v/>
      </c>
      <c r="W383" s="25" t="str">
        <f t="shared" si="107"/>
        <v/>
      </c>
      <c r="X383" s="25" t="str">
        <f t="shared" si="108"/>
        <v/>
      </c>
      <c r="Y383" s="25" t="str">
        <f t="shared" si="109"/>
        <v/>
      </c>
      <c r="Z383" s="25" t="str">
        <f t="shared" si="110"/>
        <v/>
      </c>
      <c r="AA383" s="25" t="str">
        <f t="shared" si="111"/>
        <v/>
      </c>
      <c r="AB383" s="25" t="str">
        <f t="shared" si="116"/>
        <v/>
      </c>
      <c r="AD383" s="2" t="str">
        <f t="shared" si="117"/>
        <v/>
      </c>
      <c r="AE383" s="2" t="str">
        <f t="shared" si="118"/>
        <v/>
      </c>
      <c r="AF383" s="2" t="str">
        <f t="shared" si="119"/>
        <v/>
      </c>
      <c r="AG383" t="s">
        <v>74</v>
      </c>
    </row>
    <row r="384" spans="2:33" x14ac:dyDescent="0.25">
      <c r="B384" s="13" t="str">
        <f>IF(Transactions!B383 &lt;&gt; "", Transactions!B383, "")</f>
        <v/>
      </c>
      <c r="C384" s="28" t="str">
        <f>IF(Transactions!C383 &lt;&gt; "", Transactions!C383, "")</f>
        <v/>
      </c>
      <c r="D384" s="28" t="str">
        <f>IF(Transactions!D383 &lt;&gt; "", Transactions!D383, "")</f>
        <v/>
      </c>
      <c r="E384" s="14" t="str">
        <f>IF(Transactions!E383 &lt;&gt; "", Transactions!E383, "")</f>
        <v/>
      </c>
      <c r="F384" s="15" t="str">
        <f>IF(Transactions!F383 &lt;&gt; "", Transactions!F383, "")</f>
        <v/>
      </c>
      <c r="G384" s="16"/>
      <c r="H384" s="18" t="e">
        <f>IF(Transactions!#REF! &lt;&gt; "", Transactions!#REF!, "")</f>
        <v>#REF!</v>
      </c>
      <c r="I384" s="33" t="str">
        <f t="shared" si="100"/>
        <v/>
      </c>
      <c r="J384" s="34" t="str">
        <f t="shared" si="112"/>
        <v/>
      </c>
      <c r="K384" s="16"/>
      <c r="L384" s="18" t="str">
        <f t="shared" si="101"/>
        <v/>
      </c>
      <c r="M384" s="33" t="str">
        <f t="shared" si="102"/>
        <v/>
      </c>
      <c r="N384" s="34" t="str">
        <f t="shared" si="113"/>
        <v/>
      </c>
      <c r="O384" s="16"/>
      <c r="P384" s="29" t="str">
        <f t="shared" si="103"/>
        <v/>
      </c>
      <c r="Q384" s="29" t="str">
        <f t="shared" si="104"/>
        <v/>
      </c>
      <c r="R384" s="26" t="str">
        <f t="shared" si="114"/>
        <v/>
      </c>
      <c r="S384" s="29" t="str">
        <f t="shared" si="105"/>
        <v/>
      </c>
      <c r="T384" s="29" t="str">
        <f t="shared" si="106"/>
        <v/>
      </c>
      <c r="U384" s="27" t="str">
        <f t="shared" si="115"/>
        <v/>
      </c>
      <c r="W384" s="25" t="str">
        <f t="shared" si="107"/>
        <v/>
      </c>
      <c r="X384" s="25" t="str">
        <f t="shared" si="108"/>
        <v/>
      </c>
      <c r="Y384" s="25" t="str">
        <f t="shared" si="109"/>
        <v/>
      </c>
      <c r="Z384" s="25" t="str">
        <f t="shared" si="110"/>
        <v/>
      </c>
      <c r="AA384" s="25" t="str">
        <f t="shared" si="111"/>
        <v/>
      </c>
      <c r="AB384" s="25" t="str">
        <f t="shared" si="116"/>
        <v/>
      </c>
      <c r="AD384" s="2" t="str">
        <f t="shared" si="117"/>
        <v/>
      </c>
      <c r="AE384" s="2" t="str">
        <f t="shared" si="118"/>
        <v/>
      </c>
      <c r="AF384" s="2" t="str">
        <f t="shared" si="119"/>
        <v/>
      </c>
      <c r="AG384" t="s">
        <v>74</v>
      </c>
    </row>
    <row r="385" spans="2:33" x14ac:dyDescent="0.25">
      <c r="B385" s="13" t="str">
        <f>IF(Transactions!B384 &lt;&gt; "", Transactions!B384, "")</f>
        <v/>
      </c>
      <c r="C385" s="28" t="str">
        <f>IF(Transactions!C384 &lt;&gt; "", Transactions!C384, "")</f>
        <v/>
      </c>
      <c r="D385" s="28" t="str">
        <f>IF(Transactions!D384 &lt;&gt; "", Transactions!D384, "")</f>
        <v/>
      </c>
      <c r="E385" s="14" t="str">
        <f>IF(Transactions!E384 &lt;&gt; "", Transactions!E384, "")</f>
        <v/>
      </c>
      <c r="F385" s="15" t="str">
        <f>IF(Transactions!F384 &lt;&gt; "", Transactions!F384, "")</f>
        <v/>
      </c>
      <c r="G385" s="16"/>
      <c r="H385" s="18" t="e">
        <f>IF(Transactions!#REF! &lt;&gt; "", Transactions!#REF!, "")</f>
        <v>#REF!</v>
      </c>
      <c r="I385" s="33" t="str">
        <f t="shared" si="100"/>
        <v/>
      </c>
      <c r="J385" s="34" t="str">
        <f t="shared" si="112"/>
        <v/>
      </c>
      <c r="K385" s="16"/>
      <c r="L385" s="18" t="str">
        <f t="shared" si="101"/>
        <v/>
      </c>
      <c r="M385" s="33" t="str">
        <f t="shared" si="102"/>
        <v/>
      </c>
      <c r="N385" s="34" t="str">
        <f t="shared" si="113"/>
        <v/>
      </c>
      <c r="O385" s="16"/>
      <c r="P385" s="29" t="str">
        <f t="shared" si="103"/>
        <v/>
      </c>
      <c r="Q385" s="29" t="str">
        <f t="shared" si="104"/>
        <v/>
      </c>
      <c r="R385" s="26" t="str">
        <f t="shared" si="114"/>
        <v/>
      </c>
      <c r="S385" s="29" t="str">
        <f t="shared" si="105"/>
        <v/>
      </c>
      <c r="T385" s="29" t="str">
        <f t="shared" si="106"/>
        <v/>
      </c>
      <c r="U385" s="27" t="str">
        <f t="shared" si="115"/>
        <v/>
      </c>
      <c r="W385" s="25" t="str">
        <f t="shared" si="107"/>
        <v/>
      </c>
      <c r="X385" s="25" t="str">
        <f t="shared" si="108"/>
        <v/>
      </c>
      <c r="Y385" s="25" t="str">
        <f t="shared" si="109"/>
        <v/>
      </c>
      <c r="Z385" s="25" t="str">
        <f t="shared" si="110"/>
        <v/>
      </c>
      <c r="AA385" s="25" t="str">
        <f t="shared" si="111"/>
        <v/>
      </c>
      <c r="AB385" s="25" t="str">
        <f t="shared" si="116"/>
        <v/>
      </c>
      <c r="AD385" s="2" t="str">
        <f t="shared" si="117"/>
        <v/>
      </c>
      <c r="AE385" s="2" t="str">
        <f t="shared" si="118"/>
        <v/>
      </c>
      <c r="AF385" s="2" t="str">
        <f t="shared" si="119"/>
        <v/>
      </c>
      <c r="AG385" t="s">
        <v>74</v>
      </c>
    </row>
    <row r="386" spans="2:33" x14ac:dyDescent="0.25">
      <c r="B386" s="13" t="str">
        <f>IF(Transactions!B385 &lt;&gt; "", Transactions!B385, "")</f>
        <v/>
      </c>
      <c r="C386" s="28" t="str">
        <f>IF(Transactions!C385 &lt;&gt; "", Transactions!C385, "")</f>
        <v/>
      </c>
      <c r="D386" s="28" t="str">
        <f>IF(Transactions!D385 &lt;&gt; "", Transactions!D385, "")</f>
        <v/>
      </c>
      <c r="E386" s="14" t="str">
        <f>IF(Transactions!E385 &lt;&gt; "", Transactions!E385, "")</f>
        <v/>
      </c>
      <c r="F386" s="15" t="str">
        <f>IF(Transactions!F385 &lt;&gt; "", Transactions!F385, "")</f>
        <v/>
      </c>
      <c r="G386" s="16"/>
      <c r="H386" s="18" t="e">
        <f>IF(Transactions!#REF! &lt;&gt; "", Transactions!#REF!, "")</f>
        <v>#REF!</v>
      </c>
      <c r="I386" s="33" t="str">
        <f t="shared" si="100"/>
        <v/>
      </c>
      <c r="J386" s="34" t="str">
        <f t="shared" si="112"/>
        <v/>
      </c>
      <c r="K386" s="16"/>
      <c r="L386" s="18" t="str">
        <f t="shared" si="101"/>
        <v/>
      </c>
      <c r="M386" s="33" t="str">
        <f t="shared" si="102"/>
        <v/>
      </c>
      <c r="N386" s="34" t="str">
        <f t="shared" si="113"/>
        <v/>
      </c>
      <c r="O386" s="16"/>
      <c r="P386" s="29" t="str">
        <f t="shared" si="103"/>
        <v/>
      </c>
      <c r="Q386" s="29" t="str">
        <f t="shared" si="104"/>
        <v/>
      </c>
      <c r="R386" s="26" t="str">
        <f t="shared" si="114"/>
        <v/>
      </c>
      <c r="S386" s="29" t="str">
        <f t="shared" si="105"/>
        <v/>
      </c>
      <c r="T386" s="29" t="str">
        <f t="shared" si="106"/>
        <v/>
      </c>
      <c r="U386" s="27" t="str">
        <f t="shared" si="115"/>
        <v/>
      </c>
      <c r="W386" s="25" t="str">
        <f t="shared" si="107"/>
        <v/>
      </c>
      <c r="X386" s="25" t="str">
        <f t="shared" si="108"/>
        <v/>
      </c>
      <c r="Y386" s="25" t="str">
        <f t="shared" si="109"/>
        <v/>
      </c>
      <c r="Z386" s="25" t="str">
        <f t="shared" si="110"/>
        <v/>
      </c>
      <c r="AA386" s="25" t="str">
        <f t="shared" si="111"/>
        <v/>
      </c>
      <c r="AB386" s="25" t="str">
        <f t="shared" si="116"/>
        <v/>
      </c>
      <c r="AD386" s="2" t="str">
        <f t="shared" si="117"/>
        <v/>
      </c>
      <c r="AE386" s="2" t="str">
        <f t="shared" si="118"/>
        <v/>
      </c>
      <c r="AF386" s="2" t="str">
        <f t="shared" si="119"/>
        <v/>
      </c>
      <c r="AG386" t="s">
        <v>74</v>
      </c>
    </row>
    <row r="387" spans="2:33" x14ac:dyDescent="0.25">
      <c r="B387" s="13" t="str">
        <f>IF(Transactions!B386 &lt;&gt; "", Transactions!B386, "")</f>
        <v/>
      </c>
      <c r="C387" s="28" t="str">
        <f>IF(Transactions!C386 &lt;&gt; "", Transactions!C386, "")</f>
        <v/>
      </c>
      <c r="D387" s="28" t="str">
        <f>IF(Transactions!D386 &lt;&gt; "", Transactions!D386, "")</f>
        <v/>
      </c>
      <c r="E387" s="14" t="str">
        <f>IF(Transactions!E386 &lt;&gt; "", Transactions!E386, "")</f>
        <v/>
      </c>
      <c r="F387" s="15" t="str">
        <f>IF(Transactions!F386 &lt;&gt; "", Transactions!F386, "")</f>
        <v/>
      </c>
      <c r="G387" s="16"/>
      <c r="H387" s="18" t="e">
        <f>IF(Transactions!#REF! &lt;&gt; "", Transactions!#REF!, "")</f>
        <v>#REF!</v>
      </c>
      <c r="I387" s="33" t="str">
        <f t="shared" si="100"/>
        <v/>
      </c>
      <c r="J387" s="34" t="str">
        <f t="shared" si="112"/>
        <v/>
      </c>
      <c r="K387" s="16"/>
      <c r="L387" s="18" t="str">
        <f t="shared" si="101"/>
        <v/>
      </c>
      <c r="M387" s="33" t="str">
        <f t="shared" si="102"/>
        <v/>
      </c>
      <c r="N387" s="34" t="str">
        <f t="shared" si="113"/>
        <v/>
      </c>
      <c r="O387" s="16"/>
      <c r="P387" s="29" t="str">
        <f t="shared" si="103"/>
        <v/>
      </c>
      <c r="Q387" s="29" t="str">
        <f t="shared" si="104"/>
        <v/>
      </c>
      <c r="R387" s="26" t="str">
        <f t="shared" si="114"/>
        <v/>
      </c>
      <c r="S387" s="29" t="str">
        <f t="shared" si="105"/>
        <v/>
      </c>
      <c r="T387" s="29" t="str">
        <f t="shared" si="106"/>
        <v/>
      </c>
      <c r="U387" s="27" t="str">
        <f t="shared" si="115"/>
        <v/>
      </c>
      <c r="W387" s="25" t="str">
        <f t="shared" si="107"/>
        <v/>
      </c>
      <c r="X387" s="25" t="str">
        <f t="shared" si="108"/>
        <v/>
      </c>
      <c r="Y387" s="25" t="str">
        <f t="shared" si="109"/>
        <v/>
      </c>
      <c r="Z387" s="25" t="str">
        <f t="shared" si="110"/>
        <v/>
      </c>
      <c r="AA387" s="25" t="str">
        <f t="shared" si="111"/>
        <v/>
      </c>
      <c r="AB387" s="25" t="str">
        <f t="shared" si="116"/>
        <v/>
      </c>
      <c r="AD387" s="2" t="str">
        <f t="shared" si="117"/>
        <v/>
      </c>
      <c r="AE387" s="2" t="str">
        <f t="shared" si="118"/>
        <v/>
      </c>
      <c r="AF387" s="2" t="str">
        <f t="shared" si="119"/>
        <v/>
      </c>
      <c r="AG387" t="s">
        <v>74</v>
      </c>
    </row>
    <row r="388" spans="2:33" x14ac:dyDescent="0.25">
      <c r="B388" s="13" t="str">
        <f>IF(Transactions!B387 &lt;&gt; "", Transactions!B387, "")</f>
        <v/>
      </c>
      <c r="C388" s="28" t="str">
        <f>IF(Transactions!C387 &lt;&gt; "", Transactions!C387, "")</f>
        <v/>
      </c>
      <c r="D388" s="28" t="str">
        <f>IF(Transactions!D387 &lt;&gt; "", Transactions!D387, "")</f>
        <v/>
      </c>
      <c r="E388" s="14" t="str">
        <f>IF(Transactions!E387 &lt;&gt; "", Transactions!E387, "")</f>
        <v/>
      </c>
      <c r="F388" s="15" t="str">
        <f>IF(Transactions!F387 &lt;&gt; "", Transactions!F387, "")</f>
        <v/>
      </c>
      <c r="G388" s="16"/>
      <c r="H388" s="18" t="e">
        <f>IF(Transactions!#REF! &lt;&gt; "", Transactions!#REF!, "")</f>
        <v>#REF!</v>
      </c>
      <c r="I388" s="33" t="str">
        <f t="shared" si="100"/>
        <v/>
      </c>
      <c r="J388" s="34" t="str">
        <f t="shared" si="112"/>
        <v/>
      </c>
      <c r="K388" s="16"/>
      <c r="L388" s="18" t="str">
        <f t="shared" si="101"/>
        <v/>
      </c>
      <c r="M388" s="33" t="str">
        <f t="shared" si="102"/>
        <v/>
      </c>
      <c r="N388" s="34" t="str">
        <f t="shared" si="113"/>
        <v/>
      </c>
      <c r="O388" s="16"/>
      <c r="P388" s="29" t="str">
        <f t="shared" si="103"/>
        <v/>
      </c>
      <c r="Q388" s="29" t="str">
        <f t="shared" si="104"/>
        <v/>
      </c>
      <c r="R388" s="26" t="str">
        <f t="shared" si="114"/>
        <v/>
      </c>
      <c r="S388" s="29" t="str">
        <f t="shared" si="105"/>
        <v/>
      </c>
      <c r="T388" s="29" t="str">
        <f t="shared" si="106"/>
        <v/>
      </c>
      <c r="U388" s="27" t="str">
        <f t="shared" si="115"/>
        <v/>
      </c>
      <c r="W388" s="25" t="str">
        <f t="shared" si="107"/>
        <v/>
      </c>
      <c r="X388" s="25" t="str">
        <f t="shared" si="108"/>
        <v/>
      </c>
      <c r="Y388" s="25" t="str">
        <f t="shared" si="109"/>
        <v/>
      </c>
      <c r="Z388" s="25" t="str">
        <f t="shared" si="110"/>
        <v/>
      </c>
      <c r="AA388" s="25" t="str">
        <f t="shared" si="111"/>
        <v/>
      </c>
      <c r="AB388" s="25" t="str">
        <f t="shared" si="116"/>
        <v/>
      </c>
      <c r="AD388" s="2" t="str">
        <f t="shared" si="117"/>
        <v/>
      </c>
      <c r="AE388" s="2" t="str">
        <f t="shared" si="118"/>
        <v/>
      </c>
      <c r="AF388" s="2" t="str">
        <f t="shared" si="119"/>
        <v/>
      </c>
      <c r="AG388" t="s">
        <v>74</v>
      </c>
    </row>
    <row r="389" spans="2:33" x14ac:dyDescent="0.25">
      <c r="B389" s="13" t="str">
        <f>IF(Transactions!B388 &lt;&gt; "", Transactions!B388, "")</f>
        <v/>
      </c>
      <c r="C389" s="28" t="str">
        <f>IF(Transactions!C388 &lt;&gt; "", Transactions!C388, "")</f>
        <v/>
      </c>
      <c r="D389" s="28" t="str">
        <f>IF(Transactions!D388 &lt;&gt; "", Transactions!D388, "")</f>
        <v/>
      </c>
      <c r="E389" s="14" t="str">
        <f>IF(Transactions!E388 &lt;&gt; "", Transactions!E388, "")</f>
        <v/>
      </c>
      <c r="F389" s="15" t="str">
        <f>IF(Transactions!F388 &lt;&gt; "", Transactions!F388, "")</f>
        <v/>
      </c>
      <c r="G389" s="16"/>
      <c r="H389" s="18" t="e">
        <f>IF(Transactions!#REF! &lt;&gt; "", Transactions!#REF!, "")</f>
        <v>#REF!</v>
      </c>
      <c r="I389" s="33" t="str">
        <f t="shared" si="100"/>
        <v/>
      </c>
      <c r="J389" s="34" t="str">
        <f t="shared" si="112"/>
        <v/>
      </c>
      <c r="K389" s="16"/>
      <c r="L389" s="18" t="str">
        <f t="shared" si="101"/>
        <v/>
      </c>
      <c r="M389" s="33" t="str">
        <f t="shared" si="102"/>
        <v/>
      </c>
      <c r="N389" s="34" t="str">
        <f t="shared" si="113"/>
        <v/>
      </c>
      <c r="O389" s="16"/>
      <c r="P389" s="29" t="str">
        <f t="shared" si="103"/>
        <v/>
      </c>
      <c r="Q389" s="29" t="str">
        <f t="shared" si="104"/>
        <v/>
      </c>
      <c r="R389" s="26" t="str">
        <f t="shared" si="114"/>
        <v/>
      </c>
      <c r="S389" s="29" t="str">
        <f t="shared" si="105"/>
        <v/>
      </c>
      <c r="T389" s="29" t="str">
        <f t="shared" si="106"/>
        <v/>
      </c>
      <c r="U389" s="27" t="str">
        <f t="shared" si="115"/>
        <v/>
      </c>
      <c r="W389" s="25" t="str">
        <f t="shared" si="107"/>
        <v/>
      </c>
      <c r="X389" s="25" t="str">
        <f t="shared" si="108"/>
        <v/>
      </c>
      <c r="Y389" s="25" t="str">
        <f t="shared" si="109"/>
        <v/>
      </c>
      <c r="Z389" s="25" t="str">
        <f t="shared" si="110"/>
        <v/>
      </c>
      <c r="AA389" s="25" t="str">
        <f t="shared" si="111"/>
        <v/>
      </c>
      <c r="AB389" s="25" t="str">
        <f t="shared" si="116"/>
        <v/>
      </c>
      <c r="AD389" s="2" t="str">
        <f t="shared" si="117"/>
        <v/>
      </c>
      <c r="AE389" s="2" t="str">
        <f t="shared" si="118"/>
        <v/>
      </c>
      <c r="AF389" s="2" t="str">
        <f t="shared" si="119"/>
        <v/>
      </c>
      <c r="AG389" t="s">
        <v>74</v>
      </c>
    </row>
    <row r="390" spans="2:33" x14ac:dyDescent="0.25">
      <c r="B390" s="13" t="str">
        <f>IF(Transactions!B389 &lt;&gt; "", Transactions!B389, "")</f>
        <v/>
      </c>
      <c r="C390" s="28" t="str">
        <f>IF(Transactions!C389 &lt;&gt; "", Transactions!C389, "")</f>
        <v/>
      </c>
      <c r="D390" s="28" t="str">
        <f>IF(Transactions!D389 &lt;&gt; "", Transactions!D389, "")</f>
        <v/>
      </c>
      <c r="E390" s="14" t="str">
        <f>IF(Transactions!E389 &lt;&gt; "", Transactions!E389, "")</f>
        <v/>
      </c>
      <c r="F390" s="15" t="str">
        <f>IF(Transactions!F389 &lt;&gt; "", Transactions!F389, "")</f>
        <v/>
      </c>
      <c r="G390" s="16"/>
      <c r="H390" s="18" t="e">
        <f>IF(Transactions!#REF! &lt;&gt; "", Transactions!#REF!, "")</f>
        <v>#REF!</v>
      </c>
      <c r="I390" s="33" t="str">
        <f t="shared" ref="I390:I453" si="120">IF(NOT(ISERROR(VLOOKUP($B390,YoungerResult_Range,5,FALSE))),
      VLOOKUP($B390,YoungerResult_Range,5,FALSE)/timeYounger/loadYounger,"")</f>
        <v/>
      </c>
      <c r="J390" s="34" t="str">
        <f t="shared" si="112"/>
        <v/>
      </c>
      <c r="K390" s="16"/>
      <c r="L390" s="18" t="str">
        <f t="shared" ref="L390:L453" si="121">IF(NOT(ISERROR(VLOOKUP($B390,OlderResult_Range,5,FALSE))),
      VLOOKUP($B390,OlderResult_Range,5,FALSE)/timeOlder/loadOlder,"")</f>
        <v/>
      </c>
      <c r="M390" s="33" t="str">
        <f t="shared" ref="M390:M453" si="122">IF(NOT(ISERROR(VLOOKUP($B390,YoungerResult_Range,5,FALSE))),
      VLOOKUP($B390,YoungerResult_Range,5,FALSE)/timeYounger/loadYounger,"")</f>
        <v/>
      </c>
      <c r="N390" s="34" t="str">
        <f t="shared" si="113"/>
        <v/>
      </c>
      <c r="O390" s="16"/>
      <c r="P390" s="29" t="str">
        <f t="shared" ref="P390:P453" si="123">IF(NOT(ISERROR(VLOOKUP($B390,OlderResult_Range,7,FALSE))),
   VLOOKUP($B390,OlderResult_Range,7,FALSE),"")</f>
        <v/>
      </c>
      <c r="Q390" s="29" t="str">
        <f t="shared" ref="Q390:Q453" si="124">IF(NOT(ISERROR(VLOOKUP($B390,YoungerResult_Range,7,FALSE))),
   VLOOKUP($B390,YoungerResult_Range,7,FALSE),"")</f>
        <v/>
      </c>
      <c r="R390" s="26" t="str">
        <f t="shared" si="114"/>
        <v/>
      </c>
      <c r="S390" s="29" t="str">
        <f t="shared" ref="S390:S453" si="125">IF(NOT(ISERROR(VLOOKUP($B390,OlderResult_Range,8,FALSE))),
    VLOOKUP($B390,OlderResult_Range,8,FALSE),"")</f>
        <v/>
      </c>
      <c r="T390" s="29" t="str">
        <f t="shared" ref="T390:T453" si="126">IF(NOT(ISERROR(VLOOKUP($B390,YoungerResult_Range,8,FALSE))),
VLOOKUP($B390,YoungerResult_Range,8,FALSE),"")</f>
        <v/>
      </c>
      <c r="U390" s="27" t="str">
        <f t="shared" si="115"/>
        <v/>
      </c>
      <c r="W390" s="25" t="str">
        <f t="shared" ref="W390:W453" si="127">IF($B390&lt;&gt;"",
       IF(J390&lt;&gt;"-",
           IF(OR(H390-(H390*deltaTxPerc)&lt;= I390,H390-I390&lt;=deltaTxMin),"x",""),
           ""),
   "")</f>
        <v/>
      </c>
      <c r="X390" s="25" t="str">
        <f t="shared" ref="X390:X453" si="128">IF($B390&lt;&gt;"",
       IF(J390&lt;&gt;"-",
           IF(AND(H390-(H390*deltaTxPerc)&gt; I390,H390-I390&gt;deltaTxMin),"x",""),
           IF(AND(H390&lt;&gt;"",I390=""),"x","")
       ),
   "")</f>
        <v/>
      </c>
      <c r="Y390" s="25" t="str">
        <f t="shared" ref="Y390:Y453" si="129">IF($B390&lt;&gt;"",
IF(R390&lt;&gt;"-",
IF(AND((Q390-P390)&gt;deltaRTMin,P390+(P390*deltaRTPerc)&lt;Q390),"x",""),
""),"")</f>
        <v/>
      </c>
      <c r="Z390" s="25" t="str">
        <f t="shared" ref="Z390:Z453" si="130">IF($B390&lt;&gt;"",
IF(R390&lt;&gt;"-",
IF(AND((Q390-P390)&lt;-deltaRTMin,P390-(P390*deltaRTPerc)&gt;Q390),"x",""),
""),"")</f>
        <v/>
      </c>
      <c r="AA390" s="25" t="str">
        <f t="shared" ref="AA390:AA453" si="131">IF($B390&lt;&gt;"",
IF(R390&lt;&gt;"-",
   IF(OR(
     AND(
       (Q390-P390)&lt;=deltaRTMin,
       (Q390-P390)&gt;=-deltaRTMin),
    AND(
       P390+(P390*deltaRTPerc)&gt;=Q390,
        P390-(P390*deltaRTPerc)&lt;=Q390)),"x",""),
""),"")</f>
        <v/>
      </c>
      <c r="AB390" s="25" t="str">
        <f t="shared" si="116"/>
        <v/>
      </c>
      <c r="AD390" s="2" t="str">
        <f t="shared" si="117"/>
        <v/>
      </c>
      <c r="AE390" s="2" t="str">
        <f t="shared" si="118"/>
        <v/>
      </c>
      <c r="AF390" s="2" t="str">
        <f t="shared" si="119"/>
        <v/>
      </c>
      <c r="AG390" t="s">
        <v>74</v>
      </c>
    </row>
    <row r="391" spans="2:33" x14ac:dyDescent="0.25">
      <c r="B391" s="13" t="str">
        <f>IF(Transactions!B390 &lt;&gt; "", Transactions!B390, "")</f>
        <v/>
      </c>
      <c r="C391" s="28" t="str">
        <f>IF(Transactions!C390 &lt;&gt; "", Transactions!C390, "")</f>
        <v/>
      </c>
      <c r="D391" s="28" t="str">
        <f>IF(Transactions!D390 &lt;&gt; "", Transactions!D390, "")</f>
        <v/>
      </c>
      <c r="E391" s="14" t="str">
        <f>IF(Transactions!E390 &lt;&gt; "", Transactions!E390, "")</f>
        <v/>
      </c>
      <c r="F391" s="15" t="str">
        <f>IF(Transactions!F390 &lt;&gt; "", Transactions!F390, "")</f>
        <v/>
      </c>
      <c r="G391" s="16"/>
      <c r="H391" s="18" t="e">
        <f>IF(Transactions!#REF! &lt;&gt; "", Transactions!#REF!, "")</f>
        <v>#REF!</v>
      </c>
      <c r="I391" s="33" t="str">
        <f t="shared" si="120"/>
        <v/>
      </c>
      <c r="J391" s="34" t="str">
        <f t="shared" ref="J391:J454" si="132">IF($B391&lt;&gt;"",
IF(ISERROR(I391/H391-100%),"-",I391/H391-100%),
"")</f>
        <v/>
      </c>
      <c r="K391" s="16"/>
      <c r="L391" s="18" t="str">
        <f t="shared" si="121"/>
        <v/>
      </c>
      <c r="M391" s="33" t="str">
        <f t="shared" si="122"/>
        <v/>
      </c>
      <c r="N391" s="34" t="str">
        <f t="shared" ref="N391:N454" si="133">IF($B391&lt;&gt;"",
IF(ISERROR(M391/L391-100%),"-",M391/L391-100%),
"")</f>
        <v/>
      </c>
      <c r="O391" s="16"/>
      <c r="P391" s="29" t="str">
        <f t="shared" si="123"/>
        <v/>
      </c>
      <c r="Q391" s="29" t="str">
        <f t="shared" si="124"/>
        <v/>
      </c>
      <c r="R391" s="26" t="str">
        <f t="shared" ref="R391:R454" si="134">IF($B391&lt;&gt;"",
   IF(ISERROR(Q391/P391-100%),"-",Q391/P391-100%),
   "")</f>
        <v/>
      </c>
      <c r="S391" s="29" t="str">
        <f t="shared" si="125"/>
        <v/>
      </c>
      <c r="T391" s="29" t="str">
        <f t="shared" si="126"/>
        <v/>
      </c>
      <c r="U391" s="27" t="str">
        <f t="shared" ref="U391:U454" si="135">IF($B391&lt;&gt;"",
  IF(ISERROR(T391/S391-100%),"-",T391/S391-100%),
"")</f>
        <v/>
      </c>
      <c r="W391" s="25" t="str">
        <f t="shared" si="127"/>
        <v/>
      </c>
      <c r="X391" s="25" t="str">
        <f t="shared" si="128"/>
        <v/>
      </c>
      <c r="Y391" s="25" t="str">
        <f t="shared" si="129"/>
        <v/>
      </c>
      <c r="Z391" s="25" t="str">
        <f t="shared" si="130"/>
        <v/>
      </c>
      <c r="AA391" s="25" t="str">
        <f t="shared" si="131"/>
        <v/>
      </c>
      <c r="AB391" s="25" t="str">
        <f t="shared" ref="AB391:AB454" si="136">IF(AND($B391&lt;&gt;"",Y391&lt;&gt;"x",Z391&lt;&gt;"x",AA391&lt;&gt;"x"), "x",
"")</f>
        <v/>
      </c>
      <c r="AD391" s="2" t="str">
        <f t="shared" ref="AD391:AD454" si="137">IF(X391="x",CONCATENATE(B391," missed the target transaction rate of ",H391," tx/h with ",I391," tx/h by ",ROUND(J391*100,1),"%"),"")</f>
        <v/>
      </c>
      <c r="AE391" s="2" t="str">
        <f t="shared" ref="AE391:AE454" si="138">IF(Y391="x",CONCATENATE(B391," response time increased from ",ROUND(P391,1),"sec to ",ROUND(Q391,1),"sec by ",ROUND(R391*100,1),"%(Avg, ",M391," calls)"),"")</f>
        <v/>
      </c>
      <c r="AF391" s="2" t="str">
        <f t="shared" ref="AF391:AF454" si="139">IF(Z391="x",CONCATENATE(B391," response time decreased from ",ROUND(P391,1),"sec to ",ROUND(Q391,1),"sec by ",ROUND(R391*100,1),"%(Avg, ",M391," calls)"),"")</f>
        <v/>
      </c>
      <c r="AG391" t="s">
        <v>74</v>
      </c>
    </row>
    <row r="392" spans="2:33" x14ac:dyDescent="0.25">
      <c r="B392" s="13" t="str">
        <f>IF(Transactions!B391 &lt;&gt; "", Transactions!B391, "")</f>
        <v/>
      </c>
      <c r="C392" s="28" t="str">
        <f>IF(Transactions!C391 &lt;&gt; "", Transactions!C391, "")</f>
        <v/>
      </c>
      <c r="D392" s="28" t="str">
        <f>IF(Transactions!D391 &lt;&gt; "", Transactions!D391, "")</f>
        <v/>
      </c>
      <c r="E392" s="14" t="str">
        <f>IF(Transactions!E391 &lt;&gt; "", Transactions!E391, "")</f>
        <v/>
      </c>
      <c r="F392" s="15" t="str">
        <f>IF(Transactions!F391 &lt;&gt; "", Transactions!F391, "")</f>
        <v/>
      </c>
      <c r="G392" s="16"/>
      <c r="H392" s="18" t="e">
        <f>IF(Transactions!#REF! &lt;&gt; "", Transactions!#REF!, "")</f>
        <v>#REF!</v>
      </c>
      <c r="I392" s="33" t="str">
        <f t="shared" si="120"/>
        <v/>
      </c>
      <c r="J392" s="34" t="str">
        <f t="shared" si="132"/>
        <v/>
      </c>
      <c r="K392" s="16"/>
      <c r="L392" s="18" t="str">
        <f t="shared" si="121"/>
        <v/>
      </c>
      <c r="M392" s="33" t="str">
        <f t="shared" si="122"/>
        <v/>
      </c>
      <c r="N392" s="34" t="str">
        <f t="shared" si="133"/>
        <v/>
      </c>
      <c r="O392" s="16"/>
      <c r="P392" s="29" t="str">
        <f t="shared" si="123"/>
        <v/>
      </c>
      <c r="Q392" s="29" t="str">
        <f t="shared" si="124"/>
        <v/>
      </c>
      <c r="R392" s="26" t="str">
        <f t="shared" si="134"/>
        <v/>
      </c>
      <c r="S392" s="29" t="str">
        <f t="shared" si="125"/>
        <v/>
      </c>
      <c r="T392" s="29" t="str">
        <f t="shared" si="126"/>
        <v/>
      </c>
      <c r="U392" s="27" t="str">
        <f t="shared" si="135"/>
        <v/>
      </c>
      <c r="W392" s="25" t="str">
        <f t="shared" si="127"/>
        <v/>
      </c>
      <c r="X392" s="25" t="str">
        <f t="shared" si="128"/>
        <v/>
      </c>
      <c r="Y392" s="25" t="str">
        <f t="shared" si="129"/>
        <v/>
      </c>
      <c r="Z392" s="25" t="str">
        <f t="shared" si="130"/>
        <v/>
      </c>
      <c r="AA392" s="25" t="str">
        <f t="shared" si="131"/>
        <v/>
      </c>
      <c r="AB392" s="25" t="str">
        <f t="shared" si="136"/>
        <v/>
      </c>
      <c r="AD392" s="2" t="str">
        <f t="shared" si="137"/>
        <v/>
      </c>
      <c r="AE392" s="2" t="str">
        <f t="shared" si="138"/>
        <v/>
      </c>
      <c r="AF392" s="2" t="str">
        <f t="shared" si="139"/>
        <v/>
      </c>
      <c r="AG392" t="s">
        <v>74</v>
      </c>
    </row>
    <row r="393" spans="2:33" x14ac:dyDescent="0.25">
      <c r="B393" s="13" t="str">
        <f>IF(Transactions!B392 &lt;&gt; "", Transactions!B392, "")</f>
        <v/>
      </c>
      <c r="C393" s="28" t="str">
        <f>IF(Transactions!C392 &lt;&gt; "", Transactions!C392, "")</f>
        <v/>
      </c>
      <c r="D393" s="28" t="str">
        <f>IF(Transactions!D392 &lt;&gt; "", Transactions!D392, "")</f>
        <v/>
      </c>
      <c r="E393" s="14" t="str">
        <f>IF(Transactions!E392 &lt;&gt; "", Transactions!E392, "")</f>
        <v/>
      </c>
      <c r="F393" s="15" t="str">
        <f>IF(Transactions!F392 &lt;&gt; "", Transactions!F392, "")</f>
        <v/>
      </c>
      <c r="G393" s="16"/>
      <c r="H393" s="18" t="e">
        <f>IF(Transactions!#REF! &lt;&gt; "", Transactions!#REF!, "")</f>
        <v>#REF!</v>
      </c>
      <c r="I393" s="33" t="str">
        <f t="shared" si="120"/>
        <v/>
      </c>
      <c r="J393" s="34" t="str">
        <f t="shared" si="132"/>
        <v/>
      </c>
      <c r="K393" s="16"/>
      <c r="L393" s="18" t="str">
        <f t="shared" si="121"/>
        <v/>
      </c>
      <c r="M393" s="33" t="str">
        <f t="shared" si="122"/>
        <v/>
      </c>
      <c r="N393" s="34" t="str">
        <f t="shared" si="133"/>
        <v/>
      </c>
      <c r="O393" s="16"/>
      <c r="P393" s="29" t="str">
        <f t="shared" si="123"/>
        <v/>
      </c>
      <c r="Q393" s="29" t="str">
        <f t="shared" si="124"/>
        <v/>
      </c>
      <c r="R393" s="26" t="str">
        <f t="shared" si="134"/>
        <v/>
      </c>
      <c r="S393" s="29" t="str">
        <f t="shared" si="125"/>
        <v/>
      </c>
      <c r="T393" s="29" t="str">
        <f t="shared" si="126"/>
        <v/>
      </c>
      <c r="U393" s="27" t="str">
        <f t="shared" si="135"/>
        <v/>
      </c>
      <c r="W393" s="25" t="str">
        <f t="shared" si="127"/>
        <v/>
      </c>
      <c r="X393" s="25" t="str">
        <f t="shared" si="128"/>
        <v/>
      </c>
      <c r="Y393" s="25" t="str">
        <f t="shared" si="129"/>
        <v/>
      </c>
      <c r="Z393" s="25" t="str">
        <f t="shared" si="130"/>
        <v/>
      </c>
      <c r="AA393" s="25" t="str">
        <f t="shared" si="131"/>
        <v/>
      </c>
      <c r="AB393" s="25" t="str">
        <f t="shared" si="136"/>
        <v/>
      </c>
      <c r="AD393" s="2" t="str">
        <f t="shared" si="137"/>
        <v/>
      </c>
      <c r="AE393" s="2" t="str">
        <f t="shared" si="138"/>
        <v/>
      </c>
      <c r="AF393" s="2" t="str">
        <f t="shared" si="139"/>
        <v/>
      </c>
      <c r="AG393" t="s">
        <v>74</v>
      </c>
    </row>
    <row r="394" spans="2:33" x14ac:dyDescent="0.25">
      <c r="B394" s="13" t="str">
        <f>IF(Transactions!B393 &lt;&gt; "", Transactions!B393, "")</f>
        <v/>
      </c>
      <c r="C394" s="28" t="str">
        <f>IF(Transactions!C393 &lt;&gt; "", Transactions!C393, "")</f>
        <v/>
      </c>
      <c r="D394" s="28" t="str">
        <f>IF(Transactions!D393 &lt;&gt; "", Transactions!D393, "")</f>
        <v/>
      </c>
      <c r="E394" s="14" t="str">
        <f>IF(Transactions!E393 &lt;&gt; "", Transactions!E393, "")</f>
        <v/>
      </c>
      <c r="F394" s="15" t="str">
        <f>IF(Transactions!F393 &lt;&gt; "", Transactions!F393, "")</f>
        <v/>
      </c>
      <c r="G394" s="16"/>
      <c r="H394" s="18" t="e">
        <f>IF(Transactions!#REF! &lt;&gt; "", Transactions!#REF!, "")</f>
        <v>#REF!</v>
      </c>
      <c r="I394" s="33" t="str">
        <f t="shared" si="120"/>
        <v/>
      </c>
      <c r="J394" s="34" t="str">
        <f t="shared" si="132"/>
        <v/>
      </c>
      <c r="K394" s="16"/>
      <c r="L394" s="18" t="str">
        <f t="shared" si="121"/>
        <v/>
      </c>
      <c r="M394" s="33" t="str">
        <f t="shared" si="122"/>
        <v/>
      </c>
      <c r="N394" s="34" t="str">
        <f t="shared" si="133"/>
        <v/>
      </c>
      <c r="O394" s="16"/>
      <c r="P394" s="29" t="str">
        <f t="shared" si="123"/>
        <v/>
      </c>
      <c r="Q394" s="29" t="str">
        <f t="shared" si="124"/>
        <v/>
      </c>
      <c r="R394" s="26" t="str">
        <f t="shared" si="134"/>
        <v/>
      </c>
      <c r="S394" s="29" t="str">
        <f t="shared" si="125"/>
        <v/>
      </c>
      <c r="T394" s="29" t="str">
        <f t="shared" si="126"/>
        <v/>
      </c>
      <c r="U394" s="27" t="str">
        <f t="shared" si="135"/>
        <v/>
      </c>
      <c r="W394" s="25" t="str">
        <f t="shared" si="127"/>
        <v/>
      </c>
      <c r="X394" s="25" t="str">
        <f t="shared" si="128"/>
        <v/>
      </c>
      <c r="Y394" s="25" t="str">
        <f t="shared" si="129"/>
        <v/>
      </c>
      <c r="Z394" s="25" t="str">
        <f t="shared" si="130"/>
        <v/>
      </c>
      <c r="AA394" s="25" t="str">
        <f t="shared" si="131"/>
        <v/>
      </c>
      <c r="AB394" s="25" t="str">
        <f t="shared" si="136"/>
        <v/>
      </c>
      <c r="AD394" s="2" t="str">
        <f t="shared" si="137"/>
        <v/>
      </c>
      <c r="AE394" s="2" t="str">
        <f t="shared" si="138"/>
        <v/>
      </c>
      <c r="AF394" s="2" t="str">
        <f t="shared" si="139"/>
        <v/>
      </c>
      <c r="AG394" t="s">
        <v>74</v>
      </c>
    </row>
    <row r="395" spans="2:33" x14ac:dyDescent="0.25">
      <c r="B395" s="13" t="str">
        <f>IF(Transactions!B394 &lt;&gt; "", Transactions!B394, "")</f>
        <v/>
      </c>
      <c r="C395" s="28" t="str">
        <f>IF(Transactions!C394 &lt;&gt; "", Transactions!C394, "")</f>
        <v/>
      </c>
      <c r="D395" s="28" t="str">
        <f>IF(Transactions!D394 &lt;&gt; "", Transactions!D394, "")</f>
        <v/>
      </c>
      <c r="E395" s="14" t="str">
        <f>IF(Transactions!E394 &lt;&gt; "", Transactions!E394, "")</f>
        <v/>
      </c>
      <c r="F395" s="15" t="str">
        <f>IF(Transactions!F394 &lt;&gt; "", Transactions!F394, "")</f>
        <v/>
      </c>
      <c r="G395" s="16"/>
      <c r="H395" s="18" t="e">
        <f>IF(Transactions!#REF! &lt;&gt; "", Transactions!#REF!, "")</f>
        <v>#REF!</v>
      </c>
      <c r="I395" s="33" t="str">
        <f t="shared" si="120"/>
        <v/>
      </c>
      <c r="J395" s="34" t="str">
        <f t="shared" si="132"/>
        <v/>
      </c>
      <c r="K395" s="16"/>
      <c r="L395" s="18" t="str">
        <f t="shared" si="121"/>
        <v/>
      </c>
      <c r="M395" s="33" t="str">
        <f t="shared" si="122"/>
        <v/>
      </c>
      <c r="N395" s="34" t="str">
        <f t="shared" si="133"/>
        <v/>
      </c>
      <c r="O395" s="16"/>
      <c r="P395" s="29" t="str">
        <f t="shared" si="123"/>
        <v/>
      </c>
      <c r="Q395" s="29" t="str">
        <f t="shared" si="124"/>
        <v/>
      </c>
      <c r="R395" s="26" t="str">
        <f t="shared" si="134"/>
        <v/>
      </c>
      <c r="S395" s="29" t="str">
        <f t="shared" si="125"/>
        <v/>
      </c>
      <c r="T395" s="29" t="str">
        <f t="shared" si="126"/>
        <v/>
      </c>
      <c r="U395" s="27" t="str">
        <f t="shared" si="135"/>
        <v/>
      </c>
      <c r="W395" s="25" t="str">
        <f t="shared" si="127"/>
        <v/>
      </c>
      <c r="X395" s="25" t="str">
        <f t="shared" si="128"/>
        <v/>
      </c>
      <c r="Y395" s="25" t="str">
        <f t="shared" si="129"/>
        <v/>
      </c>
      <c r="Z395" s="25" t="str">
        <f t="shared" si="130"/>
        <v/>
      </c>
      <c r="AA395" s="25" t="str">
        <f t="shared" si="131"/>
        <v/>
      </c>
      <c r="AB395" s="25" t="str">
        <f t="shared" si="136"/>
        <v/>
      </c>
      <c r="AD395" s="2" t="str">
        <f t="shared" si="137"/>
        <v/>
      </c>
      <c r="AE395" s="2" t="str">
        <f t="shared" si="138"/>
        <v/>
      </c>
      <c r="AF395" s="2" t="str">
        <f t="shared" si="139"/>
        <v/>
      </c>
      <c r="AG395" t="s">
        <v>74</v>
      </c>
    </row>
    <row r="396" spans="2:33" x14ac:dyDescent="0.25">
      <c r="B396" s="13" t="str">
        <f>IF(Transactions!B395 &lt;&gt; "", Transactions!B395, "")</f>
        <v/>
      </c>
      <c r="C396" s="28" t="str">
        <f>IF(Transactions!C395 &lt;&gt; "", Transactions!C395, "")</f>
        <v/>
      </c>
      <c r="D396" s="28" t="str">
        <f>IF(Transactions!D395 &lt;&gt; "", Transactions!D395, "")</f>
        <v/>
      </c>
      <c r="E396" s="14" t="str">
        <f>IF(Transactions!E395 &lt;&gt; "", Transactions!E395, "")</f>
        <v/>
      </c>
      <c r="F396" s="15" t="str">
        <f>IF(Transactions!F395 &lt;&gt; "", Transactions!F395, "")</f>
        <v/>
      </c>
      <c r="G396" s="16"/>
      <c r="H396" s="18" t="e">
        <f>IF(Transactions!#REF! &lt;&gt; "", Transactions!#REF!, "")</f>
        <v>#REF!</v>
      </c>
      <c r="I396" s="33" t="str">
        <f t="shared" si="120"/>
        <v/>
      </c>
      <c r="J396" s="34" t="str">
        <f t="shared" si="132"/>
        <v/>
      </c>
      <c r="K396" s="16"/>
      <c r="L396" s="18" t="str">
        <f t="shared" si="121"/>
        <v/>
      </c>
      <c r="M396" s="33" t="str">
        <f t="shared" si="122"/>
        <v/>
      </c>
      <c r="N396" s="34" t="str">
        <f t="shared" si="133"/>
        <v/>
      </c>
      <c r="O396" s="16"/>
      <c r="P396" s="29" t="str">
        <f t="shared" si="123"/>
        <v/>
      </c>
      <c r="Q396" s="29" t="str">
        <f t="shared" si="124"/>
        <v/>
      </c>
      <c r="R396" s="26" t="str">
        <f t="shared" si="134"/>
        <v/>
      </c>
      <c r="S396" s="29" t="str">
        <f t="shared" si="125"/>
        <v/>
      </c>
      <c r="T396" s="29" t="str">
        <f t="shared" si="126"/>
        <v/>
      </c>
      <c r="U396" s="27" t="str">
        <f t="shared" si="135"/>
        <v/>
      </c>
      <c r="W396" s="25" t="str">
        <f t="shared" si="127"/>
        <v/>
      </c>
      <c r="X396" s="25" t="str">
        <f t="shared" si="128"/>
        <v/>
      </c>
      <c r="Y396" s="25" t="str">
        <f t="shared" si="129"/>
        <v/>
      </c>
      <c r="Z396" s="25" t="str">
        <f t="shared" si="130"/>
        <v/>
      </c>
      <c r="AA396" s="25" t="str">
        <f t="shared" si="131"/>
        <v/>
      </c>
      <c r="AB396" s="25" t="str">
        <f t="shared" si="136"/>
        <v/>
      </c>
      <c r="AD396" s="2" t="str">
        <f t="shared" si="137"/>
        <v/>
      </c>
      <c r="AE396" s="2" t="str">
        <f t="shared" si="138"/>
        <v/>
      </c>
      <c r="AF396" s="2" t="str">
        <f t="shared" si="139"/>
        <v/>
      </c>
      <c r="AG396" t="s">
        <v>74</v>
      </c>
    </row>
    <row r="397" spans="2:33" x14ac:dyDescent="0.25">
      <c r="B397" s="13" t="str">
        <f>IF(Transactions!B396 &lt;&gt; "", Transactions!B396, "")</f>
        <v/>
      </c>
      <c r="C397" s="28" t="str">
        <f>IF(Transactions!C396 &lt;&gt; "", Transactions!C396, "")</f>
        <v/>
      </c>
      <c r="D397" s="28" t="str">
        <f>IF(Transactions!D396 &lt;&gt; "", Transactions!D396, "")</f>
        <v/>
      </c>
      <c r="E397" s="14" t="str">
        <f>IF(Transactions!E396 &lt;&gt; "", Transactions!E396, "")</f>
        <v/>
      </c>
      <c r="F397" s="15" t="str">
        <f>IF(Transactions!F396 &lt;&gt; "", Transactions!F396, "")</f>
        <v/>
      </c>
      <c r="G397" s="16"/>
      <c r="H397" s="18" t="e">
        <f>IF(Transactions!#REF! &lt;&gt; "", Transactions!#REF!, "")</f>
        <v>#REF!</v>
      </c>
      <c r="I397" s="33" t="str">
        <f t="shared" si="120"/>
        <v/>
      </c>
      <c r="J397" s="34" t="str">
        <f t="shared" si="132"/>
        <v/>
      </c>
      <c r="K397" s="16"/>
      <c r="L397" s="18" t="str">
        <f t="shared" si="121"/>
        <v/>
      </c>
      <c r="M397" s="33" t="str">
        <f t="shared" si="122"/>
        <v/>
      </c>
      <c r="N397" s="34" t="str">
        <f t="shared" si="133"/>
        <v/>
      </c>
      <c r="O397" s="16"/>
      <c r="P397" s="29" t="str">
        <f t="shared" si="123"/>
        <v/>
      </c>
      <c r="Q397" s="29" t="str">
        <f t="shared" si="124"/>
        <v/>
      </c>
      <c r="R397" s="26" t="str">
        <f t="shared" si="134"/>
        <v/>
      </c>
      <c r="S397" s="29" t="str">
        <f t="shared" si="125"/>
        <v/>
      </c>
      <c r="T397" s="29" t="str">
        <f t="shared" si="126"/>
        <v/>
      </c>
      <c r="U397" s="27" t="str">
        <f t="shared" si="135"/>
        <v/>
      </c>
      <c r="W397" s="25" t="str">
        <f t="shared" si="127"/>
        <v/>
      </c>
      <c r="X397" s="25" t="str">
        <f t="shared" si="128"/>
        <v/>
      </c>
      <c r="Y397" s="25" t="str">
        <f t="shared" si="129"/>
        <v/>
      </c>
      <c r="Z397" s="25" t="str">
        <f t="shared" si="130"/>
        <v/>
      </c>
      <c r="AA397" s="25" t="str">
        <f t="shared" si="131"/>
        <v/>
      </c>
      <c r="AB397" s="25" t="str">
        <f t="shared" si="136"/>
        <v/>
      </c>
      <c r="AD397" s="2" t="str">
        <f t="shared" si="137"/>
        <v/>
      </c>
      <c r="AE397" s="2" t="str">
        <f t="shared" si="138"/>
        <v/>
      </c>
      <c r="AF397" s="2" t="str">
        <f t="shared" si="139"/>
        <v/>
      </c>
      <c r="AG397" t="s">
        <v>74</v>
      </c>
    </row>
    <row r="398" spans="2:33" x14ac:dyDescent="0.25">
      <c r="B398" s="13" t="str">
        <f>IF(Transactions!B397 &lt;&gt; "", Transactions!B397, "")</f>
        <v/>
      </c>
      <c r="C398" s="28" t="str">
        <f>IF(Transactions!C397 &lt;&gt; "", Transactions!C397, "")</f>
        <v/>
      </c>
      <c r="D398" s="28" t="str">
        <f>IF(Transactions!D397 &lt;&gt; "", Transactions!D397, "")</f>
        <v/>
      </c>
      <c r="E398" s="14" t="str">
        <f>IF(Transactions!E397 &lt;&gt; "", Transactions!E397, "")</f>
        <v/>
      </c>
      <c r="F398" s="15" t="str">
        <f>IF(Transactions!F397 &lt;&gt; "", Transactions!F397, "")</f>
        <v/>
      </c>
      <c r="G398" s="16"/>
      <c r="H398" s="18" t="e">
        <f>IF(Transactions!#REF! &lt;&gt; "", Transactions!#REF!, "")</f>
        <v>#REF!</v>
      </c>
      <c r="I398" s="33" t="str">
        <f t="shared" si="120"/>
        <v/>
      </c>
      <c r="J398" s="34" t="str">
        <f t="shared" si="132"/>
        <v/>
      </c>
      <c r="K398" s="16"/>
      <c r="L398" s="18" t="str">
        <f t="shared" si="121"/>
        <v/>
      </c>
      <c r="M398" s="33" t="str">
        <f t="shared" si="122"/>
        <v/>
      </c>
      <c r="N398" s="34" t="str">
        <f t="shared" si="133"/>
        <v/>
      </c>
      <c r="O398" s="16"/>
      <c r="P398" s="29" t="str">
        <f t="shared" si="123"/>
        <v/>
      </c>
      <c r="Q398" s="29" t="str">
        <f t="shared" si="124"/>
        <v/>
      </c>
      <c r="R398" s="26" t="str">
        <f t="shared" si="134"/>
        <v/>
      </c>
      <c r="S398" s="29" t="str">
        <f t="shared" si="125"/>
        <v/>
      </c>
      <c r="T398" s="29" t="str">
        <f t="shared" si="126"/>
        <v/>
      </c>
      <c r="U398" s="27" t="str">
        <f t="shared" si="135"/>
        <v/>
      </c>
      <c r="W398" s="25" t="str">
        <f t="shared" si="127"/>
        <v/>
      </c>
      <c r="X398" s="25" t="str">
        <f t="shared" si="128"/>
        <v/>
      </c>
      <c r="Y398" s="25" t="str">
        <f t="shared" si="129"/>
        <v/>
      </c>
      <c r="Z398" s="25" t="str">
        <f t="shared" si="130"/>
        <v/>
      </c>
      <c r="AA398" s="25" t="str">
        <f t="shared" si="131"/>
        <v/>
      </c>
      <c r="AB398" s="25" t="str">
        <f t="shared" si="136"/>
        <v/>
      </c>
      <c r="AD398" s="2" t="str">
        <f t="shared" si="137"/>
        <v/>
      </c>
      <c r="AE398" s="2" t="str">
        <f t="shared" si="138"/>
        <v/>
      </c>
      <c r="AF398" s="2" t="str">
        <f t="shared" si="139"/>
        <v/>
      </c>
      <c r="AG398" t="s">
        <v>74</v>
      </c>
    </row>
    <row r="399" spans="2:33" x14ac:dyDescent="0.25">
      <c r="B399" s="13" t="str">
        <f>IF(Transactions!B398 &lt;&gt; "", Transactions!B398, "")</f>
        <v/>
      </c>
      <c r="C399" s="28" t="str">
        <f>IF(Transactions!C398 &lt;&gt; "", Transactions!C398, "")</f>
        <v/>
      </c>
      <c r="D399" s="28" t="str">
        <f>IF(Transactions!D398 &lt;&gt; "", Transactions!D398, "")</f>
        <v/>
      </c>
      <c r="E399" s="14" t="str">
        <f>IF(Transactions!E398 &lt;&gt; "", Transactions!E398, "")</f>
        <v/>
      </c>
      <c r="F399" s="15" t="str">
        <f>IF(Transactions!F398 &lt;&gt; "", Transactions!F398, "")</f>
        <v/>
      </c>
      <c r="G399" s="16"/>
      <c r="H399" s="18" t="e">
        <f>IF(Transactions!#REF! &lt;&gt; "", Transactions!#REF!, "")</f>
        <v>#REF!</v>
      </c>
      <c r="I399" s="33" t="str">
        <f t="shared" si="120"/>
        <v/>
      </c>
      <c r="J399" s="34" t="str">
        <f t="shared" si="132"/>
        <v/>
      </c>
      <c r="K399" s="16"/>
      <c r="L399" s="18" t="str">
        <f t="shared" si="121"/>
        <v/>
      </c>
      <c r="M399" s="33" t="str">
        <f t="shared" si="122"/>
        <v/>
      </c>
      <c r="N399" s="34" t="str">
        <f t="shared" si="133"/>
        <v/>
      </c>
      <c r="O399" s="16"/>
      <c r="P399" s="29" t="str">
        <f t="shared" si="123"/>
        <v/>
      </c>
      <c r="Q399" s="29" t="str">
        <f t="shared" si="124"/>
        <v/>
      </c>
      <c r="R399" s="26" t="str">
        <f t="shared" si="134"/>
        <v/>
      </c>
      <c r="S399" s="29" t="str">
        <f t="shared" si="125"/>
        <v/>
      </c>
      <c r="T399" s="29" t="str">
        <f t="shared" si="126"/>
        <v/>
      </c>
      <c r="U399" s="27" t="str">
        <f t="shared" si="135"/>
        <v/>
      </c>
      <c r="W399" s="25" t="str">
        <f t="shared" si="127"/>
        <v/>
      </c>
      <c r="X399" s="25" t="str">
        <f t="shared" si="128"/>
        <v/>
      </c>
      <c r="Y399" s="25" t="str">
        <f t="shared" si="129"/>
        <v/>
      </c>
      <c r="Z399" s="25" t="str">
        <f t="shared" si="130"/>
        <v/>
      </c>
      <c r="AA399" s="25" t="str">
        <f t="shared" si="131"/>
        <v/>
      </c>
      <c r="AB399" s="25" t="str">
        <f t="shared" si="136"/>
        <v/>
      </c>
      <c r="AD399" s="2" t="str">
        <f t="shared" si="137"/>
        <v/>
      </c>
      <c r="AE399" s="2" t="str">
        <f t="shared" si="138"/>
        <v/>
      </c>
      <c r="AF399" s="2" t="str">
        <f t="shared" si="139"/>
        <v/>
      </c>
      <c r="AG399" t="s">
        <v>74</v>
      </c>
    </row>
    <row r="400" spans="2:33" x14ac:dyDescent="0.25">
      <c r="B400" s="13" t="str">
        <f>IF(Transactions!B399 &lt;&gt; "", Transactions!B399, "")</f>
        <v/>
      </c>
      <c r="C400" s="28" t="str">
        <f>IF(Transactions!C399 &lt;&gt; "", Transactions!C399, "")</f>
        <v/>
      </c>
      <c r="D400" s="28" t="str">
        <f>IF(Transactions!D399 &lt;&gt; "", Transactions!D399, "")</f>
        <v/>
      </c>
      <c r="E400" s="14" t="str">
        <f>IF(Transactions!E399 &lt;&gt; "", Transactions!E399, "")</f>
        <v/>
      </c>
      <c r="F400" s="15" t="str">
        <f>IF(Transactions!F399 &lt;&gt; "", Transactions!F399, "")</f>
        <v/>
      </c>
      <c r="G400" s="16"/>
      <c r="H400" s="18" t="e">
        <f>IF(Transactions!#REF! &lt;&gt; "", Transactions!#REF!, "")</f>
        <v>#REF!</v>
      </c>
      <c r="I400" s="33" t="str">
        <f t="shared" si="120"/>
        <v/>
      </c>
      <c r="J400" s="34" t="str">
        <f t="shared" si="132"/>
        <v/>
      </c>
      <c r="K400" s="16"/>
      <c r="L400" s="18" t="str">
        <f t="shared" si="121"/>
        <v/>
      </c>
      <c r="M400" s="33" t="str">
        <f t="shared" si="122"/>
        <v/>
      </c>
      <c r="N400" s="34" t="str">
        <f t="shared" si="133"/>
        <v/>
      </c>
      <c r="O400" s="16"/>
      <c r="P400" s="29" t="str">
        <f t="shared" si="123"/>
        <v/>
      </c>
      <c r="Q400" s="29" t="str">
        <f t="shared" si="124"/>
        <v/>
      </c>
      <c r="R400" s="26" t="str">
        <f t="shared" si="134"/>
        <v/>
      </c>
      <c r="S400" s="29" t="str">
        <f t="shared" si="125"/>
        <v/>
      </c>
      <c r="T400" s="29" t="str">
        <f t="shared" si="126"/>
        <v/>
      </c>
      <c r="U400" s="27" t="str">
        <f t="shared" si="135"/>
        <v/>
      </c>
      <c r="W400" s="25" t="str">
        <f t="shared" si="127"/>
        <v/>
      </c>
      <c r="X400" s="25" t="str">
        <f t="shared" si="128"/>
        <v/>
      </c>
      <c r="Y400" s="25" t="str">
        <f t="shared" si="129"/>
        <v/>
      </c>
      <c r="Z400" s="25" t="str">
        <f t="shared" si="130"/>
        <v/>
      </c>
      <c r="AA400" s="25" t="str">
        <f t="shared" si="131"/>
        <v/>
      </c>
      <c r="AB400" s="25" t="str">
        <f t="shared" si="136"/>
        <v/>
      </c>
      <c r="AD400" s="2" t="str">
        <f t="shared" si="137"/>
        <v/>
      </c>
      <c r="AE400" s="2" t="str">
        <f t="shared" si="138"/>
        <v/>
      </c>
      <c r="AF400" s="2" t="str">
        <f t="shared" si="139"/>
        <v/>
      </c>
      <c r="AG400" t="s">
        <v>74</v>
      </c>
    </row>
    <row r="401" spans="2:33" x14ac:dyDescent="0.25">
      <c r="B401" s="13" t="str">
        <f>IF(Transactions!B400 &lt;&gt; "", Transactions!B400, "")</f>
        <v/>
      </c>
      <c r="C401" s="28" t="str">
        <f>IF(Transactions!C400 &lt;&gt; "", Transactions!C400, "")</f>
        <v/>
      </c>
      <c r="D401" s="28" t="str">
        <f>IF(Transactions!D400 &lt;&gt; "", Transactions!D400, "")</f>
        <v/>
      </c>
      <c r="E401" s="14" t="str">
        <f>IF(Transactions!E400 &lt;&gt; "", Transactions!E400, "")</f>
        <v/>
      </c>
      <c r="F401" s="15" t="str">
        <f>IF(Transactions!F400 &lt;&gt; "", Transactions!F400, "")</f>
        <v/>
      </c>
      <c r="G401" s="16"/>
      <c r="H401" s="18" t="e">
        <f>IF(Transactions!#REF! &lt;&gt; "", Transactions!#REF!, "")</f>
        <v>#REF!</v>
      </c>
      <c r="I401" s="33" t="str">
        <f t="shared" si="120"/>
        <v/>
      </c>
      <c r="J401" s="34" t="str">
        <f t="shared" si="132"/>
        <v/>
      </c>
      <c r="K401" s="16"/>
      <c r="L401" s="18" t="str">
        <f t="shared" si="121"/>
        <v/>
      </c>
      <c r="M401" s="33" t="str">
        <f t="shared" si="122"/>
        <v/>
      </c>
      <c r="N401" s="34" t="str">
        <f t="shared" si="133"/>
        <v/>
      </c>
      <c r="O401" s="16"/>
      <c r="P401" s="29" t="str">
        <f t="shared" si="123"/>
        <v/>
      </c>
      <c r="Q401" s="29" t="str">
        <f t="shared" si="124"/>
        <v/>
      </c>
      <c r="R401" s="26" t="str">
        <f t="shared" si="134"/>
        <v/>
      </c>
      <c r="S401" s="29" t="str">
        <f t="shared" si="125"/>
        <v/>
      </c>
      <c r="T401" s="29" t="str">
        <f t="shared" si="126"/>
        <v/>
      </c>
      <c r="U401" s="27" t="str">
        <f t="shared" si="135"/>
        <v/>
      </c>
      <c r="W401" s="25" t="str">
        <f t="shared" si="127"/>
        <v/>
      </c>
      <c r="X401" s="25" t="str">
        <f t="shared" si="128"/>
        <v/>
      </c>
      <c r="Y401" s="25" t="str">
        <f t="shared" si="129"/>
        <v/>
      </c>
      <c r="Z401" s="25" t="str">
        <f t="shared" si="130"/>
        <v/>
      </c>
      <c r="AA401" s="25" t="str">
        <f t="shared" si="131"/>
        <v/>
      </c>
      <c r="AB401" s="25" t="str">
        <f t="shared" si="136"/>
        <v/>
      </c>
      <c r="AD401" s="2" t="str">
        <f t="shared" si="137"/>
        <v/>
      </c>
      <c r="AE401" s="2" t="str">
        <f t="shared" si="138"/>
        <v/>
      </c>
      <c r="AF401" s="2" t="str">
        <f t="shared" si="139"/>
        <v/>
      </c>
      <c r="AG401" t="s">
        <v>74</v>
      </c>
    </row>
    <row r="402" spans="2:33" x14ac:dyDescent="0.25">
      <c r="B402" s="13" t="str">
        <f>IF(Transactions!B401 &lt;&gt; "", Transactions!B401, "")</f>
        <v/>
      </c>
      <c r="C402" s="28" t="str">
        <f>IF(Transactions!C401 &lt;&gt; "", Transactions!C401, "")</f>
        <v/>
      </c>
      <c r="D402" s="28" t="str">
        <f>IF(Transactions!D401 &lt;&gt; "", Transactions!D401, "")</f>
        <v/>
      </c>
      <c r="E402" s="14" t="str">
        <f>IF(Transactions!E401 &lt;&gt; "", Transactions!E401, "")</f>
        <v/>
      </c>
      <c r="F402" s="15" t="str">
        <f>IF(Transactions!F401 &lt;&gt; "", Transactions!F401, "")</f>
        <v/>
      </c>
      <c r="G402" s="16"/>
      <c r="H402" s="18" t="e">
        <f>IF(Transactions!#REF! &lt;&gt; "", Transactions!#REF!, "")</f>
        <v>#REF!</v>
      </c>
      <c r="I402" s="33" t="str">
        <f t="shared" si="120"/>
        <v/>
      </c>
      <c r="J402" s="34" t="str">
        <f t="shared" si="132"/>
        <v/>
      </c>
      <c r="K402" s="16"/>
      <c r="L402" s="18" t="str">
        <f t="shared" si="121"/>
        <v/>
      </c>
      <c r="M402" s="33" t="str">
        <f t="shared" si="122"/>
        <v/>
      </c>
      <c r="N402" s="34" t="str">
        <f t="shared" si="133"/>
        <v/>
      </c>
      <c r="O402" s="16"/>
      <c r="P402" s="29" t="str">
        <f t="shared" si="123"/>
        <v/>
      </c>
      <c r="Q402" s="29" t="str">
        <f t="shared" si="124"/>
        <v/>
      </c>
      <c r="R402" s="26" t="str">
        <f t="shared" si="134"/>
        <v/>
      </c>
      <c r="S402" s="29" t="str">
        <f t="shared" si="125"/>
        <v/>
      </c>
      <c r="T402" s="29" t="str">
        <f t="shared" si="126"/>
        <v/>
      </c>
      <c r="U402" s="27" t="str">
        <f t="shared" si="135"/>
        <v/>
      </c>
      <c r="W402" s="25" t="str">
        <f t="shared" si="127"/>
        <v/>
      </c>
      <c r="X402" s="25" t="str">
        <f t="shared" si="128"/>
        <v/>
      </c>
      <c r="Y402" s="25" t="str">
        <f t="shared" si="129"/>
        <v/>
      </c>
      <c r="Z402" s="25" t="str">
        <f t="shared" si="130"/>
        <v/>
      </c>
      <c r="AA402" s="25" t="str">
        <f t="shared" si="131"/>
        <v/>
      </c>
      <c r="AB402" s="25" t="str">
        <f t="shared" si="136"/>
        <v/>
      </c>
      <c r="AD402" s="2" t="str">
        <f t="shared" si="137"/>
        <v/>
      </c>
      <c r="AE402" s="2" t="str">
        <f t="shared" si="138"/>
        <v/>
      </c>
      <c r="AF402" s="2" t="str">
        <f t="shared" si="139"/>
        <v/>
      </c>
      <c r="AG402" t="s">
        <v>74</v>
      </c>
    </row>
    <row r="403" spans="2:33" x14ac:dyDescent="0.25">
      <c r="B403" s="13" t="str">
        <f>IF(Transactions!B402 &lt;&gt; "", Transactions!B402, "")</f>
        <v/>
      </c>
      <c r="C403" s="28" t="str">
        <f>IF(Transactions!C402 &lt;&gt; "", Transactions!C402, "")</f>
        <v/>
      </c>
      <c r="D403" s="28" t="str">
        <f>IF(Transactions!D402 &lt;&gt; "", Transactions!D402, "")</f>
        <v/>
      </c>
      <c r="E403" s="14" t="str">
        <f>IF(Transactions!E402 &lt;&gt; "", Transactions!E402, "")</f>
        <v/>
      </c>
      <c r="F403" s="15" t="str">
        <f>IF(Transactions!F402 &lt;&gt; "", Transactions!F402, "")</f>
        <v/>
      </c>
      <c r="G403" s="16"/>
      <c r="H403" s="18" t="e">
        <f>IF(Transactions!#REF! &lt;&gt; "", Transactions!#REF!, "")</f>
        <v>#REF!</v>
      </c>
      <c r="I403" s="33" t="str">
        <f t="shared" si="120"/>
        <v/>
      </c>
      <c r="J403" s="34" t="str">
        <f t="shared" si="132"/>
        <v/>
      </c>
      <c r="K403" s="16"/>
      <c r="L403" s="18" t="str">
        <f t="shared" si="121"/>
        <v/>
      </c>
      <c r="M403" s="33" t="str">
        <f t="shared" si="122"/>
        <v/>
      </c>
      <c r="N403" s="34" t="str">
        <f t="shared" si="133"/>
        <v/>
      </c>
      <c r="O403" s="16"/>
      <c r="P403" s="29" t="str">
        <f t="shared" si="123"/>
        <v/>
      </c>
      <c r="Q403" s="29" t="str">
        <f t="shared" si="124"/>
        <v/>
      </c>
      <c r="R403" s="26" t="str">
        <f t="shared" si="134"/>
        <v/>
      </c>
      <c r="S403" s="29" t="str">
        <f t="shared" si="125"/>
        <v/>
      </c>
      <c r="T403" s="29" t="str">
        <f t="shared" si="126"/>
        <v/>
      </c>
      <c r="U403" s="27" t="str">
        <f t="shared" si="135"/>
        <v/>
      </c>
      <c r="W403" s="25" t="str">
        <f t="shared" si="127"/>
        <v/>
      </c>
      <c r="X403" s="25" t="str">
        <f t="shared" si="128"/>
        <v/>
      </c>
      <c r="Y403" s="25" t="str">
        <f t="shared" si="129"/>
        <v/>
      </c>
      <c r="Z403" s="25" t="str">
        <f t="shared" si="130"/>
        <v/>
      </c>
      <c r="AA403" s="25" t="str">
        <f t="shared" si="131"/>
        <v/>
      </c>
      <c r="AB403" s="25" t="str">
        <f t="shared" si="136"/>
        <v/>
      </c>
      <c r="AD403" s="2" t="str">
        <f t="shared" si="137"/>
        <v/>
      </c>
      <c r="AE403" s="2" t="str">
        <f t="shared" si="138"/>
        <v/>
      </c>
      <c r="AF403" s="2" t="str">
        <f t="shared" si="139"/>
        <v/>
      </c>
      <c r="AG403" t="s">
        <v>74</v>
      </c>
    </row>
    <row r="404" spans="2:33" x14ac:dyDescent="0.25">
      <c r="B404" s="13" t="str">
        <f>IF(Transactions!B403 &lt;&gt; "", Transactions!B403, "")</f>
        <v/>
      </c>
      <c r="C404" s="28" t="str">
        <f>IF(Transactions!C403 &lt;&gt; "", Transactions!C403, "")</f>
        <v/>
      </c>
      <c r="D404" s="28" t="str">
        <f>IF(Transactions!D403 &lt;&gt; "", Transactions!D403, "")</f>
        <v/>
      </c>
      <c r="E404" s="14" t="str">
        <f>IF(Transactions!E403 &lt;&gt; "", Transactions!E403, "")</f>
        <v/>
      </c>
      <c r="F404" s="15" t="str">
        <f>IF(Transactions!F403 &lt;&gt; "", Transactions!F403, "")</f>
        <v/>
      </c>
      <c r="G404" s="16"/>
      <c r="H404" s="18" t="e">
        <f>IF(Transactions!#REF! &lt;&gt; "", Transactions!#REF!, "")</f>
        <v>#REF!</v>
      </c>
      <c r="I404" s="33" t="str">
        <f t="shared" si="120"/>
        <v/>
      </c>
      <c r="J404" s="34" t="str">
        <f t="shared" si="132"/>
        <v/>
      </c>
      <c r="K404" s="16"/>
      <c r="L404" s="18" t="str">
        <f t="shared" si="121"/>
        <v/>
      </c>
      <c r="M404" s="33" t="str">
        <f t="shared" si="122"/>
        <v/>
      </c>
      <c r="N404" s="34" t="str">
        <f t="shared" si="133"/>
        <v/>
      </c>
      <c r="O404" s="16"/>
      <c r="P404" s="29" t="str">
        <f t="shared" si="123"/>
        <v/>
      </c>
      <c r="Q404" s="29" t="str">
        <f t="shared" si="124"/>
        <v/>
      </c>
      <c r="R404" s="26" t="str">
        <f t="shared" si="134"/>
        <v/>
      </c>
      <c r="S404" s="29" t="str">
        <f t="shared" si="125"/>
        <v/>
      </c>
      <c r="T404" s="29" t="str">
        <f t="shared" si="126"/>
        <v/>
      </c>
      <c r="U404" s="27" t="str">
        <f t="shared" si="135"/>
        <v/>
      </c>
      <c r="W404" s="25" t="str">
        <f t="shared" si="127"/>
        <v/>
      </c>
      <c r="X404" s="25" t="str">
        <f t="shared" si="128"/>
        <v/>
      </c>
      <c r="Y404" s="25" t="str">
        <f t="shared" si="129"/>
        <v/>
      </c>
      <c r="Z404" s="25" t="str">
        <f t="shared" si="130"/>
        <v/>
      </c>
      <c r="AA404" s="25" t="str">
        <f t="shared" si="131"/>
        <v/>
      </c>
      <c r="AB404" s="25" t="str">
        <f t="shared" si="136"/>
        <v/>
      </c>
      <c r="AD404" s="2" t="str">
        <f t="shared" si="137"/>
        <v/>
      </c>
      <c r="AE404" s="2" t="str">
        <f t="shared" si="138"/>
        <v/>
      </c>
      <c r="AF404" s="2" t="str">
        <f t="shared" si="139"/>
        <v/>
      </c>
      <c r="AG404" t="s">
        <v>74</v>
      </c>
    </row>
    <row r="405" spans="2:33" x14ac:dyDescent="0.25">
      <c r="B405" s="13" t="str">
        <f>IF(Transactions!B404 &lt;&gt; "", Transactions!B404, "")</f>
        <v/>
      </c>
      <c r="C405" s="28" t="str">
        <f>IF(Transactions!C404 &lt;&gt; "", Transactions!C404, "")</f>
        <v/>
      </c>
      <c r="D405" s="28" t="str">
        <f>IF(Transactions!D404 &lt;&gt; "", Transactions!D404, "")</f>
        <v/>
      </c>
      <c r="E405" s="14" t="str">
        <f>IF(Transactions!E404 &lt;&gt; "", Transactions!E404, "")</f>
        <v/>
      </c>
      <c r="F405" s="15" t="str">
        <f>IF(Transactions!F404 &lt;&gt; "", Transactions!F404, "")</f>
        <v/>
      </c>
      <c r="G405" s="16"/>
      <c r="H405" s="18" t="e">
        <f>IF(Transactions!#REF! &lt;&gt; "", Transactions!#REF!, "")</f>
        <v>#REF!</v>
      </c>
      <c r="I405" s="33" t="str">
        <f t="shared" si="120"/>
        <v/>
      </c>
      <c r="J405" s="34" t="str">
        <f t="shared" si="132"/>
        <v/>
      </c>
      <c r="K405" s="16"/>
      <c r="L405" s="18" t="str">
        <f t="shared" si="121"/>
        <v/>
      </c>
      <c r="M405" s="33" t="str">
        <f t="shared" si="122"/>
        <v/>
      </c>
      <c r="N405" s="34" t="str">
        <f t="shared" si="133"/>
        <v/>
      </c>
      <c r="O405" s="16"/>
      <c r="P405" s="29" t="str">
        <f t="shared" si="123"/>
        <v/>
      </c>
      <c r="Q405" s="29" t="str">
        <f t="shared" si="124"/>
        <v/>
      </c>
      <c r="R405" s="26" t="str">
        <f t="shared" si="134"/>
        <v/>
      </c>
      <c r="S405" s="29" t="str">
        <f t="shared" si="125"/>
        <v/>
      </c>
      <c r="T405" s="29" t="str">
        <f t="shared" si="126"/>
        <v/>
      </c>
      <c r="U405" s="27" t="str">
        <f t="shared" si="135"/>
        <v/>
      </c>
      <c r="W405" s="25" t="str">
        <f t="shared" si="127"/>
        <v/>
      </c>
      <c r="X405" s="25" t="str">
        <f t="shared" si="128"/>
        <v/>
      </c>
      <c r="Y405" s="25" t="str">
        <f t="shared" si="129"/>
        <v/>
      </c>
      <c r="Z405" s="25" t="str">
        <f t="shared" si="130"/>
        <v/>
      </c>
      <c r="AA405" s="25" t="str">
        <f t="shared" si="131"/>
        <v/>
      </c>
      <c r="AB405" s="25" t="str">
        <f t="shared" si="136"/>
        <v/>
      </c>
      <c r="AD405" s="2" t="str">
        <f t="shared" si="137"/>
        <v/>
      </c>
      <c r="AE405" s="2" t="str">
        <f t="shared" si="138"/>
        <v/>
      </c>
      <c r="AF405" s="2" t="str">
        <f t="shared" si="139"/>
        <v/>
      </c>
      <c r="AG405" t="s">
        <v>74</v>
      </c>
    </row>
    <row r="406" spans="2:33" x14ac:dyDescent="0.25">
      <c r="B406" s="13" t="str">
        <f>IF(Transactions!B405 &lt;&gt; "", Transactions!B405, "")</f>
        <v/>
      </c>
      <c r="C406" s="28" t="str">
        <f>IF(Transactions!C405 &lt;&gt; "", Transactions!C405, "")</f>
        <v/>
      </c>
      <c r="D406" s="28" t="str">
        <f>IF(Transactions!D405 &lt;&gt; "", Transactions!D405, "")</f>
        <v/>
      </c>
      <c r="E406" s="14" t="str">
        <f>IF(Transactions!E405 &lt;&gt; "", Transactions!E405, "")</f>
        <v/>
      </c>
      <c r="F406" s="15" t="str">
        <f>IF(Transactions!F405 &lt;&gt; "", Transactions!F405, "")</f>
        <v/>
      </c>
      <c r="G406" s="16"/>
      <c r="H406" s="18" t="e">
        <f>IF(Transactions!#REF! &lt;&gt; "", Transactions!#REF!, "")</f>
        <v>#REF!</v>
      </c>
      <c r="I406" s="33" t="str">
        <f t="shared" si="120"/>
        <v/>
      </c>
      <c r="J406" s="34" t="str">
        <f t="shared" si="132"/>
        <v/>
      </c>
      <c r="K406" s="16"/>
      <c r="L406" s="18" t="str">
        <f t="shared" si="121"/>
        <v/>
      </c>
      <c r="M406" s="33" t="str">
        <f t="shared" si="122"/>
        <v/>
      </c>
      <c r="N406" s="34" t="str">
        <f t="shared" si="133"/>
        <v/>
      </c>
      <c r="O406" s="16"/>
      <c r="P406" s="29" t="str">
        <f t="shared" si="123"/>
        <v/>
      </c>
      <c r="Q406" s="29" t="str">
        <f t="shared" si="124"/>
        <v/>
      </c>
      <c r="R406" s="26" t="str">
        <f t="shared" si="134"/>
        <v/>
      </c>
      <c r="S406" s="29" t="str">
        <f t="shared" si="125"/>
        <v/>
      </c>
      <c r="T406" s="29" t="str">
        <f t="shared" si="126"/>
        <v/>
      </c>
      <c r="U406" s="27" t="str">
        <f t="shared" si="135"/>
        <v/>
      </c>
      <c r="W406" s="25" t="str">
        <f t="shared" si="127"/>
        <v/>
      </c>
      <c r="X406" s="25" t="str">
        <f t="shared" si="128"/>
        <v/>
      </c>
      <c r="Y406" s="25" t="str">
        <f t="shared" si="129"/>
        <v/>
      </c>
      <c r="Z406" s="25" t="str">
        <f t="shared" si="130"/>
        <v/>
      </c>
      <c r="AA406" s="25" t="str">
        <f t="shared" si="131"/>
        <v/>
      </c>
      <c r="AB406" s="25" t="str">
        <f t="shared" si="136"/>
        <v/>
      </c>
      <c r="AD406" s="2" t="str">
        <f t="shared" si="137"/>
        <v/>
      </c>
      <c r="AE406" s="2" t="str">
        <f t="shared" si="138"/>
        <v/>
      </c>
      <c r="AF406" s="2" t="str">
        <f t="shared" si="139"/>
        <v/>
      </c>
      <c r="AG406" t="s">
        <v>74</v>
      </c>
    </row>
    <row r="407" spans="2:33" x14ac:dyDescent="0.25">
      <c r="B407" s="13" t="str">
        <f>IF(Transactions!B406 &lt;&gt; "", Transactions!B406, "")</f>
        <v/>
      </c>
      <c r="C407" s="28" t="str">
        <f>IF(Transactions!C406 &lt;&gt; "", Transactions!C406, "")</f>
        <v/>
      </c>
      <c r="D407" s="28" t="str">
        <f>IF(Transactions!D406 &lt;&gt; "", Transactions!D406, "")</f>
        <v/>
      </c>
      <c r="E407" s="14" t="str">
        <f>IF(Transactions!E406 &lt;&gt; "", Transactions!E406, "")</f>
        <v/>
      </c>
      <c r="F407" s="15" t="str">
        <f>IF(Transactions!F406 &lt;&gt; "", Transactions!F406, "")</f>
        <v/>
      </c>
      <c r="G407" s="16"/>
      <c r="H407" s="18" t="e">
        <f>IF(Transactions!#REF! &lt;&gt; "", Transactions!#REF!, "")</f>
        <v>#REF!</v>
      </c>
      <c r="I407" s="33" t="str">
        <f t="shared" si="120"/>
        <v/>
      </c>
      <c r="J407" s="34" t="str">
        <f t="shared" si="132"/>
        <v/>
      </c>
      <c r="K407" s="16"/>
      <c r="L407" s="18" t="str">
        <f t="shared" si="121"/>
        <v/>
      </c>
      <c r="M407" s="33" t="str">
        <f t="shared" si="122"/>
        <v/>
      </c>
      <c r="N407" s="34" t="str">
        <f t="shared" si="133"/>
        <v/>
      </c>
      <c r="O407" s="16"/>
      <c r="P407" s="29" t="str">
        <f t="shared" si="123"/>
        <v/>
      </c>
      <c r="Q407" s="29" t="str">
        <f t="shared" si="124"/>
        <v/>
      </c>
      <c r="R407" s="26" t="str">
        <f t="shared" si="134"/>
        <v/>
      </c>
      <c r="S407" s="29" t="str">
        <f t="shared" si="125"/>
        <v/>
      </c>
      <c r="T407" s="29" t="str">
        <f t="shared" si="126"/>
        <v/>
      </c>
      <c r="U407" s="27" t="str">
        <f t="shared" si="135"/>
        <v/>
      </c>
      <c r="W407" s="25" t="str">
        <f t="shared" si="127"/>
        <v/>
      </c>
      <c r="X407" s="25" t="str">
        <f t="shared" si="128"/>
        <v/>
      </c>
      <c r="Y407" s="25" t="str">
        <f t="shared" si="129"/>
        <v/>
      </c>
      <c r="Z407" s="25" t="str">
        <f t="shared" si="130"/>
        <v/>
      </c>
      <c r="AA407" s="25" t="str">
        <f t="shared" si="131"/>
        <v/>
      </c>
      <c r="AB407" s="25" t="str">
        <f t="shared" si="136"/>
        <v/>
      </c>
      <c r="AD407" s="2" t="str">
        <f t="shared" si="137"/>
        <v/>
      </c>
      <c r="AE407" s="2" t="str">
        <f t="shared" si="138"/>
        <v/>
      </c>
      <c r="AF407" s="2" t="str">
        <f t="shared" si="139"/>
        <v/>
      </c>
      <c r="AG407" t="s">
        <v>74</v>
      </c>
    </row>
    <row r="408" spans="2:33" x14ac:dyDescent="0.25">
      <c r="B408" s="13" t="str">
        <f>IF(Transactions!B407 &lt;&gt; "", Transactions!B407, "")</f>
        <v/>
      </c>
      <c r="C408" s="28" t="str">
        <f>IF(Transactions!C407 &lt;&gt; "", Transactions!C407, "")</f>
        <v/>
      </c>
      <c r="D408" s="28" t="str">
        <f>IF(Transactions!D407 &lt;&gt; "", Transactions!D407, "")</f>
        <v/>
      </c>
      <c r="E408" s="14" t="str">
        <f>IF(Transactions!E407 &lt;&gt; "", Transactions!E407, "")</f>
        <v/>
      </c>
      <c r="F408" s="15" t="str">
        <f>IF(Transactions!F407 &lt;&gt; "", Transactions!F407, "")</f>
        <v/>
      </c>
      <c r="G408" s="16"/>
      <c r="H408" s="18" t="e">
        <f>IF(Transactions!#REF! &lt;&gt; "", Transactions!#REF!, "")</f>
        <v>#REF!</v>
      </c>
      <c r="I408" s="33" t="str">
        <f t="shared" si="120"/>
        <v/>
      </c>
      <c r="J408" s="34" t="str">
        <f t="shared" si="132"/>
        <v/>
      </c>
      <c r="K408" s="16"/>
      <c r="L408" s="18" t="str">
        <f t="shared" si="121"/>
        <v/>
      </c>
      <c r="M408" s="33" t="str">
        <f t="shared" si="122"/>
        <v/>
      </c>
      <c r="N408" s="34" t="str">
        <f t="shared" si="133"/>
        <v/>
      </c>
      <c r="O408" s="16"/>
      <c r="P408" s="29" t="str">
        <f t="shared" si="123"/>
        <v/>
      </c>
      <c r="Q408" s="29" t="str">
        <f t="shared" si="124"/>
        <v/>
      </c>
      <c r="R408" s="26" t="str">
        <f t="shared" si="134"/>
        <v/>
      </c>
      <c r="S408" s="29" t="str">
        <f t="shared" si="125"/>
        <v/>
      </c>
      <c r="T408" s="29" t="str">
        <f t="shared" si="126"/>
        <v/>
      </c>
      <c r="U408" s="27" t="str">
        <f t="shared" si="135"/>
        <v/>
      </c>
      <c r="W408" s="25" t="str">
        <f t="shared" si="127"/>
        <v/>
      </c>
      <c r="X408" s="25" t="str">
        <f t="shared" si="128"/>
        <v/>
      </c>
      <c r="Y408" s="25" t="str">
        <f t="shared" si="129"/>
        <v/>
      </c>
      <c r="Z408" s="25" t="str">
        <f t="shared" si="130"/>
        <v/>
      </c>
      <c r="AA408" s="25" t="str">
        <f t="shared" si="131"/>
        <v/>
      </c>
      <c r="AB408" s="25" t="str">
        <f t="shared" si="136"/>
        <v/>
      </c>
      <c r="AD408" s="2" t="str">
        <f t="shared" si="137"/>
        <v/>
      </c>
      <c r="AE408" s="2" t="str">
        <f t="shared" si="138"/>
        <v/>
      </c>
      <c r="AF408" s="2" t="str">
        <f t="shared" si="139"/>
        <v/>
      </c>
      <c r="AG408" t="s">
        <v>74</v>
      </c>
    </row>
    <row r="409" spans="2:33" x14ac:dyDescent="0.25">
      <c r="B409" s="13" t="str">
        <f>IF(Transactions!B408 &lt;&gt; "", Transactions!B408, "")</f>
        <v/>
      </c>
      <c r="C409" s="28" t="str">
        <f>IF(Transactions!C408 &lt;&gt; "", Transactions!C408, "")</f>
        <v/>
      </c>
      <c r="D409" s="28" t="str">
        <f>IF(Transactions!D408 &lt;&gt; "", Transactions!D408, "")</f>
        <v/>
      </c>
      <c r="E409" s="14" t="str">
        <f>IF(Transactions!E408 &lt;&gt; "", Transactions!E408, "")</f>
        <v/>
      </c>
      <c r="F409" s="15" t="str">
        <f>IF(Transactions!F408 &lt;&gt; "", Transactions!F408, "")</f>
        <v/>
      </c>
      <c r="G409" s="16"/>
      <c r="H409" s="18" t="e">
        <f>IF(Transactions!#REF! &lt;&gt; "", Transactions!#REF!, "")</f>
        <v>#REF!</v>
      </c>
      <c r="I409" s="33" t="str">
        <f t="shared" si="120"/>
        <v/>
      </c>
      <c r="J409" s="34" t="str">
        <f t="shared" si="132"/>
        <v/>
      </c>
      <c r="K409" s="16"/>
      <c r="L409" s="18" t="str">
        <f t="shared" si="121"/>
        <v/>
      </c>
      <c r="M409" s="33" t="str">
        <f t="shared" si="122"/>
        <v/>
      </c>
      <c r="N409" s="34" t="str">
        <f t="shared" si="133"/>
        <v/>
      </c>
      <c r="O409" s="16"/>
      <c r="P409" s="29" t="str">
        <f t="shared" si="123"/>
        <v/>
      </c>
      <c r="Q409" s="29" t="str">
        <f t="shared" si="124"/>
        <v/>
      </c>
      <c r="R409" s="26" t="str">
        <f t="shared" si="134"/>
        <v/>
      </c>
      <c r="S409" s="29" t="str">
        <f t="shared" si="125"/>
        <v/>
      </c>
      <c r="T409" s="29" t="str">
        <f t="shared" si="126"/>
        <v/>
      </c>
      <c r="U409" s="27" t="str">
        <f t="shared" si="135"/>
        <v/>
      </c>
      <c r="W409" s="25" t="str">
        <f t="shared" si="127"/>
        <v/>
      </c>
      <c r="X409" s="25" t="str">
        <f t="shared" si="128"/>
        <v/>
      </c>
      <c r="Y409" s="25" t="str">
        <f t="shared" si="129"/>
        <v/>
      </c>
      <c r="Z409" s="25" t="str">
        <f t="shared" si="130"/>
        <v/>
      </c>
      <c r="AA409" s="25" t="str">
        <f t="shared" si="131"/>
        <v/>
      </c>
      <c r="AB409" s="25" t="str">
        <f t="shared" si="136"/>
        <v/>
      </c>
      <c r="AD409" s="2" t="str">
        <f t="shared" si="137"/>
        <v/>
      </c>
      <c r="AE409" s="2" t="str">
        <f t="shared" si="138"/>
        <v/>
      </c>
      <c r="AF409" s="2" t="str">
        <f t="shared" si="139"/>
        <v/>
      </c>
      <c r="AG409" t="s">
        <v>74</v>
      </c>
    </row>
    <row r="410" spans="2:33" x14ac:dyDescent="0.25">
      <c r="B410" s="13" t="str">
        <f>IF(Transactions!B409 &lt;&gt; "", Transactions!B409, "")</f>
        <v/>
      </c>
      <c r="C410" s="28" t="str">
        <f>IF(Transactions!C409 &lt;&gt; "", Transactions!C409, "")</f>
        <v/>
      </c>
      <c r="D410" s="28" t="str">
        <f>IF(Transactions!D409 &lt;&gt; "", Transactions!D409, "")</f>
        <v/>
      </c>
      <c r="E410" s="14" t="str">
        <f>IF(Transactions!E409 &lt;&gt; "", Transactions!E409, "")</f>
        <v/>
      </c>
      <c r="F410" s="15" t="str">
        <f>IF(Transactions!F409 &lt;&gt; "", Transactions!F409, "")</f>
        <v/>
      </c>
      <c r="G410" s="16"/>
      <c r="H410" s="18" t="e">
        <f>IF(Transactions!#REF! &lt;&gt; "", Transactions!#REF!, "")</f>
        <v>#REF!</v>
      </c>
      <c r="I410" s="33" t="str">
        <f t="shared" si="120"/>
        <v/>
      </c>
      <c r="J410" s="34" t="str">
        <f t="shared" si="132"/>
        <v/>
      </c>
      <c r="K410" s="16"/>
      <c r="L410" s="18" t="str">
        <f t="shared" si="121"/>
        <v/>
      </c>
      <c r="M410" s="33" t="str">
        <f t="shared" si="122"/>
        <v/>
      </c>
      <c r="N410" s="34" t="str">
        <f t="shared" si="133"/>
        <v/>
      </c>
      <c r="O410" s="16"/>
      <c r="P410" s="29" t="str">
        <f t="shared" si="123"/>
        <v/>
      </c>
      <c r="Q410" s="29" t="str">
        <f t="shared" si="124"/>
        <v/>
      </c>
      <c r="R410" s="26" t="str">
        <f t="shared" si="134"/>
        <v/>
      </c>
      <c r="S410" s="29" t="str">
        <f t="shared" si="125"/>
        <v/>
      </c>
      <c r="T410" s="29" t="str">
        <f t="shared" si="126"/>
        <v/>
      </c>
      <c r="U410" s="27" t="str">
        <f t="shared" si="135"/>
        <v/>
      </c>
      <c r="W410" s="25" t="str">
        <f t="shared" si="127"/>
        <v/>
      </c>
      <c r="X410" s="25" t="str">
        <f t="shared" si="128"/>
        <v/>
      </c>
      <c r="Y410" s="25" t="str">
        <f t="shared" si="129"/>
        <v/>
      </c>
      <c r="Z410" s="25" t="str">
        <f t="shared" si="130"/>
        <v/>
      </c>
      <c r="AA410" s="25" t="str">
        <f t="shared" si="131"/>
        <v/>
      </c>
      <c r="AB410" s="25" t="str">
        <f t="shared" si="136"/>
        <v/>
      </c>
      <c r="AD410" s="2" t="str">
        <f t="shared" si="137"/>
        <v/>
      </c>
      <c r="AE410" s="2" t="str">
        <f t="shared" si="138"/>
        <v/>
      </c>
      <c r="AF410" s="2" t="str">
        <f t="shared" si="139"/>
        <v/>
      </c>
      <c r="AG410" t="s">
        <v>74</v>
      </c>
    </row>
    <row r="411" spans="2:33" x14ac:dyDescent="0.25">
      <c r="B411" s="13" t="str">
        <f>IF(Transactions!B410 &lt;&gt; "", Transactions!B410, "")</f>
        <v/>
      </c>
      <c r="C411" s="28" t="str">
        <f>IF(Transactions!C410 &lt;&gt; "", Transactions!C410, "")</f>
        <v/>
      </c>
      <c r="D411" s="28" t="str">
        <f>IF(Transactions!D410 &lt;&gt; "", Transactions!D410, "")</f>
        <v/>
      </c>
      <c r="E411" s="14" t="str">
        <f>IF(Transactions!E410 &lt;&gt; "", Transactions!E410, "")</f>
        <v/>
      </c>
      <c r="F411" s="15" t="str">
        <f>IF(Transactions!F410 &lt;&gt; "", Transactions!F410, "")</f>
        <v/>
      </c>
      <c r="G411" s="16"/>
      <c r="H411" s="18" t="e">
        <f>IF(Transactions!#REF! &lt;&gt; "", Transactions!#REF!, "")</f>
        <v>#REF!</v>
      </c>
      <c r="I411" s="33" t="str">
        <f t="shared" si="120"/>
        <v/>
      </c>
      <c r="J411" s="34" t="str">
        <f t="shared" si="132"/>
        <v/>
      </c>
      <c r="K411" s="16"/>
      <c r="L411" s="18" t="str">
        <f t="shared" si="121"/>
        <v/>
      </c>
      <c r="M411" s="33" t="str">
        <f t="shared" si="122"/>
        <v/>
      </c>
      <c r="N411" s="34" t="str">
        <f t="shared" si="133"/>
        <v/>
      </c>
      <c r="O411" s="16"/>
      <c r="P411" s="29" t="str">
        <f t="shared" si="123"/>
        <v/>
      </c>
      <c r="Q411" s="29" t="str">
        <f t="shared" si="124"/>
        <v/>
      </c>
      <c r="R411" s="26" t="str">
        <f t="shared" si="134"/>
        <v/>
      </c>
      <c r="S411" s="29" t="str">
        <f t="shared" si="125"/>
        <v/>
      </c>
      <c r="T411" s="29" t="str">
        <f t="shared" si="126"/>
        <v/>
      </c>
      <c r="U411" s="27" t="str">
        <f t="shared" si="135"/>
        <v/>
      </c>
      <c r="W411" s="25" t="str">
        <f t="shared" si="127"/>
        <v/>
      </c>
      <c r="X411" s="25" t="str">
        <f t="shared" si="128"/>
        <v/>
      </c>
      <c r="Y411" s="25" t="str">
        <f t="shared" si="129"/>
        <v/>
      </c>
      <c r="Z411" s="25" t="str">
        <f t="shared" si="130"/>
        <v/>
      </c>
      <c r="AA411" s="25" t="str">
        <f t="shared" si="131"/>
        <v/>
      </c>
      <c r="AB411" s="25" t="str">
        <f t="shared" si="136"/>
        <v/>
      </c>
      <c r="AD411" s="2" t="str">
        <f t="shared" si="137"/>
        <v/>
      </c>
      <c r="AE411" s="2" t="str">
        <f t="shared" si="138"/>
        <v/>
      </c>
      <c r="AF411" s="2" t="str">
        <f t="shared" si="139"/>
        <v/>
      </c>
      <c r="AG411" t="s">
        <v>74</v>
      </c>
    </row>
    <row r="412" spans="2:33" x14ac:dyDescent="0.25">
      <c r="B412" s="13" t="str">
        <f>IF(Transactions!B411 &lt;&gt; "", Transactions!B411, "")</f>
        <v/>
      </c>
      <c r="C412" s="28" t="str">
        <f>IF(Transactions!C411 &lt;&gt; "", Transactions!C411, "")</f>
        <v/>
      </c>
      <c r="D412" s="28" t="str">
        <f>IF(Transactions!D411 &lt;&gt; "", Transactions!D411, "")</f>
        <v/>
      </c>
      <c r="E412" s="14" t="str">
        <f>IF(Transactions!E411 &lt;&gt; "", Transactions!E411, "")</f>
        <v/>
      </c>
      <c r="F412" s="15" t="str">
        <f>IF(Transactions!F411 &lt;&gt; "", Transactions!F411, "")</f>
        <v/>
      </c>
      <c r="G412" s="16"/>
      <c r="H412" s="18" t="e">
        <f>IF(Transactions!#REF! &lt;&gt; "", Transactions!#REF!, "")</f>
        <v>#REF!</v>
      </c>
      <c r="I412" s="33" t="str">
        <f t="shared" si="120"/>
        <v/>
      </c>
      <c r="J412" s="34" t="str">
        <f t="shared" si="132"/>
        <v/>
      </c>
      <c r="K412" s="16"/>
      <c r="L412" s="18" t="str">
        <f t="shared" si="121"/>
        <v/>
      </c>
      <c r="M412" s="33" t="str">
        <f t="shared" si="122"/>
        <v/>
      </c>
      <c r="N412" s="34" t="str">
        <f t="shared" si="133"/>
        <v/>
      </c>
      <c r="O412" s="16"/>
      <c r="P412" s="29" t="str">
        <f t="shared" si="123"/>
        <v/>
      </c>
      <c r="Q412" s="29" t="str">
        <f t="shared" si="124"/>
        <v/>
      </c>
      <c r="R412" s="26" t="str">
        <f t="shared" si="134"/>
        <v/>
      </c>
      <c r="S412" s="29" t="str">
        <f t="shared" si="125"/>
        <v/>
      </c>
      <c r="T412" s="29" t="str">
        <f t="shared" si="126"/>
        <v/>
      </c>
      <c r="U412" s="27" t="str">
        <f t="shared" si="135"/>
        <v/>
      </c>
      <c r="W412" s="25" t="str">
        <f t="shared" si="127"/>
        <v/>
      </c>
      <c r="X412" s="25" t="str">
        <f t="shared" si="128"/>
        <v/>
      </c>
      <c r="Y412" s="25" t="str">
        <f t="shared" si="129"/>
        <v/>
      </c>
      <c r="Z412" s="25" t="str">
        <f t="shared" si="130"/>
        <v/>
      </c>
      <c r="AA412" s="25" t="str">
        <f t="shared" si="131"/>
        <v/>
      </c>
      <c r="AB412" s="25" t="str">
        <f t="shared" si="136"/>
        <v/>
      </c>
      <c r="AD412" s="2" t="str">
        <f t="shared" si="137"/>
        <v/>
      </c>
      <c r="AE412" s="2" t="str">
        <f t="shared" si="138"/>
        <v/>
      </c>
      <c r="AF412" s="2" t="str">
        <f t="shared" si="139"/>
        <v/>
      </c>
      <c r="AG412" t="s">
        <v>74</v>
      </c>
    </row>
    <row r="413" spans="2:33" x14ac:dyDescent="0.25">
      <c r="B413" s="13" t="str">
        <f>IF(Transactions!B412 &lt;&gt; "", Transactions!B412, "")</f>
        <v/>
      </c>
      <c r="C413" s="28" t="str">
        <f>IF(Transactions!C412 &lt;&gt; "", Transactions!C412, "")</f>
        <v/>
      </c>
      <c r="D413" s="28" t="str">
        <f>IF(Transactions!D412 &lt;&gt; "", Transactions!D412, "")</f>
        <v/>
      </c>
      <c r="E413" s="14" t="str">
        <f>IF(Transactions!E412 &lt;&gt; "", Transactions!E412, "")</f>
        <v/>
      </c>
      <c r="F413" s="15" t="str">
        <f>IF(Transactions!F412 &lt;&gt; "", Transactions!F412, "")</f>
        <v/>
      </c>
      <c r="G413" s="16"/>
      <c r="H413" s="18" t="e">
        <f>IF(Transactions!#REF! &lt;&gt; "", Transactions!#REF!, "")</f>
        <v>#REF!</v>
      </c>
      <c r="I413" s="33" t="str">
        <f t="shared" si="120"/>
        <v/>
      </c>
      <c r="J413" s="34" t="str">
        <f t="shared" si="132"/>
        <v/>
      </c>
      <c r="K413" s="16"/>
      <c r="L413" s="18" t="str">
        <f t="shared" si="121"/>
        <v/>
      </c>
      <c r="M413" s="33" t="str">
        <f t="shared" si="122"/>
        <v/>
      </c>
      <c r="N413" s="34" t="str">
        <f t="shared" si="133"/>
        <v/>
      </c>
      <c r="O413" s="16"/>
      <c r="P413" s="29" t="str">
        <f t="shared" si="123"/>
        <v/>
      </c>
      <c r="Q413" s="29" t="str">
        <f t="shared" si="124"/>
        <v/>
      </c>
      <c r="R413" s="26" t="str">
        <f t="shared" si="134"/>
        <v/>
      </c>
      <c r="S413" s="29" t="str">
        <f t="shared" si="125"/>
        <v/>
      </c>
      <c r="T413" s="29" t="str">
        <f t="shared" si="126"/>
        <v/>
      </c>
      <c r="U413" s="27" t="str">
        <f t="shared" si="135"/>
        <v/>
      </c>
      <c r="W413" s="25" t="str">
        <f t="shared" si="127"/>
        <v/>
      </c>
      <c r="X413" s="25" t="str">
        <f t="shared" si="128"/>
        <v/>
      </c>
      <c r="Y413" s="25" t="str">
        <f t="shared" si="129"/>
        <v/>
      </c>
      <c r="Z413" s="25" t="str">
        <f t="shared" si="130"/>
        <v/>
      </c>
      <c r="AA413" s="25" t="str">
        <f t="shared" si="131"/>
        <v/>
      </c>
      <c r="AB413" s="25" t="str">
        <f t="shared" si="136"/>
        <v/>
      </c>
      <c r="AD413" s="2" t="str">
        <f t="shared" si="137"/>
        <v/>
      </c>
      <c r="AE413" s="2" t="str">
        <f t="shared" si="138"/>
        <v/>
      </c>
      <c r="AF413" s="2" t="str">
        <f t="shared" si="139"/>
        <v/>
      </c>
      <c r="AG413" t="s">
        <v>74</v>
      </c>
    </row>
    <row r="414" spans="2:33" x14ac:dyDescent="0.25">
      <c r="B414" s="13" t="str">
        <f>IF(Transactions!B413 &lt;&gt; "", Transactions!B413, "")</f>
        <v/>
      </c>
      <c r="C414" s="28" t="str">
        <f>IF(Transactions!C413 &lt;&gt; "", Transactions!C413, "")</f>
        <v/>
      </c>
      <c r="D414" s="28" t="str">
        <f>IF(Transactions!D413 &lt;&gt; "", Transactions!D413, "")</f>
        <v/>
      </c>
      <c r="E414" s="14" t="str">
        <f>IF(Transactions!E413 &lt;&gt; "", Transactions!E413, "")</f>
        <v/>
      </c>
      <c r="F414" s="15" t="str">
        <f>IF(Transactions!F413 &lt;&gt; "", Transactions!F413, "")</f>
        <v/>
      </c>
      <c r="G414" s="16"/>
      <c r="H414" s="18" t="e">
        <f>IF(Transactions!#REF! &lt;&gt; "", Transactions!#REF!, "")</f>
        <v>#REF!</v>
      </c>
      <c r="I414" s="33" t="str">
        <f t="shared" si="120"/>
        <v/>
      </c>
      <c r="J414" s="34" t="str">
        <f t="shared" si="132"/>
        <v/>
      </c>
      <c r="K414" s="16"/>
      <c r="L414" s="18" t="str">
        <f t="shared" si="121"/>
        <v/>
      </c>
      <c r="M414" s="33" t="str">
        <f t="shared" si="122"/>
        <v/>
      </c>
      <c r="N414" s="34" t="str">
        <f t="shared" si="133"/>
        <v/>
      </c>
      <c r="O414" s="16"/>
      <c r="P414" s="29" t="str">
        <f t="shared" si="123"/>
        <v/>
      </c>
      <c r="Q414" s="29" t="str">
        <f t="shared" si="124"/>
        <v/>
      </c>
      <c r="R414" s="26" t="str">
        <f t="shared" si="134"/>
        <v/>
      </c>
      <c r="S414" s="29" t="str">
        <f t="shared" si="125"/>
        <v/>
      </c>
      <c r="T414" s="29" t="str">
        <f t="shared" si="126"/>
        <v/>
      </c>
      <c r="U414" s="27" t="str">
        <f t="shared" si="135"/>
        <v/>
      </c>
      <c r="W414" s="25" t="str">
        <f t="shared" si="127"/>
        <v/>
      </c>
      <c r="X414" s="25" t="str">
        <f t="shared" si="128"/>
        <v/>
      </c>
      <c r="Y414" s="25" t="str">
        <f t="shared" si="129"/>
        <v/>
      </c>
      <c r="Z414" s="25" t="str">
        <f t="shared" si="130"/>
        <v/>
      </c>
      <c r="AA414" s="25" t="str">
        <f t="shared" si="131"/>
        <v/>
      </c>
      <c r="AB414" s="25" t="str">
        <f t="shared" si="136"/>
        <v/>
      </c>
      <c r="AD414" s="2" t="str">
        <f t="shared" si="137"/>
        <v/>
      </c>
      <c r="AE414" s="2" t="str">
        <f t="shared" si="138"/>
        <v/>
      </c>
      <c r="AF414" s="2" t="str">
        <f t="shared" si="139"/>
        <v/>
      </c>
      <c r="AG414" t="s">
        <v>74</v>
      </c>
    </row>
    <row r="415" spans="2:33" x14ac:dyDescent="0.25">
      <c r="B415" s="13" t="str">
        <f>IF(Transactions!B414 &lt;&gt; "", Transactions!B414, "")</f>
        <v/>
      </c>
      <c r="C415" s="28" t="str">
        <f>IF(Transactions!C414 &lt;&gt; "", Transactions!C414, "")</f>
        <v/>
      </c>
      <c r="D415" s="28" t="str">
        <f>IF(Transactions!D414 &lt;&gt; "", Transactions!D414, "")</f>
        <v/>
      </c>
      <c r="E415" s="14" t="str">
        <f>IF(Transactions!E414 &lt;&gt; "", Transactions!E414, "")</f>
        <v/>
      </c>
      <c r="F415" s="15" t="str">
        <f>IF(Transactions!F414 &lt;&gt; "", Transactions!F414, "")</f>
        <v/>
      </c>
      <c r="G415" s="16"/>
      <c r="H415" s="18" t="e">
        <f>IF(Transactions!#REF! &lt;&gt; "", Transactions!#REF!, "")</f>
        <v>#REF!</v>
      </c>
      <c r="I415" s="33" t="str">
        <f t="shared" si="120"/>
        <v/>
      </c>
      <c r="J415" s="34" t="str">
        <f t="shared" si="132"/>
        <v/>
      </c>
      <c r="K415" s="16"/>
      <c r="L415" s="18" t="str">
        <f t="shared" si="121"/>
        <v/>
      </c>
      <c r="M415" s="33" t="str">
        <f t="shared" si="122"/>
        <v/>
      </c>
      <c r="N415" s="34" t="str">
        <f t="shared" si="133"/>
        <v/>
      </c>
      <c r="O415" s="16"/>
      <c r="P415" s="29" t="str">
        <f t="shared" si="123"/>
        <v/>
      </c>
      <c r="Q415" s="29" t="str">
        <f t="shared" si="124"/>
        <v/>
      </c>
      <c r="R415" s="26" t="str">
        <f t="shared" si="134"/>
        <v/>
      </c>
      <c r="S415" s="29" t="str">
        <f t="shared" si="125"/>
        <v/>
      </c>
      <c r="T415" s="29" t="str">
        <f t="shared" si="126"/>
        <v/>
      </c>
      <c r="U415" s="27" t="str">
        <f t="shared" si="135"/>
        <v/>
      </c>
      <c r="W415" s="25" t="str">
        <f t="shared" si="127"/>
        <v/>
      </c>
      <c r="X415" s="25" t="str">
        <f t="shared" si="128"/>
        <v/>
      </c>
      <c r="Y415" s="25" t="str">
        <f t="shared" si="129"/>
        <v/>
      </c>
      <c r="Z415" s="25" t="str">
        <f t="shared" si="130"/>
        <v/>
      </c>
      <c r="AA415" s="25" t="str">
        <f t="shared" si="131"/>
        <v/>
      </c>
      <c r="AB415" s="25" t="str">
        <f t="shared" si="136"/>
        <v/>
      </c>
      <c r="AD415" s="2" t="str">
        <f t="shared" si="137"/>
        <v/>
      </c>
      <c r="AE415" s="2" t="str">
        <f t="shared" si="138"/>
        <v/>
      </c>
      <c r="AF415" s="2" t="str">
        <f t="shared" si="139"/>
        <v/>
      </c>
      <c r="AG415" t="s">
        <v>74</v>
      </c>
    </row>
    <row r="416" spans="2:33" x14ac:dyDescent="0.25">
      <c r="B416" s="13" t="str">
        <f>IF(Transactions!B415 &lt;&gt; "", Transactions!B415, "")</f>
        <v/>
      </c>
      <c r="C416" s="28" t="str">
        <f>IF(Transactions!C415 &lt;&gt; "", Transactions!C415, "")</f>
        <v/>
      </c>
      <c r="D416" s="28" t="str">
        <f>IF(Transactions!D415 &lt;&gt; "", Transactions!D415, "")</f>
        <v/>
      </c>
      <c r="E416" s="14" t="str">
        <f>IF(Transactions!E415 &lt;&gt; "", Transactions!E415, "")</f>
        <v/>
      </c>
      <c r="F416" s="15" t="str">
        <f>IF(Transactions!F415 &lt;&gt; "", Transactions!F415, "")</f>
        <v/>
      </c>
      <c r="G416" s="16"/>
      <c r="H416" s="18" t="e">
        <f>IF(Transactions!#REF! &lt;&gt; "", Transactions!#REF!, "")</f>
        <v>#REF!</v>
      </c>
      <c r="I416" s="33" t="str">
        <f t="shared" si="120"/>
        <v/>
      </c>
      <c r="J416" s="34" t="str">
        <f t="shared" si="132"/>
        <v/>
      </c>
      <c r="K416" s="16"/>
      <c r="L416" s="18" t="str">
        <f t="shared" si="121"/>
        <v/>
      </c>
      <c r="M416" s="33" t="str">
        <f t="shared" si="122"/>
        <v/>
      </c>
      <c r="N416" s="34" t="str">
        <f t="shared" si="133"/>
        <v/>
      </c>
      <c r="O416" s="16"/>
      <c r="P416" s="29" t="str">
        <f t="shared" si="123"/>
        <v/>
      </c>
      <c r="Q416" s="29" t="str">
        <f t="shared" si="124"/>
        <v/>
      </c>
      <c r="R416" s="26" t="str">
        <f t="shared" si="134"/>
        <v/>
      </c>
      <c r="S416" s="29" t="str">
        <f t="shared" si="125"/>
        <v/>
      </c>
      <c r="T416" s="29" t="str">
        <f t="shared" si="126"/>
        <v/>
      </c>
      <c r="U416" s="27" t="str">
        <f t="shared" si="135"/>
        <v/>
      </c>
      <c r="W416" s="25" t="str">
        <f t="shared" si="127"/>
        <v/>
      </c>
      <c r="X416" s="25" t="str">
        <f t="shared" si="128"/>
        <v/>
      </c>
      <c r="Y416" s="25" t="str">
        <f t="shared" si="129"/>
        <v/>
      </c>
      <c r="Z416" s="25" t="str">
        <f t="shared" si="130"/>
        <v/>
      </c>
      <c r="AA416" s="25" t="str">
        <f t="shared" si="131"/>
        <v/>
      </c>
      <c r="AB416" s="25" t="str">
        <f t="shared" si="136"/>
        <v/>
      </c>
      <c r="AD416" s="2" t="str">
        <f t="shared" si="137"/>
        <v/>
      </c>
      <c r="AE416" s="2" t="str">
        <f t="shared" si="138"/>
        <v/>
      </c>
      <c r="AF416" s="2" t="str">
        <f t="shared" si="139"/>
        <v/>
      </c>
      <c r="AG416" t="s">
        <v>74</v>
      </c>
    </row>
    <row r="417" spans="2:33" x14ac:dyDescent="0.25">
      <c r="B417" s="13" t="str">
        <f>IF(Transactions!B416 &lt;&gt; "", Transactions!B416, "")</f>
        <v/>
      </c>
      <c r="C417" s="28" t="str">
        <f>IF(Transactions!C416 &lt;&gt; "", Transactions!C416, "")</f>
        <v/>
      </c>
      <c r="D417" s="28" t="str">
        <f>IF(Transactions!D416 &lt;&gt; "", Transactions!D416, "")</f>
        <v/>
      </c>
      <c r="E417" s="14" t="str">
        <f>IF(Transactions!E416 &lt;&gt; "", Transactions!E416, "")</f>
        <v/>
      </c>
      <c r="F417" s="15" t="str">
        <f>IF(Transactions!F416 &lt;&gt; "", Transactions!F416, "")</f>
        <v/>
      </c>
      <c r="G417" s="16"/>
      <c r="H417" s="18" t="e">
        <f>IF(Transactions!#REF! &lt;&gt; "", Transactions!#REF!, "")</f>
        <v>#REF!</v>
      </c>
      <c r="I417" s="33" t="str">
        <f t="shared" si="120"/>
        <v/>
      </c>
      <c r="J417" s="34" t="str">
        <f t="shared" si="132"/>
        <v/>
      </c>
      <c r="K417" s="16"/>
      <c r="L417" s="18" t="str">
        <f t="shared" si="121"/>
        <v/>
      </c>
      <c r="M417" s="33" t="str">
        <f t="shared" si="122"/>
        <v/>
      </c>
      <c r="N417" s="34" t="str">
        <f t="shared" si="133"/>
        <v/>
      </c>
      <c r="O417" s="16"/>
      <c r="P417" s="29" t="str">
        <f t="shared" si="123"/>
        <v/>
      </c>
      <c r="Q417" s="29" t="str">
        <f t="shared" si="124"/>
        <v/>
      </c>
      <c r="R417" s="26" t="str">
        <f t="shared" si="134"/>
        <v/>
      </c>
      <c r="S417" s="29" t="str">
        <f t="shared" si="125"/>
        <v/>
      </c>
      <c r="T417" s="29" t="str">
        <f t="shared" si="126"/>
        <v/>
      </c>
      <c r="U417" s="27" t="str">
        <f t="shared" si="135"/>
        <v/>
      </c>
      <c r="W417" s="25" t="str">
        <f t="shared" si="127"/>
        <v/>
      </c>
      <c r="X417" s="25" t="str">
        <f t="shared" si="128"/>
        <v/>
      </c>
      <c r="Y417" s="25" t="str">
        <f t="shared" si="129"/>
        <v/>
      </c>
      <c r="Z417" s="25" t="str">
        <f t="shared" si="130"/>
        <v/>
      </c>
      <c r="AA417" s="25" t="str">
        <f t="shared" si="131"/>
        <v/>
      </c>
      <c r="AB417" s="25" t="str">
        <f t="shared" si="136"/>
        <v/>
      </c>
      <c r="AD417" s="2" t="str">
        <f t="shared" si="137"/>
        <v/>
      </c>
      <c r="AE417" s="2" t="str">
        <f t="shared" si="138"/>
        <v/>
      </c>
      <c r="AF417" s="2" t="str">
        <f t="shared" si="139"/>
        <v/>
      </c>
      <c r="AG417" t="s">
        <v>74</v>
      </c>
    </row>
    <row r="418" spans="2:33" x14ac:dyDescent="0.25">
      <c r="B418" s="13" t="str">
        <f>IF(Transactions!B417 &lt;&gt; "", Transactions!B417, "")</f>
        <v/>
      </c>
      <c r="C418" s="28" t="str">
        <f>IF(Transactions!C417 &lt;&gt; "", Transactions!C417, "")</f>
        <v/>
      </c>
      <c r="D418" s="28" t="str">
        <f>IF(Transactions!D417 &lt;&gt; "", Transactions!D417, "")</f>
        <v/>
      </c>
      <c r="E418" s="14" t="str">
        <f>IF(Transactions!E417 &lt;&gt; "", Transactions!E417, "")</f>
        <v/>
      </c>
      <c r="F418" s="15" t="str">
        <f>IF(Transactions!F417 &lt;&gt; "", Transactions!F417, "")</f>
        <v/>
      </c>
      <c r="G418" s="16"/>
      <c r="H418" s="18" t="e">
        <f>IF(Transactions!#REF! &lt;&gt; "", Transactions!#REF!, "")</f>
        <v>#REF!</v>
      </c>
      <c r="I418" s="33" t="str">
        <f t="shared" si="120"/>
        <v/>
      </c>
      <c r="J418" s="34" t="str">
        <f t="shared" si="132"/>
        <v/>
      </c>
      <c r="K418" s="16"/>
      <c r="L418" s="18" t="str">
        <f t="shared" si="121"/>
        <v/>
      </c>
      <c r="M418" s="33" t="str">
        <f t="shared" si="122"/>
        <v/>
      </c>
      <c r="N418" s="34" t="str">
        <f t="shared" si="133"/>
        <v/>
      </c>
      <c r="O418" s="16"/>
      <c r="P418" s="29" t="str">
        <f t="shared" si="123"/>
        <v/>
      </c>
      <c r="Q418" s="29" t="str">
        <f t="shared" si="124"/>
        <v/>
      </c>
      <c r="R418" s="26" t="str">
        <f t="shared" si="134"/>
        <v/>
      </c>
      <c r="S418" s="29" t="str">
        <f t="shared" si="125"/>
        <v/>
      </c>
      <c r="T418" s="29" t="str">
        <f t="shared" si="126"/>
        <v/>
      </c>
      <c r="U418" s="27" t="str">
        <f t="shared" si="135"/>
        <v/>
      </c>
      <c r="W418" s="25" t="str">
        <f t="shared" si="127"/>
        <v/>
      </c>
      <c r="X418" s="25" t="str">
        <f t="shared" si="128"/>
        <v/>
      </c>
      <c r="Y418" s="25" t="str">
        <f t="shared" si="129"/>
        <v/>
      </c>
      <c r="Z418" s="25" t="str">
        <f t="shared" si="130"/>
        <v/>
      </c>
      <c r="AA418" s="25" t="str">
        <f t="shared" si="131"/>
        <v/>
      </c>
      <c r="AB418" s="25" t="str">
        <f t="shared" si="136"/>
        <v/>
      </c>
      <c r="AD418" s="2" t="str">
        <f t="shared" si="137"/>
        <v/>
      </c>
      <c r="AE418" s="2" t="str">
        <f t="shared" si="138"/>
        <v/>
      </c>
      <c r="AF418" s="2" t="str">
        <f t="shared" si="139"/>
        <v/>
      </c>
      <c r="AG418" t="s">
        <v>74</v>
      </c>
    </row>
    <row r="419" spans="2:33" x14ac:dyDescent="0.25">
      <c r="B419" s="13" t="str">
        <f>IF(Transactions!B418 &lt;&gt; "", Transactions!B418, "")</f>
        <v/>
      </c>
      <c r="C419" s="28" t="str">
        <f>IF(Transactions!C418 &lt;&gt; "", Transactions!C418, "")</f>
        <v/>
      </c>
      <c r="D419" s="28" t="str">
        <f>IF(Transactions!D418 &lt;&gt; "", Transactions!D418, "")</f>
        <v/>
      </c>
      <c r="E419" s="14" t="str">
        <f>IF(Transactions!E418 &lt;&gt; "", Transactions!E418, "")</f>
        <v/>
      </c>
      <c r="F419" s="15" t="str">
        <f>IF(Transactions!F418 &lt;&gt; "", Transactions!F418, "")</f>
        <v/>
      </c>
      <c r="G419" s="16"/>
      <c r="H419" s="18" t="e">
        <f>IF(Transactions!#REF! &lt;&gt; "", Transactions!#REF!, "")</f>
        <v>#REF!</v>
      </c>
      <c r="I419" s="33" t="str">
        <f t="shared" si="120"/>
        <v/>
      </c>
      <c r="J419" s="34" t="str">
        <f t="shared" si="132"/>
        <v/>
      </c>
      <c r="K419" s="16"/>
      <c r="L419" s="18" t="str">
        <f t="shared" si="121"/>
        <v/>
      </c>
      <c r="M419" s="33" t="str">
        <f t="shared" si="122"/>
        <v/>
      </c>
      <c r="N419" s="34" t="str">
        <f t="shared" si="133"/>
        <v/>
      </c>
      <c r="O419" s="16"/>
      <c r="P419" s="29" t="str">
        <f t="shared" si="123"/>
        <v/>
      </c>
      <c r="Q419" s="29" t="str">
        <f t="shared" si="124"/>
        <v/>
      </c>
      <c r="R419" s="26" t="str">
        <f t="shared" si="134"/>
        <v/>
      </c>
      <c r="S419" s="29" t="str">
        <f t="shared" si="125"/>
        <v/>
      </c>
      <c r="T419" s="29" t="str">
        <f t="shared" si="126"/>
        <v/>
      </c>
      <c r="U419" s="27" t="str">
        <f t="shared" si="135"/>
        <v/>
      </c>
      <c r="W419" s="25" t="str">
        <f t="shared" si="127"/>
        <v/>
      </c>
      <c r="X419" s="25" t="str">
        <f t="shared" si="128"/>
        <v/>
      </c>
      <c r="Y419" s="25" t="str">
        <f t="shared" si="129"/>
        <v/>
      </c>
      <c r="Z419" s="25" t="str">
        <f t="shared" si="130"/>
        <v/>
      </c>
      <c r="AA419" s="25" t="str">
        <f t="shared" si="131"/>
        <v/>
      </c>
      <c r="AB419" s="25" t="str">
        <f t="shared" si="136"/>
        <v/>
      </c>
      <c r="AD419" s="2" t="str">
        <f t="shared" si="137"/>
        <v/>
      </c>
      <c r="AE419" s="2" t="str">
        <f t="shared" si="138"/>
        <v/>
      </c>
      <c r="AF419" s="2" t="str">
        <f t="shared" si="139"/>
        <v/>
      </c>
      <c r="AG419" t="s">
        <v>74</v>
      </c>
    </row>
    <row r="420" spans="2:33" x14ac:dyDescent="0.25">
      <c r="B420" s="13" t="str">
        <f>IF(Transactions!B419 &lt;&gt; "", Transactions!B419, "")</f>
        <v/>
      </c>
      <c r="C420" s="28" t="str">
        <f>IF(Transactions!C419 &lt;&gt; "", Transactions!C419, "")</f>
        <v/>
      </c>
      <c r="D420" s="28" t="str">
        <f>IF(Transactions!D419 &lt;&gt; "", Transactions!D419, "")</f>
        <v/>
      </c>
      <c r="E420" s="14" t="str">
        <f>IF(Transactions!E419 &lt;&gt; "", Transactions!E419, "")</f>
        <v/>
      </c>
      <c r="F420" s="15" t="str">
        <f>IF(Transactions!F419 &lt;&gt; "", Transactions!F419, "")</f>
        <v/>
      </c>
      <c r="G420" s="16"/>
      <c r="H420" s="18" t="e">
        <f>IF(Transactions!#REF! &lt;&gt; "", Transactions!#REF!, "")</f>
        <v>#REF!</v>
      </c>
      <c r="I420" s="33" t="str">
        <f t="shared" si="120"/>
        <v/>
      </c>
      <c r="J420" s="34" t="str">
        <f t="shared" si="132"/>
        <v/>
      </c>
      <c r="K420" s="16"/>
      <c r="L420" s="18" t="str">
        <f t="shared" si="121"/>
        <v/>
      </c>
      <c r="M420" s="33" t="str">
        <f t="shared" si="122"/>
        <v/>
      </c>
      <c r="N420" s="34" t="str">
        <f t="shared" si="133"/>
        <v/>
      </c>
      <c r="O420" s="16"/>
      <c r="P420" s="29" t="str">
        <f t="shared" si="123"/>
        <v/>
      </c>
      <c r="Q420" s="29" t="str">
        <f t="shared" si="124"/>
        <v/>
      </c>
      <c r="R420" s="26" t="str">
        <f t="shared" si="134"/>
        <v/>
      </c>
      <c r="S420" s="29" t="str">
        <f t="shared" si="125"/>
        <v/>
      </c>
      <c r="T420" s="29" t="str">
        <f t="shared" si="126"/>
        <v/>
      </c>
      <c r="U420" s="27" t="str">
        <f t="shared" si="135"/>
        <v/>
      </c>
      <c r="W420" s="25" t="str">
        <f t="shared" si="127"/>
        <v/>
      </c>
      <c r="X420" s="25" t="str">
        <f t="shared" si="128"/>
        <v/>
      </c>
      <c r="Y420" s="25" t="str">
        <f t="shared" si="129"/>
        <v/>
      </c>
      <c r="Z420" s="25" t="str">
        <f t="shared" si="130"/>
        <v/>
      </c>
      <c r="AA420" s="25" t="str">
        <f t="shared" si="131"/>
        <v/>
      </c>
      <c r="AB420" s="25" t="str">
        <f t="shared" si="136"/>
        <v/>
      </c>
      <c r="AD420" s="2" t="str">
        <f t="shared" si="137"/>
        <v/>
      </c>
      <c r="AE420" s="2" t="str">
        <f t="shared" si="138"/>
        <v/>
      </c>
      <c r="AF420" s="2" t="str">
        <f t="shared" si="139"/>
        <v/>
      </c>
      <c r="AG420" t="s">
        <v>74</v>
      </c>
    </row>
    <row r="421" spans="2:33" x14ac:dyDescent="0.25">
      <c r="B421" s="13" t="str">
        <f>IF(Transactions!B420 &lt;&gt; "", Transactions!B420, "")</f>
        <v/>
      </c>
      <c r="C421" s="28" t="str">
        <f>IF(Transactions!C420 &lt;&gt; "", Transactions!C420, "")</f>
        <v/>
      </c>
      <c r="D421" s="28" t="str">
        <f>IF(Transactions!D420 &lt;&gt; "", Transactions!D420, "")</f>
        <v/>
      </c>
      <c r="E421" s="14" t="str">
        <f>IF(Transactions!E420 &lt;&gt; "", Transactions!E420, "")</f>
        <v/>
      </c>
      <c r="F421" s="15" t="str">
        <f>IF(Transactions!F420 &lt;&gt; "", Transactions!F420, "")</f>
        <v/>
      </c>
      <c r="G421" s="16"/>
      <c r="H421" s="18" t="e">
        <f>IF(Transactions!#REF! &lt;&gt; "", Transactions!#REF!, "")</f>
        <v>#REF!</v>
      </c>
      <c r="I421" s="33" t="str">
        <f t="shared" si="120"/>
        <v/>
      </c>
      <c r="J421" s="34" t="str">
        <f t="shared" si="132"/>
        <v/>
      </c>
      <c r="K421" s="16"/>
      <c r="L421" s="18" t="str">
        <f t="shared" si="121"/>
        <v/>
      </c>
      <c r="M421" s="33" t="str">
        <f t="shared" si="122"/>
        <v/>
      </c>
      <c r="N421" s="34" t="str">
        <f t="shared" si="133"/>
        <v/>
      </c>
      <c r="O421" s="16"/>
      <c r="P421" s="29" t="str">
        <f t="shared" si="123"/>
        <v/>
      </c>
      <c r="Q421" s="29" t="str">
        <f t="shared" si="124"/>
        <v/>
      </c>
      <c r="R421" s="26" t="str">
        <f t="shared" si="134"/>
        <v/>
      </c>
      <c r="S421" s="29" t="str">
        <f t="shared" si="125"/>
        <v/>
      </c>
      <c r="T421" s="29" t="str">
        <f t="shared" si="126"/>
        <v/>
      </c>
      <c r="U421" s="27" t="str">
        <f t="shared" si="135"/>
        <v/>
      </c>
      <c r="W421" s="25" t="str">
        <f t="shared" si="127"/>
        <v/>
      </c>
      <c r="X421" s="25" t="str">
        <f t="shared" si="128"/>
        <v/>
      </c>
      <c r="Y421" s="25" t="str">
        <f t="shared" si="129"/>
        <v/>
      </c>
      <c r="Z421" s="25" t="str">
        <f t="shared" si="130"/>
        <v/>
      </c>
      <c r="AA421" s="25" t="str">
        <f t="shared" si="131"/>
        <v/>
      </c>
      <c r="AB421" s="25" t="str">
        <f t="shared" si="136"/>
        <v/>
      </c>
      <c r="AD421" s="2" t="str">
        <f t="shared" si="137"/>
        <v/>
      </c>
      <c r="AE421" s="2" t="str">
        <f t="shared" si="138"/>
        <v/>
      </c>
      <c r="AF421" s="2" t="str">
        <f t="shared" si="139"/>
        <v/>
      </c>
      <c r="AG421" t="s">
        <v>74</v>
      </c>
    </row>
    <row r="422" spans="2:33" x14ac:dyDescent="0.25">
      <c r="B422" s="13" t="str">
        <f>IF(Transactions!B421 &lt;&gt; "", Transactions!B421, "")</f>
        <v/>
      </c>
      <c r="C422" s="28" t="str">
        <f>IF(Transactions!C421 &lt;&gt; "", Transactions!C421, "")</f>
        <v/>
      </c>
      <c r="D422" s="28" t="str">
        <f>IF(Transactions!D421 &lt;&gt; "", Transactions!D421, "")</f>
        <v/>
      </c>
      <c r="E422" s="14" t="str">
        <f>IF(Transactions!E421 &lt;&gt; "", Transactions!E421, "")</f>
        <v/>
      </c>
      <c r="F422" s="15" t="str">
        <f>IF(Transactions!F421 &lt;&gt; "", Transactions!F421, "")</f>
        <v/>
      </c>
      <c r="G422" s="16"/>
      <c r="H422" s="18" t="e">
        <f>IF(Transactions!#REF! &lt;&gt; "", Transactions!#REF!, "")</f>
        <v>#REF!</v>
      </c>
      <c r="I422" s="33" t="str">
        <f t="shared" si="120"/>
        <v/>
      </c>
      <c r="J422" s="34" t="str">
        <f t="shared" si="132"/>
        <v/>
      </c>
      <c r="K422" s="16"/>
      <c r="L422" s="18" t="str">
        <f t="shared" si="121"/>
        <v/>
      </c>
      <c r="M422" s="33" t="str">
        <f t="shared" si="122"/>
        <v/>
      </c>
      <c r="N422" s="34" t="str">
        <f t="shared" si="133"/>
        <v/>
      </c>
      <c r="O422" s="16"/>
      <c r="P422" s="29" t="str">
        <f t="shared" si="123"/>
        <v/>
      </c>
      <c r="Q422" s="29" t="str">
        <f t="shared" si="124"/>
        <v/>
      </c>
      <c r="R422" s="26" t="str">
        <f t="shared" si="134"/>
        <v/>
      </c>
      <c r="S422" s="29" t="str">
        <f t="shared" si="125"/>
        <v/>
      </c>
      <c r="T422" s="29" t="str">
        <f t="shared" si="126"/>
        <v/>
      </c>
      <c r="U422" s="27" t="str">
        <f t="shared" si="135"/>
        <v/>
      </c>
      <c r="W422" s="25" t="str">
        <f t="shared" si="127"/>
        <v/>
      </c>
      <c r="X422" s="25" t="str">
        <f t="shared" si="128"/>
        <v/>
      </c>
      <c r="Y422" s="25" t="str">
        <f t="shared" si="129"/>
        <v/>
      </c>
      <c r="Z422" s="25" t="str">
        <f t="shared" si="130"/>
        <v/>
      </c>
      <c r="AA422" s="25" t="str">
        <f t="shared" si="131"/>
        <v/>
      </c>
      <c r="AB422" s="25" t="str">
        <f t="shared" si="136"/>
        <v/>
      </c>
      <c r="AD422" s="2" t="str">
        <f t="shared" si="137"/>
        <v/>
      </c>
      <c r="AE422" s="2" t="str">
        <f t="shared" si="138"/>
        <v/>
      </c>
      <c r="AF422" s="2" t="str">
        <f t="shared" si="139"/>
        <v/>
      </c>
      <c r="AG422" t="s">
        <v>74</v>
      </c>
    </row>
    <row r="423" spans="2:33" x14ac:dyDescent="0.25">
      <c r="B423" s="13" t="str">
        <f>IF(Transactions!B422 &lt;&gt; "", Transactions!B422, "")</f>
        <v/>
      </c>
      <c r="C423" s="28" t="str">
        <f>IF(Transactions!C422 &lt;&gt; "", Transactions!C422, "")</f>
        <v/>
      </c>
      <c r="D423" s="28" t="str">
        <f>IF(Transactions!D422 &lt;&gt; "", Transactions!D422, "")</f>
        <v/>
      </c>
      <c r="E423" s="14" t="str">
        <f>IF(Transactions!E422 &lt;&gt; "", Transactions!E422, "")</f>
        <v/>
      </c>
      <c r="F423" s="15" t="str">
        <f>IF(Transactions!F422 &lt;&gt; "", Transactions!F422, "")</f>
        <v/>
      </c>
      <c r="G423" s="16"/>
      <c r="H423" s="18" t="e">
        <f>IF(Transactions!#REF! &lt;&gt; "", Transactions!#REF!, "")</f>
        <v>#REF!</v>
      </c>
      <c r="I423" s="33" t="str">
        <f t="shared" si="120"/>
        <v/>
      </c>
      <c r="J423" s="34" t="str">
        <f t="shared" si="132"/>
        <v/>
      </c>
      <c r="K423" s="16"/>
      <c r="L423" s="18" t="str">
        <f t="shared" si="121"/>
        <v/>
      </c>
      <c r="M423" s="33" t="str">
        <f t="shared" si="122"/>
        <v/>
      </c>
      <c r="N423" s="34" t="str">
        <f t="shared" si="133"/>
        <v/>
      </c>
      <c r="O423" s="16"/>
      <c r="P423" s="29" t="str">
        <f t="shared" si="123"/>
        <v/>
      </c>
      <c r="Q423" s="29" t="str">
        <f t="shared" si="124"/>
        <v/>
      </c>
      <c r="R423" s="26" t="str">
        <f t="shared" si="134"/>
        <v/>
      </c>
      <c r="S423" s="29" t="str">
        <f t="shared" si="125"/>
        <v/>
      </c>
      <c r="T423" s="29" t="str">
        <f t="shared" si="126"/>
        <v/>
      </c>
      <c r="U423" s="27" t="str">
        <f t="shared" si="135"/>
        <v/>
      </c>
      <c r="W423" s="25" t="str">
        <f t="shared" si="127"/>
        <v/>
      </c>
      <c r="X423" s="25" t="str">
        <f t="shared" si="128"/>
        <v/>
      </c>
      <c r="Y423" s="25" t="str">
        <f t="shared" si="129"/>
        <v/>
      </c>
      <c r="Z423" s="25" t="str">
        <f t="shared" si="130"/>
        <v/>
      </c>
      <c r="AA423" s="25" t="str">
        <f t="shared" si="131"/>
        <v/>
      </c>
      <c r="AB423" s="25" t="str">
        <f t="shared" si="136"/>
        <v/>
      </c>
      <c r="AD423" s="2" t="str">
        <f t="shared" si="137"/>
        <v/>
      </c>
      <c r="AE423" s="2" t="str">
        <f t="shared" si="138"/>
        <v/>
      </c>
      <c r="AF423" s="2" t="str">
        <f t="shared" si="139"/>
        <v/>
      </c>
      <c r="AG423" t="s">
        <v>74</v>
      </c>
    </row>
    <row r="424" spans="2:33" x14ac:dyDescent="0.25">
      <c r="B424" s="13" t="str">
        <f>IF(Transactions!B423 &lt;&gt; "", Transactions!B423, "")</f>
        <v/>
      </c>
      <c r="C424" s="28" t="str">
        <f>IF(Transactions!C423 &lt;&gt; "", Transactions!C423, "")</f>
        <v/>
      </c>
      <c r="D424" s="28" t="str">
        <f>IF(Transactions!D423 &lt;&gt; "", Transactions!D423, "")</f>
        <v/>
      </c>
      <c r="E424" s="14" t="str">
        <f>IF(Transactions!E423 &lt;&gt; "", Transactions!E423, "")</f>
        <v/>
      </c>
      <c r="F424" s="15" t="str">
        <f>IF(Transactions!F423 &lt;&gt; "", Transactions!F423, "")</f>
        <v/>
      </c>
      <c r="G424" s="16"/>
      <c r="H424" s="18" t="e">
        <f>IF(Transactions!#REF! &lt;&gt; "", Transactions!#REF!, "")</f>
        <v>#REF!</v>
      </c>
      <c r="I424" s="33" t="str">
        <f t="shared" si="120"/>
        <v/>
      </c>
      <c r="J424" s="34" t="str">
        <f t="shared" si="132"/>
        <v/>
      </c>
      <c r="K424" s="16"/>
      <c r="L424" s="18" t="str">
        <f t="shared" si="121"/>
        <v/>
      </c>
      <c r="M424" s="33" t="str">
        <f t="shared" si="122"/>
        <v/>
      </c>
      <c r="N424" s="34" t="str">
        <f t="shared" si="133"/>
        <v/>
      </c>
      <c r="O424" s="16"/>
      <c r="P424" s="29" t="str">
        <f t="shared" si="123"/>
        <v/>
      </c>
      <c r="Q424" s="29" t="str">
        <f t="shared" si="124"/>
        <v/>
      </c>
      <c r="R424" s="26" t="str">
        <f t="shared" si="134"/>
        <v/>
      </c>
      <c r="S424" s="29" t="str">
        <f t="shared" si="125"/>
        <v/>
      </c>
      <c r="T424" s="29" t="str">
        <f t="shared" si="126"/>
        <v/>
      </c>
      <c r="U424" s="27" t="str">
        <f t="shared" si="135"/>
        <v/>
      </c>
      <c r="W424" s="25" t="str">
        <f t="shared" si="127"/>
        <v/>
      </c>
      <c r="X424" s="25" t="str">
        <f t="shared" si="128"/>
        <v/>
      </c>
      <c r="Y424" s="25" t="str">
        <f t="shared" si="129"/>
        <v/>
      </c>
      <c r="Z424" s="25" t="str">
        <f t="shared" si="130"/>
        <v/>
      </c>
      <c r="AA424" s="25" t="str">
        <f t="shared" si="131"/>
        <v/>
      </c>
      <c r="AB424" s="25" t="str">
        <f t="shared" si="136"/>
        <v/>
      </c>
      <c r="AD424" s="2" t="str">
        <f t="shared" si="137"/>
        <v/>
      </c>
      <c r="AE424" s="2" t="str">
        <f t="shared" si="138"/>
        <v/>
      </c>
      <c r="AF424" s="2" t="str">
        <f t="shared" si="139"/>
        <v/>
      </c>
      <c r="AG424" t="s">
        <v>74</v>
      </c>
    </row>
    <row r="425" spans="2:33" x14ac:dyDescent="0.25">
      <c r="B425" s="13" t="str">
        <f>IF(Transactions!B424 &lt;&gt; "", Transactions!B424, "")</f>
        <v/>
      </c>
      <c r="C425" s="28" t="str">
        <f>IF(Transactions!C424 &lt;&gt; "", Transactions!C424, "")</f>
        <v/>
      </c>
      <c r="D425" s="28" t="str">
        <f>IF(Transactions!D424 &lt;&gt; "", Transactions!D424, "")</f>
        <v/>
      </c>
      <c r="E425" s="14" t="str">
        <f>IF(Transactions!E424 &lt;&gt; "", Transactions!E424, "")</f>
        <v/>
      </c>
      <c r="F425" s="15" t="str">
        <f>IF(Transactions!F424 &lt;&gt; "", Transactions!F424, "")</f>
        <v/>
      </c>
      <c r="G425" s="16"/>
      <c r="H425" s="18" t="e">
        <f>IF(Transactions!#REF! &lt;&gt; "", Transactions!#REF!, "")</f>
        <v>#REF!</v>
      </c>
      <c r="I425" s="33" t="str">
        <f t="shared" si="120"/>
        <v/>
      </c>
      <c r="J425" s="34" t="str">
        <f t="shared" si="132"/>
        <v/>
      </c>
      <c r="K425" s="16"/>
      <c r="L425" s="18" t="str">
        <f t="shared" si="121"/>
        <v/>
      </c>
      <c r="M425" s="33" t="str">
        <f t="shared" si="122"/>
        <v/>
      </c>
      <c r="N425" s="34" t="str">
        <f t="shared" si="133"/>
        <v/>
      </c>
      <c r="O425" s="16"/>
      <c r="P425" s="29" t="str">
        <f t="shared" si="123"/>
        <v/>
      </c>
      <c r="Q425" s="29" t="str">
        <f t="shared" si="124"/>
        <v/>
      </c>
      <c r="R425" s="26" t="str">
        <f t="shared" si="134"/>
        <v/>
      </c>
      <c r="S425" s="29" t="str">
        <f t="shared" si="125"/>
        <v/>
      </c>
      <c r="T425" s="29" t="str">
        <f t="shared" si="126"/>
        <v/>
      </c>
      <c r="U425" s="27" t="str">
        <f t="shared" si="135"/>
        <v/>
      </c>
      <c r="W425" s="25" t="str">
        <f t="shared" si="127"/>
        <v/>
      </c>
      <c r="X425" s="25" t="str">
        <f t="shared" si="128"/>
        <v/>
      </c>
      <c r="Y425" s="25" t="str">
        <f t="shared" si="129"/>
        <v/>
      </c>
      <c r="Z425" s="25" t="str">
        <f t="shared" si="130"/>
        <v/>
      </c>
      <c r="AA425" s="25" t="str">
        <f t="shared" si="131"/>
        <v/>
      </c>
      <c r="AB425" s="25" t="str">
        <f t="shared" si="136"/>
        <v/>
      </c>
      <c r="AD425" s="2" t="str">
        <f t="shared" si="137"/>
        <v/>
      </c>
      <c r="AE425" s="2" t="str">
        <f t="shared" si="138"/>
        <v/>
      </c>
      <c r="AF425" s="2" t="str">
        <f t="shared" si="139"/>
        <v/>
      </c>
      <c r="AG425" t="s">
        <v>74</v>
      </c>
    </row>
    <row r="426" spans="2:33" x14ac:dyDescent="0.25">
      <c r="B426" s="13" t="str">
        <f>IF(Transactions!B425 &lt;&gt; "", Transactions!B425, "")</f>
        <v/>
      </c>
      <c r="C426" s="28" t="str">
        <f>IF(Transactions!C425 &lt;&gt; "", Transactions!C425, "")</f>
        <v/>
      </c>
      <c r="D426" s="28" t="str">
        <f>IF(Transactions!D425 &lt;&gt; "", Transactions!D425, "")</f>
        <v/>
      </c>
      <c r="E426" s="14" t="str">
        <f>IF(Transactions!E425 &lt;&gt; "", Transactions!E425, "")</f>
        <v/>
      </c>
      <c r="F426" s="15" t="str">
        <f>IF(Transactions!F425 &lt;&gt; "", Transactions!F425, "")</f>
        <v/>
      </c>
      <c r="G426" s="16"/>
      <c r="H426" s="18" t="e">
        <f>IF(Transactions!#REF! &lt;&gt; "", Transactions!#REF!, "")</f>
        <v>#REF!</v>
      </c>
      <c r="I426" s="33" t="str">
        <f t="shared" si="120"/>
        <v/>
      </c>
      <c r="J426" s="34" t="str">
        <f t="shared" si="132"/>
        <v/>
      </c>
      <c r="K426" s="16"/>
      <c r="L426" s="18" t="str">
        <f t="shared" si="121"/>
        <v/>
      </c>
      <c r="M426" s="33" t="str">
        <f t="shared" si="122"/>
        <v/>
      </c>
      <c r="N426" s="34" t="str">
        <f t="shared" si="133"/>
        <v/>
      </c>
      <c r="O426" s="16"/>
      <c r="P426" s="29" t="str">
        <f t="shared" si="123"/>
        <v/>
      </c>
      <c r="Q426" s="29" t="str">
        <f t="shared" si="124"/>
        <v/>
      </c>
      <c r="R426" s="26" t="str">
        <f t="shared" si="134"/>
        <v/>
      </c>
      <c r="S426" s="29" t="str">
        <f t="shared" si="125"/>
        <v/>
      </c>
      <c r="T426" s="29" t="str">
        <f t="shared" si="126"/>
        <v/>
      </c>
      <c r="U426" s="27" t="str">
        <f t="shared" si="135"/>
        <v/>
      </c>
      <c r="W426" s="25" t="str">
        <f t="shared" si="127"/>
        <v/>
      </c>
      <c r="X426" s="25" t="str">
        <f t="shared" si="128"/>
        <v/>
      </c>
      <c r="Y426" s="25" t="str">
        <f t="shared" si="129"/>
        <v/>
      </c>
      <c r="Z426" s="25" t="str">
        <f t="shared" si="130"/>
        <v/>
      </c>
      <c r="AA426" s="25" t="str">
        <f t="shared" si="131"/>
        <v/>
      </c>
      <c r="AB426" s="25" t="str">
        <f t="shared" si="136"/>
        <v/>
      </c>
      <c r="AD426" s="2" t="str">
        <f t="shared" si="137"/>
        <v/>
      </c>
      <c r="AE426" s="2" t="str">
        <f t="shared" si="138"/>
        <v/>
      </c>
      <c r="AF426" s="2" t="str">
        <f t="shared" si="139"/>
        <v/>
      </c>
      <c r="AG426" t="s">
        <v>74</v>
      </c>
    </row>
    <row r="427" spans="2:33" x14ac:dyDescent="0.25">
      <c r="B427" s="13" t="str">
        <f>IF(Transactions!B426 &lt;&gt; "", Transactions!B426, "")</f>
        <v/>
      </c>
      <c r="C427" s="28" t="str">
        <f>IF(Transactions!C426 &lt;&gt; "", Transactions!C426, "")</f>
        <v/>
      </c>
      <c r="D427" s="28" t="str">
        <f>IF(Transactions!D426 &lt;&gt; "", Transactions!D426, "")</f>
        <v/>
      </c>
      <c r="E427" s="14" t="str">
        <f>IF(Transactions!E426 &lt;&gt; "", Transactions!E426, "")</f>
        <v/>
      </c>
      <c r="F427" s="15" t="str">
        <f>IF(Transactions!F426 &lt;&gt; "", Transactions!F426, "")</f>
        <v/>
      </c>
      <c r="G427" s="16"/>
      <c r="H427" s="18" t="e">
        <f>IF(Transactions!#REF! &lt;&gt; "", Transactions!#REF!, "")</f>
        <v>#REF!</v>
      </c>
      <c r="I427" s="33" t="str">
        <f t="shared" si="120"/>
        <v/>
      </c>
      <c r="J427" s="34" t="str">
        <f t="shared" si="132"/>
        <v/>
      </c>
      <c r="K427" s="16"/>
      <c r="L427" s="18" t="str">
        <f t="shared" si="121"/>
        <v/>
      </c>
      <c r="M427" s="33" t="str">
        <f t="shared" si="122"/>
        <v/>
      </c>
      <c r="N427" s="34" t="str">
        <f t="shared" si="133"/>
        <v/>
      </c>
      <c r="O427" s="16"/>
      <c r="P427" s="29" t="str">
        <f t="shared" si="123"/>
        <v/>
      </c>
      <c r="Q427" s="29" t="str">
        <f t="shared" si="124"/>
        <v/>
      </c>
      <c r="R427" s="26" t="str">
        <f t="shared" si="134"/>
        <v/>
      </c>
      <c r="S427" s="29" t="str">
        <f t="shared" si="125"/>
        <v/>
      </c>
      <c r="T427" s="29" t="str">
        <f t="shared" si="126"/>
        <v/>
      </c>
      <c r="U427" s="27" t="str">
        <f t="shared" si="135"/>
        <v/>
      </c>
      <c r="W427" s="25" t="str">
        <f t="shared" si="127"/>
        <v/>
      </c>
      <c r="X427" s="25" t="str">
        <f t="shared" si="128"/>
        <v/>
      </c>
      <c r="Y427" s="25" t="str">
        <f t="shared" si="129"/>
        <v/>
      </c>
      <c r="Z427" s="25" t="str">
        <f t="shared" si="130"/>
        <v/>
      </c>
      <c r="AA427" s="25" t="str">
        <f t="shared" si="131"/>
        <v/>
      </c>
      <c r="AB427" s="25" t="str">
        <f t="shared" si="136"/>
        <v/>
      </c>
      <c r="AD427" s="2" t="str">
        <f t="shared" si="137"/>
        <v/>
      </c>
      <c r="AE427" s="2" t="str">
        <f t="shared" si="138"/>
        <v/>
      </c>
      <c r="AF427" s="2" t="str">
        <f t="shared" si="139"/>
        <v/>
      </c>
      <c r="AG427" t="s">
        <v>74</v>
      </c>
    </row>
    <row r="428" spans="2:33" x14ac:dyDescent="0.25">
      <c r="B428" s="13" t="str">
        <f>IF(Transactions!B427 &lt;&gt; "", Transactions!B427, "")</f>
        <v/>
      </c>
      <c r="C428" s="28" t="str">
        <f>IF(Transactions!C427 &lt;&gt; "", Transactions!C427, "")</f>
        <v/>
      </c>
      <c r="D428" s="28" t="str">
        <f>IF(Transactions!D427 &lt;&gt; "", Transactions!D427, "")</f>
        <v/>
      </c>
      <c r="E428" s="14" t="str">
        <f>IF(Transactions!E427 &lt;&gt; "", Transactions!E427, "")</f>
        <v/>
      </c>
      <c r="F428" s="15" t="str">
        <f>IF(Transactions!F427 &lt;&gt; "", Transactions!F427, "")</f>
        <v/>
      </c>
      <c r="G428" s="16"/>
      <c r="H428" s="18" t="e">
        <f>IF(Transactions!#REF! &lt;&gt; "", Transactions!#REF!, "")</f>
        <v>#REF!</v>
      </c>
      <c r="I428" s="33" t="str">
        <f t="shared" si="120"/>
        <v/>
      </c>
      <c r="J428" s="34" t="str">
        <f t="shared" si="132"/>
        <v/>
      </c>
      <c r="K428" s="16"/>
      <c r="L428" s="18" t="str">
        <f t="shared" si="121"/>
        <v/>
      </c>
      <c r="M428" s="33" t="str">
        <f t="shared" si="122"/>
        <v/>
      </c>
      <c r="N428" s="34" t="str">
        <f t="shared" si="133"/>
        <v/>
      </c>
      <c r="O428" s="16"/>
      <c r="P428" s="29" t="str">
        <f t="shared" si="123"/>
        <v/>
      </c>
      <c r="Q428" s="29" t="str">
        <f t="shared" si="124"/>
        <v/>
      </c>
      <c r="R428" s="26" t="str">
        <f t="shared" si="134"/>
        <v/>
      </c>
      <c r="S428" s="29" t="str">
        <f t="shared" si="125"/>
        <v/>
      </c>
      <c r="T428" s="29" t="str">
        <f t="shared" si="126"/>
        <v/>
      </c>
      <c r="U428" s="27" t="str">
        <f t="shared" si="135"/>
        <v/>
      </c>
      <c r="W428" s="25" t="str">
        <f t="shared" si="127"/>
        <v/>
      </c>
      <c r="X428" s="25" t="str">
        <f t="shared" si="128"/>
        <v/>
      </c>
      <c r="Y428" s="25" t="str">
        <f t="shared" si="129"/>
        <v/>
      </c>
      <c r="Z428" s="25" t="str">
        <f t="shared" si="130"/>
        <v/>
      </c>
      <c r="AA428" s="25" t="str">
        <f t="shared" si="131"/>
        <v/>
      </c>
      <c r="AB428" s="25" t="str">
        <f t="shared" si="136"/>
        <v/>
      </c>
      <c r="AD428" s="2" t="str">
        <f t="shared" si="137"/>
        <v/>
      </c>
      <c r="AE428" s="2" t="str">
        <f t="shared" si="138"/>
        <v/>
      </c>
      <c r="AF428" s="2" t="str">
        <f t="shared" si="139"/>
        <v/>
      </c>
      <c r="AG428" t="s">
        <v>74</v>
      </c>
    </row>
    <row r="429" spans="2:33" x14ac:dyDescent="0.25">
      <c r="B429" s="13" t="str">
        <f>IF(Transactions!B428 &lt;&gt; "", Transactions!B428, "")</f>
        <v/>
      </c>
      <c r="C429" s="28" t="str">
        <f>IF(Transactions!C428 &lt;&gt; "", Transactions!C428, "")</f>
        <v/>
      </c>
      <c r="D429" s="28" t="str">
        <f>IF(Transactions!D428 &lt;&gt; "", Transactions!D428, "")</f>
        <v/>
      </c>
      <c r="E429" s="14" t="str">
        <f>IF(Transactions!E428 &lt;&gt; "", Transactions!E428, "")</f>
        <v/>
      </c>
      <c r="F429" s="15" t="str">
        <f>IF(Transactions!F428 &lt;&gt; "", Transactions!F428, "")</f>
        <v/>
      </c>
      <c r="G429" s="16"/>
      <c r="H429" s="18" t="e">
        <f>IF(Transactions!#REF! &lt;&gt; "", Transactions!#REF!, "")</f>
        <v>#REF!</v>
      </c>
      <c r="I429" s="33" t="str">
        <f t="shared" si="120"/>
        <v/>
      </c>
      <c r="J429" s="34" t="str">
        <f t="shared" si="132"/>
        <v/>
      </c>
      <c r="K429" s="16"/>
      <c r="L429" s="18" t="str">
        <f t="shared" si="121"/>
        <v/>
      </c>
      <c r="M429" s="33" t="str">
        <f t="shared" si="122"/>
        <v/>
      </c>
      <c r="N429" s="34" t="str">
        <f t="shared" si="133"/>
        <v/>
      </c>
      <c r="O429" s="16"/>
      <c r="P429" s="29" t="str">
        <f t="shared" si="123"/>
        <v/>
      </c>
      <c r="Q429" s="29" t="str">
        <f t="shared" si="124"/>
        <v/>
      </c>
      <c r="R429" s="26" t="str">
        <f t="shared" si="134"/>
        <v/>
      </c>
      <c r="S429" s="29" t="str">
        <f t="shared" si="125"/>
        <v/>
      </c>
      <c r="T429" s="29" t="str">
        <f t="shared" si="126"/>
        <v/>
      </c>
      <c r="U429" s="27" t="str">
        <f t="shared" si="135"/>
        <v/>
      </c>
      <c r="W429" s="25" t="str">
        <f t="shared" si="127"/>
        <v/>
      </c>
      <c r="X429" s="25" t="str">
        <f t="shared" si="128"/>
        <v/>
      </c>
      <c r="Y429" s="25" t="str">
        <f t="shared" si="129"/>
        <v/>
      </c>
      <c r="Z429" s="25" t="str">
        <f t="shared" si="130"/>
        <v/>
      </c>
      <c r="AA429" s="25" t="str">
        <f t="shared" si="131"/>
        <v/>
      </c>
      <c r="AB429" s="25" t="str">
        <f t="shared" si="136"/>
        <v/>
      </c>
      <c r="AD429" s="2" t="str">
        <f t="shared" si="137"/>
        <v/>
      </c>
      <c r="AE429" s="2" t="str">
        <f t="shared" si="138"/>
        <v/>
      </c>
      <c r="AF429" s="2" t="str">
        <f t="shared" si="139"/>
        <v/>
      </c>
      <c r="AG429" t="s">
        <v>74</v>
      </c>
    </row>
    <row r="430" spans="2:33" x14ac:dyDescent="0.25">
      <c r="B430" s="13" t="str">
        <f>IF(Transactions!B429 &lt;&gt; "", Transactions!B429, "")</f>
        <v/>
      </c>
      <c r="C430" s="28" t="str">
        <f>IF(Transactions!C429 &lt;&gt; "", Transactions!C429, "")</f>
        <v/>
      </c>
      <c r="D430" s="28" t="str">
        <f>IF(Transactions!D429 &lt;&gt; "", Transactions!D429, "")</f>
        <v/>
      </c>
      <c r="E430" s="14" t="str">
        <f>IF(Transactions!E429 &lt;&gt; "", Transactions!E429, "")</f>
        <v/>
      </c>
      <c r="F430" s="15" t="str">
        <f>IF(Transactions!F429 &lt;&gt; "", Transactions!F429, "")</f>
        <v/>
      </c>
      <c r="G430" s="16"/>
      <c r="H430" s="18" t="e">
        <f>IF(Transactions!#REF! &lt;&gt; "", Transactions!#REF!, "")</f>
        <v>#REF!</v>
      </c>
      <c r="I430" s="33" t="str">
        <f t="shared" si="120"/>
        <v/>
      </c>
      <c r="J430" s="34" t="str">
        <f t="shared" si="132"/>
        <v/>
      </c>
      <c r="K430" s="16"/>
      <c r="L430" s="18" t="str">
        <f t="shared" si="121"/>
        <v/>
      </c>
      <c r="M430" s="33" t="str">
        <f t="shared" si="122"/>
        <v/>
      </c>
      <c r="N430" s="34" t="str">
        <f t="shared" si="133"/>
        <v/>
      </c>
      <c r="O430" s="16"/>
      <c r="P430" s="29" t="str">
        <f t="shared" si="123"/>
        <v/>
      </c>
      <c r="Q430" s="29" t="str">
        <f t="shared" si="124"/>
        <v/>
      </c>
      <c r="R430" s="26" t="str">
        <f t="shared" si="134"/>
        <v/>
      </c>
      <c r="S430" s="29" t="str">
        <f t="shared" si="125"/>
        <v/>
      </c>
      <c r="T430" s="29" t="str">
        <f t="shared" si="126"/>
        <v/>
      </c>
      <c r="U430" s="27" t="str">
        <f t="shared" si="135"/>
        <v/>
      </c>
      <c r="W430" s="25" t="str">
        <f t="shared" si="127"/>
        <v/>
      </c>
      <c r="X430" s="25" t="str">
        <f t="shared" si="128"/>
        <v/>
      </c>
      <c r="Y430" s="25" t="str">
        <f t="shared" si="129"/>
        <v/>
      </c>
      <c r="Z430" s="25" t="str">
        <f t="shared" si="130"/>
        <v/>
      </c>
      <c r="AA430" s="25" t="str">
        <f t="shared" si="131"/>
        <v/>
      </c>
      <c r="AB430" s="25" t="str">
        <f t="shared" si="136"/>
        <v/>
      </c>
      <c r="AD430" s="2" t="str">
        <f t="shared" si="137"/>
        <v/>
      </c>
      <c r="AE430" s="2" t="str">
        <f t="shared" si="138"/>
        <v/>
      </c>
      <c r="AF430" s="2" t="str">
        <f t="shared" si="139"/>
        <v/>
      </c>
      <c r="AG430" t="s">
        <v>74</v>
      </c>
    </row>
    <row r="431" spans="2:33" x14ac:dyDescent="0.25">
      <c r="B431" s="13" t="str">
        <f>IF(Transactions!B430 &lt;&gt; "", Transactions!B430, "")</f>
        <v/>
      </c>
      <c r="C431" s="28" t="str">
        <f>IF(Transactions!C430 &lt;&gt; "", Transactions!C430, "")</f>
        <v/>
      </c>
      <c r="D431" s="28" t="str">
        <f>IF(Transactions!D430 &lt;&gt; "", Transactions!D430, "")</f>
        <v/>
      </c>
      <c r="E431" s="14" t="str">
        <f>IF(Transactions!E430 &lt;&gt; "", Transactions!E430, "")</f>
        <v/>
      </c>
      <c r="F431" s="15" t="str">
        <f>IF(Transactions!F430 &lt;&gt; "", Transactions!F430, "")</f>
        <v/>
      </c>
      <c r="G431" s="16"/>
      <c r="H431" s="18" t="e">
        <f>IF(Transactions!#REF! &lt;&gt; "", Transactions!#REF!, "")</f>
        <v>#REF!</v>
      </c>
      <c r="I431" s="33" t="str">
        <f t="shared" si="120"/>
        <v/>
      </c>
      <c r="J431" s="34" t="str">
        <f t="shared" si="132"/>
        <v/>
      </c>
      <c r="K431" s="16"/>
      <c r="L431" s="18" t="str">
        <f t="shared" si="121"/>
        <v/>
      </c>
      <c r="M431" s="33" t="str">
        <f t="shared" si="122"/>
        <v/>
      </c>
      <c r="N431" s="34" t="str">
        <f t="shared" si="133"/>
        <v/>
      </c>
      <c r="O431" s="16"/>
      <c r="P431" s="29" t="str">
        <f t="shared" si="123"/>
        <v/>
      </c>
      <c r="Q431" s="29" t="str">
        <f t="shared" si="124"/>
        <v/>
      </c>
      <c r="R431" s="26" t="str">
        <f t="shared" si="134"/>
        <v/>
      </c>
      <c r="S431" s="29" t="str">
        <f t="shared" si="125"/>
        <v/>
      </c>
      <c r="T431" s="29" t="str">
        <f t="shared" si="126"/>
        <v/>
      </c>
      <c r="U431" s="27" t="str">
        <f t="shared" si="135"/>
        <v/>
      </c>
      <c r="W431" s="25" t="str">
        <f t="shared" si="127"/>
        <v/>
      </c>
      <c r="X431" s="25" t="str">
        <f t="shared" si="128"/>
        <v/>
      </c>
      <c r="Y431" s="25" t="str">
        <f t="shared" si="129"/>
        <v/>
      </c>
      <c r="Z431" s="25" t="str">
        <f t="shared" si="130"/>
        <v/>
      </c>
      <c r="AA431" s="25" t="str">
        <f t="shared" si="131"/>
        <v/>
      </c>
      <c r="AB431" s="25" t="str">
        <f t="shared" si="136"/>
        <v/>
      </c>
      <c r="AD431" s="2" t="str">
        <f t="shared" si="137"/>
        <v/>
      </c>
      <c r="AE431" s="2" t="str">
        <f t="shared" si="138"/>
        <v/>
      </c>
      <c r="AF431" s="2" t="str">
        <f t="shared" si="139"/>
        <v/>
      </c>
      <c r="AG431" t="s">
        <v>74</v>
      </c>
    </row>
    <row r="432" spans="2:33" x14ac:dyDescent="0.25">
      <c r="B432" s="13" t="str">
        <f>IF(Transactions!B431 &lt;&gt; "", Transactions!B431, "")</f>
        <v/>
      </c>
      <c r="C432" s="28" t="str">
        <f>IF(Transactions!C431 &lt;&gt; "", Transactions!C431, "")</f>
        <v/>
      </c>
      <c r="D432" s="28" t="str">
        <f>IF(Transactions!D431 &lt;&gt; "", Transactions!D431, "")</f>
        <v/>
      </c>
      <c r="E432" s="14" t="str">
        <f>IF(Transactions!E431 &lt;&gt; "", Transactions!E431, "")</f>
        <v/>
      </c>
      <c r="F432" s="15" t="str">
        <f>IF(Transactions!F431 &lt;&gt; "", Transactions!F431, "")</f>
        <v/>
      </c>
      <c r="G432" s="16"/>
      <c r="H432" s="18" t="e">
        <f>IF(Transactions!#REF! &lt;&gt; "", Transactions!#REF!, "")</f>
        <v>#REF!</v>
      </c>
      <c r="I432" s="33" t="str">
        <f t="shared" si="120"/>
        <v/>
      </c>
      <c r="J432" s="34" t="str">
        <f t="shared" si="132"/>
        <v/>
      </c>
      <c r="K432" s="16"/>
      <c r="L432" s="18" t="str">
        <f t="shared" si="121"/>
        <v/>
      </c>
      <c r="M432" s="33" t="str">
        <f t="shared" si="122"/>
        <v/>
      </c>
      <c r="N432" s="34" t="str">
        <f t="shared" si="133"/>
        <v/>
      </c>
      <c r="O432" s="16"/>
      <c r="P432" s="29" t="str">
        <f t="shared" si="123"/>
        <v/>
      </c>
      <c r="Q432" s="29" t="str">
        <f t="shared" si="124"/>
        <v/>
      </c>
      <c r="R432" s="26" t="str">
        <f t="shared" si="134"/>
        <v/>
      </c>
      <c r="S432" s="29" t="str">
        <f t="shared" si="125"/>
        <v/>
      </c>
      <c r="T432" s="29" t="str">
        <f t="shared" si="126"/>
        <v/>
      </c>
      <c r="U432" s="27" t="str">
        <f t="shared" si="135"/>
        <v/>
      </c>
      <c r="W432" s="25" t="str">
        <f t="shared" si="127"/>
        <v/>
      </c>
      <c r="X432" s="25" t="str">
        <f t="shared" si="128"/>
        <v/>
      </c>
      <c r="Y432" s="25" t="str">
        <f t="shared" si="129"/>
        <v/>
      </c>
      <c r="Z432" s="25" t="str">
        <f t="shared" si="130"/>
        <v/>
      </c>
      <c r="AA432" s="25" t="str">
        <f t="shared" si="131"/>
        <v/>
      </c>
      <c r="AB432" s="25" t="str">
        <f t="shared" si="136"/>
        <v/>
      </c>
      <c r="AD432" s="2" t="str">
        <f t="shared" si="137"/>
        <v/>
      </c>
      <c r="AE432" s="2" t="str">
        <f t="shared" si="138"/>
        <v/>
      </c>
      <c r="AF432" s="2" t="str">
        <f t="shared" si="139"/>
        <v/>
      </c>
      <c r="AG432" t="s">
        <v>74</v>
      </c>
    </row>
    <row r="433" spans="2:33" x14ac:dyDescent="0.25">
      <c r="B433" s="13" t="str">
        <f>IF(Transactions!B432 &lt;&gt; "", Transactions!B432, "")</f>
        <v/>
      </c>
      <c r="C433" s="28" t="str">
        <f>IF(Transactions!C432 &lt;&gt; "", Transactions!C432, "")</f>
        <v/>
      </c>
      <c r="D433" s="28" t="str">
        <f>IF(Transactions!D432 &lt;&gt; "", Transactions!D432, "")</f>
        <v/>
      </c>
      <c r="E433" s="14" t="str">
        <f>IF(Transactions!E432 &lt;&gt; "", Transactions!E432, "")</f>
        <v/>
      </c>
      <c r="F433" s="15" t="str">
        <f>IF(Transactions!F432 &lt;&gt; "", Transactions!F432, "")</f>
        <v/>
      </c>
      <c r="G433" s="16"/>
      <c r="H433" s="18" t="e">
        <f>IF(Transactions!#REF! &lt;&gt; "", Transactions!#REF!, "")</f>
        <v>#REF!</v>
      </c>
      <c r="I433" s="33" t="str">
        <f t="shared" si="120"/>
        <v/>
      </c>
      <c r="J433" s="34" t="str">
        <f t="shared" si="132"/>
        <v/>
      </c>
      <c r="K433" s="16"/>
      <c r="L433" s="18" t="str">
        <f t="shared" si="121"/>
        <v/>
      </c>
      <c r="M433" s="33" t="str">
        <f t="shared" si="122"/>
        <v/>
      </c>
      <c r="N433" s="34" t="str">
        <f t="shared" si="133"/>
        <v/>
      </c>
      <c r="O433" s="16"/>
      <c r="P433" s="29" t="str">
        <f t="shared" si="123"/>
        <v/>
      </c>
      <c r="Q433" s="29" t="str">
        <f t="shared" si="124"/>
        <v/>
      </c>
      <c r="R433" s="26" t="str">
        <f t="shared" si="134"/>
        <v/>
      </c>
      <c r="S433" s="29" t="str">
        <f t="shared" si="125"/>
        <v/>
      </c>
      <c r="T433" s="29" t="str">
        <f t="shared" si="126"/>
        <v/>
      </c>
      <c r="U433" s="27" t="str">
        <f t="shared" si="135"/>
        <v/>
      </c>
      <c r="W433" s="25" t="str">
        <f t="shared" si="127"/>
        <v/>
      </c>
      <c r="X433" s="25" t="str">
        <f t="shared" si="128"/>
        <v/>
      </c>
      <c r="Y433" s="25" t="str">
        <f t="shared" si="129"/>
        <v/>
      </c>
      <c r="Z433" s="25" t="str">
        <f t="shared" si="130"/>
        <v/>
      </c>
      <c r="AA433" s="25" t="str">
        <f t="shared" si="131"/>
        <v/>
      </c>
      <c r="AB433" s="25" t="str">
        <f t="shared" si="136"/>
        <v/>
      </c>
      <c r="AD433" s="2" t="str">
        <f t="shared" si="137"/>
        <v/>
      </c>
      <c r="AE433" s="2" t="str">
        <f t="shared" si="138"/>
        <v/>
      </c>
      <c r="AF433" s="2" t="str">
        <f t="shared" si="139"/>
        <v/>
      </c>
      <c r="AG433" t="s">
        <v>74</v>
      </c>
    </row>
    <row r="434" spans="2:33" x14ac:dyDescent="0.25">
      <c r="B434" s="13" t="str">
        <f>IF(Transactions!B433 &lt;&gt; "", Transactions!B433, "")</f>
        <v/>
      </c>
      <c r="C434" s="28" t="str">
        <f>IF(Transactions!C433 &lt;&gt; "", Transactions!C433, "")</f>
        <v/>
      </c>
      <c r="D434" s="28" t="str">
        <f>IF(Transactions!D433 &lt;&gt; "", Transactions!D433, "")</f>
        <v/>
      </c>
      <c r="E434" s="14" t="str">
        <f>IF(Transactions!E433 &lt;&gt; "", Transactions!E433, "")</f>
        <v/>
      </c>
      <c r="F434" s="15" t="str">
        <f>IF(Transactions!F433 &lt;&gt; "", Transactions!F433, "")</f>
        <v/>
      </c>
      <c r="G434" s="16"/>
      <c r="H434" s="18" t="e">
        <f>IF(Transactions!#REF! &lt;&gt; "", Transactions!#REF!, "")</f>
        <v>#REF!</v>
      </c>
      <c r="I434" s="33" t="str">
        <f t="shared" si="120"/>
        <v/>
      </c>
      <c r="J434" s="34" t="str">
        <f t="shared" si="132"/>
        <v/>
      </c>
      <c r="K434" s="16"/>
      <c r="L434" s="18" t="str">
        <f t="shared" si="121"/>
        <v/>
      </c>
      <c r="M434" s="33" t="str">
        <f t="shared" si="122"/>
        <v/>
      </c>
      <c r="N434" s="34" t="str">
        <f t="shared" si="133"/>
        <v/>
      </c>
      <c r="O434" s="16"/>
      <c r="P434" s="29" t="str">
        <f t="shared" si="123"/>
        <v/>
      </c>
      <c r="Q434" s="29" t="str">
        <f t="shared" si="124"/>
        <v/>
      </c>
      <c r="R434" s="26" t="str">
        <f t="shared" si="134"/>
        <v/>
      </c>
      <c r="S434" s="29" t="str">
        <f t="shared" si="125"/>
        <v/>
      </c>
      <c r="T434" s="29" t="str">
        <f t="shared" si="126"/>
        <v/>
      </c>
      <c r="U434" s="27" t="str">
        <f t="shared" si="135"/>
        <v/>
      </c>
      <c r="W434" s="25" t="str">
        <f t="shared" si="127"/>
        <v/>
      </c>
      <c r="X434" s="25" t="str">
        <f t="shared" si="128"/>
        <v/>
      </c>
      <c r="Y434" s="25" t="str">
        <f t="shared" si="129"/>
        <v/>
      </c>
      <c r="Z434" s="25" t="str">
        <f t="shared" si="130"/>
        <v/>
      </c>
      <c r="AA434" s="25" t="str">
        <f t="shared" si="131"/>
        <v/>
      </c>
      <c r="AB434" s="25" t="str">
        <f t="shared" si="136"/>
        <v/>
      </c>
      <c r="AD434" s="2" t="str">
        <f t="shared" si="137"/>
        <v/>
      </c>
      <c r="AE434" s="2" t="str">
        <f t="shared" si="138"/>
        <v/>
      </c>
      <c r="AF434" s="2" t="str">
        <f t="shared" si="139"/>
        <v/>
      </c>
      <c r="AG434" t="s">
        <v>74</v>
      </c>
    </row>
    <row r="435" spans="2:33" x14ac:dyDescent="0.25">
      <c r="B435" s="13" t="str">
        <f>IF(Transactions!B434 &lt;&gt; "", Transactions!B434, "")</f>
        <v/>
      </c>
      <c r="C435" s="28" t="str">
        <f>IF(Transactions!C434 &lt;&gt; "", Transactions!C434, "")</f>
        <v/>
      </c>
      <c r="D435" s="28" t="str">
        <f>IF(Transactions!D434 &lt;&gt; "", Transactions!D434, "")</f>
        <v/>
      </c>
      <c r="E435" s="14" t="str">
        <f>IF(Transactions!E434 &lt;&gt; "", Transactions!E434, "")</f>
        <v/>
      </c>
      <c r="F435" s="15" t="str">
        <f>IF(Transactions!F434 &lt;&gt; "", Transactions!F434, "")</f>
        <v/>
      </c>
      <c r="G435" s="16"/>
      <c r="H435" s="18" t="e">
        <f>IF(Transactions!#REF! &lt;&gt; "", Transactions!#REF!, "")</f>
        <v>#REF!</v>
      </c>
      <c r="I435" s="33" t="str">
        <f t="shared" si="120"/>
        <v/>
      </c>
      <c r="J435" s="34" t="str">
        <f t="shared" si="132"/>
        <v/>
      </c>
      <c r="K435" s="16"/>
      <c r="L435" s="18" t="str">
        <f t="shared" si="121"/>
        <v/>
      </c>
      <c r="M435" s="33" t="str">
        <f t="shared" si="122"/>
        <v/>
      </c>
      <c r="N435" s="34" t="str">
        <f t="shared" si="133"/>
        <v/>
      </c>
      <c r="O435" s="16"/>
      <c r="P435" s="29" t="str">
        <f t="shared" si="123"/>
        <v/>
      </c>
      <c r="Q435" s="29" t="str">
        <f t="shared" si="124"/>
        <v/>
      </c>
      <c r="R435" s="26" t="str">
        <f t="shared" si="134"/>
        <v/>
      </c>
      <c r="S435" s="29" t="str">
        <f t="shared" si="125"/>
        <v/>
      </c>
      <c r="T435" s="29" t="str">
        <f t="shared" si="126"/>
        <v/>
      </c>
      <c r="U435" s="27" t="str">
        <f t="shared" si="135"/>
        <v/>
      </c>
      <c r="W435" s="25" t="str">
        <f t="shared" si="127"/>
        <v/>
      </c>
      <c r="X435" s="25" t="str">
        <f t="shared" si="128"/>
        <v/>
      </c>
      <c r="Y435" s="25" t="str">
        <f t="shared" si="129"/>
        <v/>
      </c>
      <c r="Z435" s="25" t="str">
        <f t="shared" si="130"/>
        <v/>
      </c>
      <c r="AA435" s="25" t="str">
        <f t="shared" si="131"/>
        <v/>
      </c>
      <c r="AB435" s="25" t="str">
        <f t="shared" si="136"/>
        <v/>
      </c>
      <c r="AD435" s="2" t="str">
        <f t="shared" si="137"/>
        <v/>
      </c>
      <c r="AE435" s="2" t="str">
        <f t="shared" si="138"/>
        <v/>
      </c>
      <c r="AF435" s="2" t="str">
        <f t="shared" si="139"/>
        <v/>
      </c>
      <c r="AG435" t="s">
        <v>74</v>
      </c>
    </row>
    <row r="436" spans="2:33" x14ac:dyDescent="0.25">
      <c r="B436" s="13" t="str">
        <f>IF(Transactions!B435 &lt;&gt; "", Transactions!B435, "")</f>
        <v/>
      </c>
      <c r="C436" s="28" t="str">
        <f>IF(Transactions!C435 &lt;&gt; "", Transactions!C435, "")</f>
        <v/>
      </c>
      <c r="D436" s="28" t="str">
        <f>IF(Transactions!D435 &lt;&gt; "", Transactions!D435, "")</f>
        <v/>
      </c>
      <c r="E436" s="14" t="str">
        <f>IF(Transactions!E435 &lt;&gt; "", Transactions!E435, "")</f>
        <v/>
      </c>
      <c r="F436" s="15" t="str">
        <f>IF(Transactions!F435 &lt;&gt; "", Transactions!F435, "")</f>
        <v/>
      </c>
      <c r="G436" s="16"/>
      <c r="H436" s="18" t="e">
        <f>IF(Transactions!#REF! &lt;&gt; "", Transactions!#REF!, "")</f>
        <v>#REF!</v>
      </c>
      <c r="I436" s="33" t="str">
        <f t="shared" si="120"/>
        <v/>
      </c>
      <c r="J436" s="34" t="str">
        <f t="shared" si="132"/>
        <v/>
      </c>
      <c r="K436" s="16"/>
      <c r="L436" s="18" t="str">
        <f t="shared" si="121"/>
        <v/>
      </c>
      <c r="M436" s="33" t="str">
        <f t="shared" si="122"/>
        <v/>
      </c>
      <c r="N436" s="34" t="str">
        <f t="shared" si="133"/>
        <v/>
      </c>
      <c r="O436" s="16"/>
      <c r="P436" s="29" t="str">
        <f t="shared" si="123"/>
        <v/>
      </c>
      <c r="Q436" s="29" t="str">
        <f t="shared" si="124"/>
        <v/>
      </c>
      <c r="R436" s="26" t="str">
        <f t="shared" si="134"/>
        <v/>
      </c>
      <c r="S436" s="29" t="str">
        <f t="shared" si="125"/>
        <v/>
      </c>
      <c r="T436" s="29" t="str">
        <f t="shared" si="126"/>
        <v/>
      </c>
      <c r="U436" s="27" t="str">
        <f t="shared" si="135"/>
        <v/>
      </c>
      <c r="W436" s="25" t="str">
        <f t="shared" si="127"/>
        <v/>
      </c>
      <c r="X436" s="25" t="str">
        <f t="shared" si="128"/>
        <v/>
      </c>
      <c r="Y436" s="25" t="str">
        <f t="shared" si="129"/>
        <v/>
      </c>
      <c r="Z436" s="25" t="str">
        <f t="shared" si="130"/>
        <v/>
      </c>
      <c r="AA436" s="25" t="str">
        <f t="shared" si="131"/>
        <v/>
      </c>
      <c r="AB436" s="25" t="str">
        <f t="shared" si="136"/>
        <v/>
      </c>
      <c r="AD436" s="2" t="str">
        <f t="shared" si="137"/>
        <v/>
      </c>
      <c r="AE436" s="2" t="str">
        <f t="shared" si="138"/>
        <v/>
      </c>
      <c r="AF436" s="2" t="str">
        <f t="shared" si="139"/>
        <v/>
      </c>
      <c r="AG436" t="s">
        <v>74</v>
      </c>
    </row>
    <row r="437" spans="2:33" x14ac:dyDescent="0.25">
      <c r="B437" s="13" t="str">
        <f>IF(Transactions!B436 &lt;&gt; "", Transactions!B436, "")</f>
        <v/>
      </c>
      <c r="C437" s="28" t="str">
        <f>IF(Transactions!C436 &lt;&gt; "", Transactions!C436, "")</f>
        <v/>
      </c>
      <c r="D437" s="28" t="str">
        <f>IF(Transactions!D436 &lt;&gt; "", Transactions!D436, "")</f>
        <v/>
      </c>
      <c r="E437" s="14" t="str">
        <f>IF(Transactions!E436 &lt;&gt; "", Transactions!E436, "")</f>
        <v/>
      </c>
      <c r="F437" s="15" t="str">
        <f>IF(Transactions!F436 &lt;&gt; "", Transactions!F436, "")</f>
        <v/>
      </c>
      <c r="G437" s="16"/>
      <c r="H437" s="18" t="e">
        <f>IF(Transactions!#REF! &lt;&gt; "", Transactions!#REF!, "")</f>
        <v>#REF!</v>
      </c>
      <c r="I437" s="33" t="str">
        <f t="shared" si="120"/>
        <v/>
      </c>
      <c r="J437" s="34" t="str">
        <f t="shared" si="132"/>
        <v/>
      </c>
      <c r="K437" s="16"/>
      <c r="L437" s="18" t="str">
        <f t="shared" si="121"/>
        <v/>
      </c>
      <c r="M437" s="33" t="str">
        <f t="shared" si="122"/>
        <v/>
      </c>
      <c r="N437" s="34" t="str">
        <f t="shared" si="133"/>
        <v/>
      </c>
      <c r="O437" s="16"/>
      <c r="P437" s="29" t="str">
        <f t="shared" si="123"/>
        <v/>
      </c>
      <c r="Q437" s="29" t="str">
        <f t="shared" si="124"/>
        <v/>
      </c>
      <c r="R437" s="26" t="str">
        <f t="shared" si="134"/>
        <v/>
      </c>
      <c r="S437" s="29" t="str">
        <f t="shared" si="125"/>
        <v/>
      </c>
      <c r="T437" s="29" t="str">
        <f t="shared" si="126"/>
        <v/>
      </c>
      <c r="U437" s="27" t="str">
        <f t="shared" si="135"/>
        <v/>
      </c>
      <c r="W437" s="25" t="str">
        <f t="shared" si="127"/>
        <v/>
      </c>
      <c r="X437" s="25" t="str">
        <f t="shared" si="128"/>
        <v/>
      </c>
      <c r="Y437" s="25" t="str">
        <f t="shared" si="129"/>
        <v/>
      </c>
      <c r="Z437" s="25" t="str">
        <f t="shared" si="130"/>
        <v/>
      </c>
      <c r="AA437" s="25" t="str">
        <f t="shared" si="131"/>
        <v/>
      </c>
      <c r="AB437" s="25" t="str">
        <f t="shared" si="136"/>
        <v/>
      </c>
      <c r="AD437" s="2" t="str">
        <f t="shared" si="137"/>
        <v/>
      </c>
      <c r="AE437" s="2" t="str">
        <f t="shared" si="138"/>
        <v/>
      </c>
      <c r="AF437" s="2" t="str">
        <f t="shared" si="139"/>
        <v/>
      </c>
      <c r="AG437" t="s">
        <v>74</v>
      </c>
    </row>
    <row r="438" spans="2:33" x14ac:dyDescent="0.25">
      <c r="B438" s="13" t="str">
        <f>IF(Transactions!B437 &lt;&gt; "", Transactions!B437, "")</f>
        <v/>
      </c>
      <c r="C438" s="28" t="str">
        <f>IF(Transactions!C437 &lt;&gt; "", Transactions!C437, "")</f>
        <v/>
      </c>
      <c r="D438" s="28" t="str">
        <f>IF(Transactions!D437 &lt;&gt; "", Transactions!D437, "")</f>
        <v/>
      </c>
      <c r="E438" s="14" t="str">
        <f>IF(Transactions!E437 &lt;&gt; "", Transactions!E437, "")</f>
        <v/>
      </c>
      <c r="F438" s="15" t="str">
        <f>IF(Transactions!F437 &lt;&gt; "", Transactions!F437, "")</f>
        <v/>
      </c>
      <c r="G438" s="16"/>
      <c r="H438" s="18" t="e">
        <f>IF(Transactions!#REF! &lt;&gt; "", Transactions!#REF!, "")</f>
        <v>#REF!</v>
      </c>
      <c r="I438" s="33" t="str">
        <f t="shared" si="120"/>
        <v/>
      </c>
      <c r="J438" s="34" t="str">
        <f t="shared" si="132"/>
        <v/>
      </c>
      <c r="K438" s="16"/>
      <c r="L438" s="18" t="str">
        <f t="shared" si="121"/>
        <v/>
      </c>
      <c r="M438" s="33" t="str">
        <f t="shared" si="122"/>
        <v/>
      </c>
      <c r="N438" s="34" t="str">
        <f t="shared" si="133"/>
        <v/>
      </c>
      <c r="O438" s="16"/>
      <c r="P438" s="29" t="str">
        <f t="shared" si="123"/>
        <v/>
      </c>
      <c r="Q438" s="29" t="str">
        <f t="shared" si="124"/>
        <v/>
      </c>
      <c r="R438" s="26" t="str">
        <f t="shared" si="134"/>
        <v/>
      </c>
      <c r="S438" s="29" t="str">
        <f t="shared" si="125"/>
        <v/>
      </c>
      <c r="T438" s="29" t="str">
        <f t="shared" si="126"/>
        <v/>
      </c>
      <c r="U438" s="27" t="str">
        <f t="shared" si="135"/>
        <v/>
      </c>
      <c r="W438" s="25" t="str">
        <f t="shared" si="127"/>
        <v/>
      </c>
      <c r="X438" s="25" t="str">
        <f t="shared" si="128"/>
        <v/>
      </c>
      <c r="Y438" s="25" t="str">
        <f t="shared" si="129"/>
        <v/>
      </c>
      <c r="Z438" s="25" t="str">
        <f t="shared" si="130"/>
        <v/>
      </c>
      <c r="AA438" s="25" t="str">
        <f t="shared" si="131"/>
        <v/>
      </c>
      <c r="AB438" s="25" t="str">
        <f t="shared" si="136"/>
        <v/>
      </c>
      <c r="AD438" s="2" t="str">
        <f t="shared" si="137"/>
        <v/>
      </c>
      <c r="AE438" s="2" t="str">
        <f t="shared" si="138"/>
        <v/>
      </c>
      <c r="AF438" s="2" t="str">
        <f t="shared" si="139"/>
        <v/>
      </c>
      <c r="AG438" t="s">
        <v>74</v>
      </c>
    </row>
    <row r="439" spans="2:33" x14ac:dyDescent="0.25">
      <c r="B439" s="13" t="str">
        <f>IF(Transactions!B438 &lt;&gt; "", Transactions!B438, "")</f>
        <v/>
      </c>
      <c r="C439" s="28" t="str">
        <f>IF(Transactions!C438 &lt;&gt; "", Transactions!C438, "")</f>
        <v/>
      </c>
      <c r="D439" s="28" t="str">
        <f>IF(Transactions!D438 &lt;&gt; "", Transactions!D438, "")</f>
        <v/>
      </c>
      <c r="E439" s="14" t="str">
        <f>IF(Transactions!E438 &lt;&gt; "", Transactions!E438, "")</f>
        <v/>
      </c>
      <c r="F439" s="15" t="str">
        <f>IF(Transactions!F438 &lt;&gt; "", Transactions!F438, "")</f>
        <v/>
      </c>
      <c r="G439" s="16"/>
      <c r="H439" s="18" t="e">
        <f>IF(Transactions!#REF! &lt;&gt; "", Transactions!#REF!, "")</f>
        <v>#REF!</v>
      </c>
      <c r="I439" s="33" t="str">
        <f t="shared" si="120"/>
        <v/>
      </c>
      <c r="J439" s="34" t="str">
        <f t="shared" si="132"/>
        <v/>
      </c>
      <c r="K439" s="16"/>
      <c r="L439" s="18" t="str">
        <f t="shared" si="121"/>
        <v/>
      </c>
      <c r="M439" s="33" t="str">
        <f t="shared" si="122"/>
        <v/>
      </c>
      <c r="N439" s="34" t="str">
        <f t="shared" si="133"/>
        <v/>
      </c>
      <c r="O439" s="16"/>
      <c r="P439" s="29" t="str">
        <f t="shared" si="123"/>
        <v/>
      </c>
      <c r="Q439" s="29" t="str">
        <f t="shared" si="124"/>
        <v/>
      </c>
      <c r="R439" s="26" t="str">
        <f t="shared" si="134"/>
        <v/>
      </c>
      <c r="S439" s="29" t="str">
        <f t="shared" si="125"/>
        <v/>
      </c>
      <c r="T439" s="29" t="str">
        <f t="shared" si="126"/>
        <v/>
      </c>
      <c r="U439" s="27" t="str">
        <f t="shared" si="135"/>
        <v/>
      </c>
      <c r="W439" s="25" t="str">
        <f t="shared" si="127"/>
        <v/>
      </c>
      <c r="X439" s="25" t="str">
        <f t="shared" si="128"/>
        <v/>
      </c>
      <c r="Y439" s="25" t="str">
        <f t="shared" si="129"/>
        <v/>
      </c>
      <c r="Z439" s="25" t="str">
        <f t="shared" si="130"/>
        <v/>
      </c>
      <c r="AA439" s="25" t="str">
        <f t="shared" si="131"/>
        <v/>
      </c>
      <c r="AB439" s="25" t="str">
        <f t="shared" si="136"/>
        <v/>
      </c>
      <c r="AD439" s="2" t="str">
        <f t="shared" si="137"/>
        <v/>
      </c>
      <c r="AE439" s="2" t="str">
        <f t="shared" si="138"/>
        <v/>
      </c>
      <c r="AF439" s="2" t="str">
        <f t="shared" si="139"/>
        <v/>
      </c>
      <c r="AG439" t="s">
        <v>74</v>
      </c>
    </row>
    <row r="440" spans="2:33" x14ac:dyDescent="0.25">
      <c r="B440" s="13" t="str">
        <f>IF(Transactions!B439 &lt;&gt; "", Transactions!B439, "")</f>
        <v/>
      </c>
      <c r="C440" s="28" t="str">
        <f>IF(Transactions!C439 &lt;&gt; "", Transactions!C439, "")</f>
        <v/>
      </c>
      <c r="D440" s="28" t="str">
        <f>IF(Transactions!D439 &lt;&gt; "", Transactions!D439, "")</f>
        <v/>
      </c>
      <c r="E440" s="14" t="str">
        <f>IF(Transactions!E439 &lt;&gt; "", Transactions!E439, "")</f>
        <v/>
      </c>
      <c r="F440" s="15" t="str">
        <f>IF(Transactions!F439 &lt;&gt; "", Transactions!F439, "")</f>
        <v/>
      </c>
      <c r="G440" s="16"/>
      <c r="H440" s="18" t="e">
        <f>IF(Transactions!#REF! &lt;&gt; "", Transactions!#REF!, "")</f>
        <v>#REF!</v>
      </c>
      <c r="I440" s="33" t="str">
        <f t="shared" si="120"/>
        <v/>
      </c>
      <c r="J440" s="34" t="str">
        <f t="shared" si="132"/>
        <v/>
      </c>
      <c r="K440" s="16"/>
      <c r="L440" s="18" t="str">
        <f t="shared" si="121"/>
        <v/>
      </c>
      <c r="M440" s="33" t="str">
        <f t="shared" si="122"/>
        <v/>
      </c>
      <c r="N440" s="34" t="str">
        <f t="shared" si="133"/>
        <v/>
      </c>
      <c r="O440" s="16"/>
      <c r="P440" s="29" t="str">
        <f t="shared" si="123"/>
        <v/>
      </c>
      <c r="Q440" s="29" t="str">
        <f t="shared" si="124"/>
        <v/>
      </c>
      <c r="R440" s="26" t="str">
        <f t="shared" si="134"/>
        <v/>
      </c>
      <c r="S440" s="29" t="str">
        <f t="shared" si="125"/>
        <v/>
      </c>
      <c r="T440" s="29" t="str">
        <f t="shared" si="126"/>
        <v/>
      </c>
      <c r="U440" s="27" t="str">
        <f t="shared" si="135"/>
        <v/>
      </c>
      <c r="W440" s="25" t="str">
        <f t="shared" si="127"/>
        <v/>
      </c>
      <c r="X440" s="25" t="str">
        <f t="shared" si="128"/>
        <v/>
      </c>
      <c r="Y440" s="25" t="str">
        <f t="shared" si="129"/>
        <v/>
      </c>
      <c r="Z440" s="25" t="str">
        <f t="shared" si="130"/>
        <v/>
      </c>
      <c r="AA440" s="25" t="str">
        <f t="shared" si="131"/>
        <v/>
      </c>
      <c r="AB440" s="25" t="str">
        <f t="shared" si="136"/>
        <v/>
      </c>
      <c r="AD440" s="2" t="str">
        <f t="shared" si="137"/>
        <v/>
      </c>
      <c r="AE440" s="2" t="str">
        <f t="shared" si="138"/>
        <v/>
      </c>
      <c r="AF440" s="2" t="str">
        <f t="shared" si="139"/>
        <v/>
      </c>
      <c r="AG440" t="s">
        <v>74</v>
      </c>
    </row>
    <row r="441" spans="2:33" x14ac:dyDescent="0.25">
      <c r="B441" s="13" t="str">
        <f>IF(Transactions!B440 &lt;&gt; "", Transactions!B440, "")</f>
        <v/>
      </c>
      <c r="C441" s="28" t="str">
        <f>IF(Transactions!C440 &lt;&gt; "", Transactions!C440, "")</f>
        <v/>
      </c>
      <c r="D441" s="28" t="str">
        <f>IF(Transactions!D440 &lt;&gt; "", Transactions!D440, "")</f>
        <v/>
      </c>
      <c r="E441" s="14" t="str">
        <f>IF(Transactions!E440 &lt;&gt; "", Transactions!E440, "")</f>
        <v/>
      </c>
      <c r="F441" s="15" t="str">
        <f>IF(Transactions!F440 &lt;&gt; "", Transactions!F440, "")</f>
        <v/>
      </c>
      <c r="G441" s="16"/>
      <c r="H441" s="18" t="e">
        <f>IF(Transactions!#REF! &lt;&gt; "", Transactions!#REF!, "")</f>
        <v>#REF!</v>
      </c>
      <c r="I441" s="33" t="str">
        <f t="shared" si="120"/>
        <v/>
      </c>
      <c r="J441" s="34" t="str">
        <f t="shared" si="132"/>
        <v/>
      </c>
      <c r="K441" s="16"/>
      <c r="L441" s="18" t="str">
        <f t="shared" si="121"/>
        <v/>
      </c>
      <c r="M441" s="33" t="str">
        <f t="shared" si="122"/>
        <v/>
      </c>
      <c r="N441" s="34" t="str">
        <f t="shared" si="133"/>
        <v/>
      </c>
      <c r="O441" s="16"/>
      <c r="P441" s="29" t="str">
        <f t="shared" si="123"/>
        <v/>
      </c>
      <c r="Q441" s="29" t="str">
        <f t="shared" si="124"/>
        <v/>
      </c>
      <c r="R441" s="26" t="str">
        <f t="shared" si="134"/>
        <v/>
      </c>
      <c r="S441" s="29" t="str">
        <f t="shared" si="125"/>
        <v/>
      </c>
      <c r="T441" s="29" t="str">
        <f t="shared" si="126"/>
        <v/>
      </c>
      <c r="U441" s="27" t="str">
        <f t="shared" si="135"/>
        <v/>
      </c>
      <c r="W441" s="25" t="str">
        <f t="shared" si="127"/>
        <v/>
      </c>
      <c r="X441" s="25" t="str">
        <f t="shared" si="128"/>
        <v/>
      </c>
      <c r="Y441" s="25" t="str">
        <f t="shared" si="129"/>
        <v/>
      </c>
      <c r="Z441" s="25" t="str">
        <f t="shared" si="130"/>
        <v/>
      </c>
      <c r="AA441" s="25" t="str">
        <f t="shared" si="131"/>
        <v/>
      </c>
      <c r="AB441" s="25" t="str">
        <f t="shared" si="136"/>
        <v/>
      </c>
      <c r="AD441" s="2" t="str">
        <f t="shared" si="137"/>
        <v/>
      </c>
      <c r="AE441" s="2" t="str">
        <f t="shared" si="138"/>
        <v/>
      </c>
      <c r="AF441" s="2" t="str">
        <f t="shared" si="139"/>
        <v/>
      </c>
      <c r="AG441" t="s">
        <v>74</v>
      </c>
    </row>
    <row r="442" spans="2:33" x14ac:dyDescent="0.25">
      <c r="B442" s="13" t="str">
        <f>IF(Transactions!B441 &lt;&gt; "", Transactions!B441, "")</f>
        <v/>
      </c>
      <c r="C442" s="28" t="str">
        <f>IF(Transactions!C441 &lt;&gt; "", Transactions!C441, "")</f>
        <v/>
      </c>
      <c r="D442" s="28" t="str">
        <f>IF(Transactions!D441 &lt;&gt; "", Transactions!D441, "")</f>
        <v/>
      </c>
      <c r="E442" s="14" t="str">
        <f>IF(Transactions!E441 &lt;&gt; "", Transactions!E441, "")</f>
        <v/>
      </c>
      <c r="F442" s="15" t="str">
        <f>IF(Transactions!F441 &lt;&gt; "", Transactions!F441, "")</f>
        <v/>
      </c>
      <c r="G442" s="16"/>
      <c r="H442" s="18" t="e">
        <f>IF(Transactions!#REF! &lt;&gt; "", Transactions!#REF!, "")</f>
        <v>#REF!</v>
      </c>
      <c r="I442" s="33" t="str">
        <f t="shared" si="120"/>
        <v/>
      </c>
      <c r="J442" s="34" t="str">
        <f t="shared" si="132"/>
        <v/>
      </c>
      <c r="K442" s="16"/>
      <c r="L442" s="18" t="str">
        <f t="shared" si="121"/>
        <v/>
      </c>
      <c r="M442" s="33" t="str">
        <f t="shared" si="122"/>
        <v/>
      </c>
      <c r="N442" s="34" t="str">
        <f t="shared" si="133"/>
        <v/>
      </c>
      <c r="O442" s="16"/>
      <c r="P442" s="29" t="str">
        <f t="shared" si="123"/>
        <v/>
      </c>
      <c r="Q442" s="29" t="str">
        <f t="shared" si="124"/>
        <v/>
      </c>
      <c r="R442" s="26" t="str">
        <f t="shared" si="134"/>
        <v/>
      </c>
      <c r="S442" s="29" t="str">
        <f t="shared" si="125"/>
        <v/>
      </c>
      <c r="T442" s="29" t="str">
        <f t="shared" si="126"/>
        <v/>
      </c>
      <c r="U442" s="27" t="str">
        <f t="shared" si="135"/>
        <v/>
      </c>
      <c r="W442" s="25" t="str">
        <f t="shared" si="127"/>
        <v/>
      </c>
      <c r="X442" s="25" t="str">
        <f t="shared" si="128"/>
        <v/>
      </c>
      <c r="Y442" s="25" t="str">
        <f t="shared" si="129"/>
        <v/>
      </c>
      <c r="Z442" s="25" t="str">
        <f t="shared" si="130"/>
        <v/>
      </c>
      <c r="AA442" s="25" t="str">
        <f t="shared" si="131"/>
        <v/>
      </c>
      <c r="AB442" s="25" t="str">
        <f t="shared" si="136"/>
        <v/>
      </c>
      <c r="AD442" s="2" t="str">
        <f t="shared" si="137"/>
        <v/>
      </c>
      <c r="AE442" s="2" t="str">
        <f t="shared" si="138"/>
        <v/>
      </c>
      <c r="AF442" s="2" t="str">
        <f t="shared" si="139"/>
        <v/>
      </c>
      <c r="AG442" t="s">
        <v>74</v>
      </c>
    </row>
    <row r="443" spans="2:33" x14ac:dyDescent="0.25">
      <c r="B443" s="13" t="str">
        <f>IF(Transactions!B442 &lt;&gt; "", Transactions!B442, "")</f>
        <v/>
      </c>
      <c r="C443" s="28" t="str">
        <f>IF(Transactions!C442 &lt;&gt; "", Transactions!C442, "")</f>
        <v/>
      </c>
      <c r="D443" s="28" t="str">
        <f>IF(Transactions!D442 &lt;&gt; "", Transactions!D442, "")</f>
        <v/>
      </c>
      <c r="E443" s="14" t="str">
        <f>IF(Transactions!E442 &lt;&gt; "", Transactions!E442, "")</f>
        <v/>
      </c>
      <c r="F443" s="15" t="str">
        <f>IF(Transactions!F442 &lt;&gt; "", Transactions!F442, "")</f>
        <v/>
      </c>
      <c r="G443" s="16"/>
      <c r="H443" s="18" t="e">
        <f>IF(Transactions!#REF! &lt;&gt; "", Transactions!#REF!, "")</f>
        <v>#REF!</v>
      </c>
      <c r="I443" s="33" t="str">
        <f t="shared" si="120"/>
        <v/>
      </c>
      <c r="J443" s="34" t="str">
        <f t="shared" si="132"/>
        <v/>
      </c>
      <c r="K443" s="16"/>
      <c r="L443" s="18" t="str">
        <f t="shared" si="121"/>
        <v/>
      </c>
      <c r="M443" s="33" t="str">
        <f t="shared" si="122"/>
        <v/>
      </c>
      <c r="N443" s="34" t="str">
        <f t="shared" si="133"/>
        <v/>
      </c>
      <c r="O443" s="16"/>
      <c r="P443" s="29" t="str">
        <f t="shared" si="123"/>
        <v/>
      </c>
      <c r="Q443" s="29" t="str">
        <f t="shared" si="124"/>
        <v/>
      </c>
      <c r="R443" s="26" t="str">
        <f t="shared" si="134"/>
        <v/>
      </c>
      <c r="S443" s="29" t="str">
        <f t="shared" si="125"/>
        <v/>
      </c>
      <c r="T443" s="29" t="str">
        <f t="shared" si="126"/>
        <v/>
      </c>
      <c r="U443" s="27" t="str">
        <f t="shared" si="135"/>
        <v/>
      </c>
      <c r="W443" s="25" t="str">
        <f t="shared" si="127"/>
        <v/>
      </c>
      <c r="X443" s="25" t="str">
        <f t="shared" si="128"/>
        <v/>
      </c>
      <c r="Y443" s="25" t="str">
        <f t="shared" si="129"/>
        <v/>
      </c>
      <c r="Z443" s="25" t="str">
        <f t="shared" si="130"/>
        <v/>
      </c>
      <c r="AA443" s="25" t="str">
        <f t="shared" si="131"/>
        <v/>
      </c>
      <c r="AB443" s="25" t="str">
        <f t="shared" si="136"/>
        <v/>
      </c>
      <c r="AD443" s="2" t="str">
        <f t="shared" si="137"/>
        <v/>
      </c>
      <c r="AE443" s="2" t="str">
        <f t="shared" si="138"/>
        <v/>
      </c>
      <c r="AF443" s="2" t="str">
        <f t="shared" si="139"/>
        <v/>
      </c>
      <c r="AG443" t="s">
        <v>74</v>
      </c>
    </row>
    <row r="444" spans="2:33" x14ac:dyDescent="0.25">
      <c r="B444" s="13" t="str">
        <f>IF(Transactions!B443 &lt;&gt; "", Transactions!B443, "")</f>
        <v/>
      </c>
      <c r="C444" s="28" t="str">
        <f>IF(Transactions!C443 &lt;&gt; "", Transactions!C443, "")</f>
        <v/>
      </c>
      <c r="D444" s="28" t="str">
        <f>IF(Transactions!D443 &lt;&gt; "", Transactions!D443, "")</f>
        <v/>
      </c>
      <c r="E444" s="14" t="str">
        <f>IF(Transactions!E443 &lt;&gt; "", Transactions!E443, "")</f>
        <v/>
      </c>
      <c r="F444" s="15" t="str">
        <f>IF(Transactions!F443 &lt;&gt; "", Transactions!F443, "")</f>
        <v/>
      </c>
      <c r="G444" s="16"/>
      <c r="H444" s="18" t="e">
        <f>IF(Transactions!#REF! &lt;&gt; "", Transactions!#REF!, "")</f>
        <v>#REF!</v>
      </c>
      <c r="I444" s="33" t="str">
        <f t="shared" si="120"/>
        <v/>
      </c>
      <c r="J444" s="34" t="str">
        <f t="shared" si="132"/>
        <v/>
      </c>
      <c r="K444" s="16"/>
      <c r="L444" s="18" t="str">
        <f t="shared" si="121"/>
        <v/>
      </c>
      <c r="M444" s="33" t="str">
        <f t="shared" si="122"/>
        <v/>
      </c>
      <c r="N444" s="34" t="str">
        <f t="shared" si="133"/>
        <v/>
      </c>
      <c r="O444" s="16"/>
      <c r="P444" s="29" t="str">
        <f t="shared" si="123"/>
        <v/>
      </c>
      <c r="Q444" s="29" t="str">
        <f t="shared" si="124"/>
        <v/>
      </c>
      <c r="R444" s="26" t="str">
        <f t="shared" si="134"/>
        <v/>
      </c>
      <c r="S444" s="29" t="str">
        <f t="shared" si="125"/>
        <v/>
      </c>
      <c r="T444" s="29" t="str">
        <f t="shared" si="126"/>
        <v/>
      </c>
      <c r="U444" s="27" t="str">
        <f t="shared" si="135"/>
        <v/>
      </c>
      <c r="W444" s="25" t="str">
        <f t="shared" si="127"/>
        <v/>
      </c>
      <c r="X444" s="25" t="str">
        <f t="shared" si="128"/>
        <v/>
      </c>
      <c r="Y444" s="25" t="str">
        <f t="shared" si="129"/>
        <v/>
      </c>
      <c r="Z444" s="25" t="str">
        <f t="shared" si="130"/>
        <v/>
      </c>
      <c r="AA444" s="25" t="str">
        <f t="shared" si="131"/>
        <v/>
      </c>
      <c r="AB444" s="25" t="str">
        <f t="shared" si="136"/>
        <v/>
      </c>
      <c r="AD444" s="2" t="str">
        <f t="shared" si="137"/>
        <v/>
      </c>
      <c r="AE444" s="2" t="str">
        <f t="shared" si="138"/>
        <v/>
      </c>
      <c r="AF444" s="2" t="str">
        <f t="shared" si="139"/>
        <v/>
      </c>
      <c r="AG444" t="s">
        <v>74</v>
      </c>
    </row>
    <row r="445" spans="2:33" x14ac:dyDescent="0.25">
      <c r="B445" s="13" t="str">
        <f>IF(Transactions!B444 &lt;&gt; "", Transactions!B444, "")</f>
        <v/>
      </c>
      <c r="C445" s="28" t="str">
        <f>IF(Transactions!C444 &lt;&gt; "", Transactions!C444, "")</f>
        <v/>
      </c>
      <c r="D445" s="28" t="str">
        <f>IF(Transactions!D444 &lt;&gt; "", Transactions!D444, "")</f>
        <v/>
      </c>
      <c r="E445" s="14" t="str">
        <f>IF(Transactions!E444 &lt;&gt; "", Transactions!E444, "")</f>
        <v/>
      </c>
      <c r="F445" s="15" t="str">
        <f>IF(Transactions!F444 &lt;&gt; "", Transactions!F444, "")</f>
        <v/>
      </c>
      <c r="G445" s="16"/>
      <c r="H445" s="18" t="e">
        <f>IF(Transactions!#REF! &lt;&gt; "", Transactions!#REF!, "")</f>
        <v>#REF!</v>
      </c>
      <c r="I445" s="33" t="str">
        <f t="shared" si="120"/>
        <v/>
      </c>
      <c r="J445" s="34" t="str">
        <f t="shared" si="132"/>
        <v/>
      </c>
      <c r="K445" s="16"/>
      <c r="L445" s="18" t="str">
        <f t="shared" si="121"/>
        <v/>
      </c>
      <c r="M445" s="33" t="str">
        <f t="shared" si="122"/>
        <v/>
      </c>
      <c r="N445" s="34" t="str">
        <f t="shared" si="133"/>
        <v/>
      </c>
      <c r="O445" s="16"/>
      <c r="P445" s="29" t="str">
        <f t="shared" si="123"/>
        <v/>
      </c>
      <c r="Q445" s="29" t="str">
        <f t="shared" si="124"/>
        <v/>
      </c>
      <c r="R445" s="26" t="str">
        <f t="shared" si="134"/>
        <v/>
      </c>
      <c r="S445" s="29" t="str">
        <f t="shared" si="125"/>
        <v/>
      </c>
      <c r="T445" s="29" t="str">
        <f t="shared" si="126"/>
        <v/>
      </c>
      <c r="U445" s="27" t="str">
        <f t="shared" si="135"/>
        <v/>
      </c>
      <c r="W445" s="25" t="str">
        <f t="shared" si="127"/>
        <v/>
      </c>
      <c r="X445" s="25" t="str">
        <f t="shared" si="128"/>
        <v/>
      </c>
      <c r="Y445" s="25" t="str">
        <f t="shared" si="129"/>
        <v/>
      </c>
      <c r="Z445" s="25" t="str">
        <f t="shared" si="130"/>
        <v/>
      </c>
      <c r="AA445" s="25" t="str">
        <f t="shared" si="131"/>
        <v/>
      </c>
      <c r="AB445" s="25" t="str">
        <f t="shared" si="136"/>
        <v/>
      </c>
      <c r="AD445" s="2" t="str">
        <f t="shared" si="137"/>
        <v/>
      </c>
      <c r="AE445" s="2" t="str">
        <f t="shared" si="138"/>
        <v/>
      </c>
      <c r="AF445" s="2" t="str">
        <f t="shared" si="139"/>
        <v/>
      </c>
      <c r="AG445" t="s">
        <v>74</v>
      </c>
    </row>
    <row r="446" spans="2:33" x14ac:dyDescent="0.25">
      <c r="B446" s="13" t="str">
        <f>IF(Transactions!B445 &lt;&gt; "", Transactions!B445, "")</f>
        <v/>
      </c>
      <c r="C446" s="28" t="str">
        <f>IF(Transactions!C445 &lt;&gt; "", Transactions!C445, "")</f>
        <v/>
      </c>
      <c r="D446" s="28" t="str">
        <f>IF(Transactions!D445 &lt;&gt; "", Transactions!D445, "")</f>
        <v/>
      </c>
      <c r="E446" s="14" t="str">
        <f>IF(Transactions!E445 &lt;&gt; "", Transactions!E445, "")</f>
        <v/>
      </c>
      <c r="F446" s="15" t="str">
        <f>IF(Transactions!F445 &lt;&gt; "", Transactions!F445, "")</f>
        <v/>
      </c>
      <c r="G446" s="16"/>
      <c r="H446" s="18" t="e">
        <f>IF(Transactions!#REF! &lt;&gt; "", Transactions!#REF!, "")</f>
        <v>#REF!</v>
      </c>
      <c r="I446" s="33" t="str">
        <f t="shared" si="120"/>
        <v/>
      </c>
      <c r="J446" s="34" t="str">
        <f t="shared" si="132"/>
        <v/>
      </c>
      <c r="K446" s="16"/>
      <c r="L446" s="18" t="str">
        <f t="shared" si="121"/>
        <v/>
      </c>
      <c r="M446" s="33" t="str">
        <f t="shared" si="122"/>
        <v/>
      </c>
      <c r="N446" s="34" t="str">
        <f t="shared" si="133"/>
        <v/>
      </c>
      <c r="O446" s="16"/>
      <c r="P446" s="29" t="str">
        <f t="shared" si="123"/>
        <v/>
      </c>
      <c r="Q446" s="29" t="str">
        <f t="shared" si="124"/>
        <v/>
      </c>
      <c r="R446" s="26" t="str">
        <f t="shared" si="134"/>
        <v/>
      </c>
      <c r="S446" s="29" t="str">
        <f t="shared" si="125"/>
        <v/>
      </c>
      <c r="T446" s="29" t="str">
        <f t="shared" si="126"/>
        <v/>
      </c>
      <c r="U446" s="27" t="str">
        <f t="shared" si="135"/>
        <v/>
      </c>
      <c r="W446" s="25" t="str">
        <f t="shared" si="127"/>
        <v/>
      </c>
      <c r="X446" s="25" t="str">
        <f t="shared" si="128"/>
        <v/>
      </c>
      <c r="Y446" s="25" t="str">
        <f t="shared" si="129"/>
        <v/>
      </c>
      <c r="Z446" s="25" t="str">
        <f t="shared" si="130"/>
        <v/>
      </c>
      <c r="AA446" s="25" t="str">
        <f t="shared" si="131"/>
        <v/>
      </c>
      <c r="AB446" s="25" t="str">
        <f t="shared" si="136"/>
        <v/>
      </c>
      <c r="AD446" s="2" t="str">
        <f t="shared" si="137"/>
        <v/>
      </c>
      <c r="AE446" s="2" t="str">
        <f t="shared" si="138"/>
        <v/>
      </c>
      <c r="AF446" s="2" t="str">
        <f t="shared" si="139"/>
        <v/>
      </c>
      <c r="AG446" t="s">
        <v>74</v>
      </c>
    </row>
    <row r="447" spans="2:33" x14ac:dyDescent="0.25">
      <c r="B447" s="13" t="str">
        <f>IF(Transactions!B446 &lt;&gt; "", Transactions!B446, "")</f>
        <v/>
      </c>
      <c r="C447" s="28" t="str">
        <f>IF(Transactions!C446 &lt;&gt; "", Transactions!C446, "")</f>
        <v/>
      </c>
      <c r="D447" s="28" t="str">
        <f>IF(Transactions!D446 &lt;&gt; "", Transactions!D446, "")</f>
        <v/>
      </c>
      <c r="E447" s="14" t="str">
        <f>IF(Transactions!E446 &lt;&gt; "", Transactions!E446, "")</f>
        <v/>
      </c>
      <c r="F447" s="15" t="str">
        <f>IF(Transactions!F446 &lt;&gt; "", Transactions!F446, "")</f>
        <v/>
      </c>
      <c r="G447" s="16"/>
      <c r="H447" s="18" t="e">
        <f>IF(Transactions!#REF! &lt;&gt; "", Transactions!#REF!, "")</f>
        <v>#REF!</v>
      </c>
      <c r="I447" s="33" t="str">
        <f t="shared" si="120"/>
        <v/>
      </c>
      <c r="J447" s="34" t="str">
        <f t="shared" si="132"/>
        <v/>
      </c>
      <c r="K447" s="16"/>
      <c r="L447" s="18" t="str">
        <f t="shared" si="121"/>
        <v/>
      </c>
      <c r="M447" s="33" t="str">
        <f t="shared" si="122"/>
        <v/>
      </c>
      <c r="N447" s="34" t="str">
        <f t="shared" si="133"/>
        <v/>
      </c>
      <c r="O447" s="16"/>
      <c r="P447" s="29" t="str">
        <f t="shared" si="123"/>
        <v/>
      </c>
      <c r="Q447" s="29" t="str">
        <f t="shared" si="124"/>
        <v/>
      </c>
      <c r="R447" s="26" t="str">
        <f t="shared" si="134"/>
        <v/>
      </c>
      <c r="S447" s="29" t="str">
        <f t="shared" si="125"/>
        <v/>
      </c>
      <c r="T447" s="29" t="str">
        <f t="shared" si="126"/>
        <v/>
      </c>
      <c r="U447" s="27" t="str">
        <f t="shared" si="135"/>
        <v/>
      </c>
      <c r="W447" s="25" t="str">
        <f t="shared" si="127"/>
        <v/>
      </c>
      <c r="X447" s="25" t="str">
        <f t="shared" si="128"/>
        <v/>
      </c>
      <c r="Y447" s="25" t="str">
        <f t="shared" si="129"/>
        <v/>
      </c>
      <c r="Z447" s="25" t="str">
        <f t="shared" si="130"/>
        <v/>
      </c>
      <c r="AA447" s="25" t="str">
        <f t="shared" si="131"/>
        <v/>
      </c>
      <c r="AB447" s="25" t="str">
        <f t="shared" si="136"/>
        <v/>
      </c>
      <c r="AD447" s="2" t="str">
        <f t="shared" si="137"/>
        <v/>
      </c>
      <c r="AE447" s="2" t="str">
        <f t="shared" si="138"/>
        <v/>
      </c>
      <c r="AF447" s="2" t="str">
        <f t="shared" si="139"/>
        <v/>
      </c>
      <c r="AG447" t="s">
        <v>74</v>
      </c>
    </row>
    <row r="448" spans="2:33" x14ac:dyDescent="0.25">
      <c r="B448" s="13" t="str">
        <f>IF(Transactions!B447 &lt;&gt; "", Transactions!B447, "")</f>
        <v/>
      </c>
      <c r="C448" s="28" t="str">
        <f>IF(Transactions!C447 &lt;&gt; "", Transactions!C447, "")</f>
        <v/>
      </c>
      <c r="D448" s="28" t="str">
        <f>IF(Transactions!D447 &lt;&gt; "", Transactions!D447, "")</f>
        <v/>
      </c>
      <c r="E448" s="14" t="str">
        <f>IF(Transactions!E447 &lt;&gt; "", Transactions!E447, "")</f>
        <v/>
      </c>
      <c r="F448" s="15" t="str">
        <f>IF(Transactions!F447 &lt;&gt; "", Transactions!F447, "")</f>
        <v/>
      </c>
      <c r="G448" s="16"/>
      <c r="H448" s="18" t="e">
        <f>IF(Transactions!#REF! &lt;&gt; "", Transactions!#REF!, "")</f>
        <v>#REF!</v>
      </c>
      <c r="I448" s="33" t="str">
        <f t="shared" si="120"/>
        <v/>
      </c>
      <c r="J448" s="34" t="str">
        <f t="shared" si="132"/>
        <v/>
      </c>
      <c r="K448" s="16"/>
      <c r="L448" s="18" t="str">
        <f t="shared" si="121"/>
        <v/>
      </c>
      <c r="M448" s="33" t="str">
        <f t="shared" si="122"/>
        <v/>
      </c>
      <c r="N448" s="34" t="str">
        <f t="shared" si="133"/>
        <v/>
      </c>
      <c r="O448" s="16"/>
      <c r="P448" s="29" t="str">
        <f t="shared" si="123"/>
        <v/>
      </c>
      <c r="Q448" s="29" t="str">
        <f t="shared" si="124"/>
        <v/>
      </c>
      <c r="R448" s="26" t="str">
        <f t="shared" si="134"/>
        <v/>
      </c>
      <c r="S448" s="29" t="str">
        <f t="shared" si="125"/>
        <v/>
      </c>
      <c r="T448" s="29" t="str">
        <f t="shared" si="126"/>
        <v/>
      </c>
      <c r="U448" s="27" t="str">
        <f t="shared" si="135"/>
        <v/>
      </c>
      <c r="W448" s="25" t="str">
        <f t="shared" si="127"/>
        <v/>
      </c>
      <c r="X448" s="25" t="str">
        <f t="shared" si="128"/>
        <v/>
      </c>
      <c r="Y448" s="25" t="str">
        <f t="shared" si="129"/>
        <v/>
      </c>
      <c r="Z448" s="25" t="str">
        <f t="shared" si="130"/>
        <v/>
      </c>
      <c r="AA448" s="25" t="str">
        <f t="shared" si="131"/>
        <v/>
      </c>
      <c r="AB448" s="25" t="str">
        <f t="shared" si="136"/>
        <v/>
      </c>
      <c r="AD448" s="2" t="str">
        <f t="shared" si="137"/>
        <v/>
      </c>
      <c r="AE448" s="2" t="str">
        <f t="shared" si="138"/>
        <v/>
      </c>
      <c r="AF448" s="2" t="str">
        <f t="shared" si="139"/>
        <v/>
      </c>
      <c r="AG448" t="s">
        <v>74</v>
      </c>
    </row>
    <row r="449" spans="2:33" x14ac:dyDescent="0.25">
      <c r="B449" s="13" t="str">
        <f>IF(Transactions!B448 &lt;&gt; "", Transactions!B448, "")</f>
        <v/>
      </c>
      <c r="C449" s="28" t="str">
        <f>IF(Transactions!C448 &lt;&gt; "", Transactions!C448, "")</f>
        <v/>
      </c>
      <c r="D449" s="28" t="str">
        <f>IF(Transactions!D448 &lt;&gt; "", Transactions!D448, "")</f>
        <v/>
      </c>
      <c r="E449" s="14" t="str">
        <f>IF(Transactions!E448 &lt;&gt; "", Transactions!E448, "")</f>
        <v/>
      </c>
      <c r="F449" s="15" t="str">
        <f>IF(Transactions!F448 &lt;&gt; "", Transactions!F448, "")</f>
        <v/>
      </c>
      <c r="G449" s="16"/>
      <c r="H449" s="18" t="e">
        <f>IF(Transactions!#REF! &lt;&gt; "", Transactions!#REF!, "")</f>
        <v>#REF!</v>
      </c>
      <c r="I449" s="33" t="str">
        <f t="shared" si="120"/>
        <v/>
      </c>
      <c r="J449" s="34" t="str">
        <f t="shared" si="132"/>
        <v/>
      </c>
      <c r="K449" s="16"/>
      <c r="L449" s="18" t="str">
        <f t="shared" si="121"/>
        <v/>
      </c>
      <c r="M449" s="33" t="str">
        <f t="shared" si="122"/>
        <v/>
      </c>
      <c r="N449" s="34" t="str">
        <f t="shared" si="133"/>
        <v/>
      </c>
      <c r="O449" s="16"/>
      <c r="P449" s="29" t="str">
        <f t="shared" si="123"/>
        <v/>
      </c>
      <c r="Q449" s="29" t="str">
        <f t="shared" si="124"/>
        <v/>
      </c>
      <c r="R449" s="26" t="str">
        <f t="shared" si="134"/>
        <v/>
      </c>
      <c r="S449" s="29" t="str">
        <f t="shared" si="125"/>
        <v/>
      </c>
      <c r="T449" s="29" t="str">
        <f t="shared" si="126"/>
        <v/>
      </c>
      <c r="U449" s="27" t="str">
        <f t="shared" si="135"/>
        <v/>
      </c>
      <c r="W449" s="25" t="str">
        <f t="shared" si="127"/>
        <v/>
      </c>
      <c r="X449" s="25" t="str">
        <f t="shared" si="128"/>
        <v/>
      </c>
      <c r="Y449" s="25" t="str">
        <f t="shared" si="129"/>
        <v/>
      </c>
      <c r="Z449" s="25" t="str">
        <f t="shared" si="130"/>
        <v/>
      </c>
      <c r="AA449" s="25" t="str">
        <f t="shared" si="131"/>
        <v/>
      </c>
      <c r="AB449" s="25" t="str">
        <f t="shared" si="136"/>
        <v/>
      </c>
      <c r="AD449" s="2" t="str">
        <f t="shared" si="137"/>
        <v/>
      </c>
      <c r="AE449" s="2" t="str">
        <f t="shared" si="138"/>
        <v/>
      </c>
      <c r="AF449" s="2" t="str">
        <f t="shared" si="139"/>
        <v/>
      </c>
      <c r="AG449" t="s">
        <v>74</v>
      </c>
    </row>
    <row r="450" spans="2:33" x14ac:dyDescent="0.25">
      <c r="B450" s="13" t="str">
        <f>IF(Transactions!B449 &lt;&gt; "", Transactions!B449, "")</f>
        <v/>
      </c>
      <c r="C450" s="28" t="str">
        <f>IF(Transactions!C449 &lt;&gt; "", Transactions!C449, "")</f>
        <v/>
      </c>
      <c r="D450" s="28" t="str">
        <f>IF(Transactions!D449 &lt;&gt; "", Transactions!D449, "")</f>
        <v/>
      </c>
      <c r="E450" s="14" t="str">
        <f>IF(Transactions!E449 &lt;&gt; "", Transactions!E449, "")</f>
        <v/>
      </c>
      <c r="F450" s="15" t="str">
        <f>IF(Transactions!F449 &lt;&gt; "", Transactions!F449, "")</f>
        <v/>
      </c>
      <c r="G450" s="16"/>
      <c r="H450" s="18" t="e">
        <f>IF(Transactions!#REF! &lt;&gt; "", Transactions!#REF!, "")</f>
        <v>#REF!</v>
      </c>
      <c r="I450" s="33" t="str">
        <f t="shared" si="120"/>
        <v/>
      </c>
      <c r="J450" s="34" t="str">
        <f t="shared" si="132"/>
        <v/>
      </c>
      <c r="K450" s="16"/>
      <c r="L450" s="18" t="str">
        <f t="shared" si="121"/>
        <v/>
      </c>
      <c r="M450" s="33" t="str">
        <f t="shared" si="122"/>
        <v/>
      </c>
      <c r="N450" s="34" t="str">
        <f t="shared" si="133"/>
        <v/>
      </c>
      <c r="O450" s="16"/>
      <c r="P450" s="29" t="str">
        <f t="shared" si="123"/>
        <v/>
      </c>
      <c r="Q450" s="29" t="str">
        <f t="shared" si="124"/>
        <v/>
      </c>
      <c r="R450" s="26" t="str">
        <f t="shared" si="134"/>
        <v/>
      </c>
      <c r="S450" s="29" t="str">
        <f t="shared" si="125"/>
        <v/>
      </c>
      <c r="T450" s="29" t="str">
        <f t="shared" si="126"/>
        <v/>
      </c>
      <c r="U450" s="27" t="str">
        <f t="shared" si="135"/>
        <v/>
      </c>
      <c r="W450" s="25" t="str">
        <f t="shared" si="127"/>
        <v/>
      </c>
      <c r="X450" s="25" t="str">
        <f t="shared" si="128"/>
        <v/>
      </c>
      <c r="Y450" s="25" t="str">
        <f t="shared" si="129"/>
        <v/>
      </c>
      <c r="Z450" s="25" t="str">
        <f t="shared" si="130"/>
        <v/>
      </c>
      <c r="AA450" s="25" t="str">
        <f t="shared" si="131"/>
        <v/>
      </c>
      <c r="AB450" s="25" t="str">
        <f t="shared" si="136"/>
        <v/>
      </c>
      <c r="AD450" s="2" t="str">
        <f t="shared" si="137"/>
        <v/>
      </c>
      <c r="AE450" s="2" t="str">
        <f t="shared" si="138"/>
        <v/>
      </c>
      <c r="AF450" s="2" t="str">
        <f t="shared" si="139"/>
        <v/>
      </c>
      <c r="AG450" t="s">
        <v>74</v>
      </c>
    </row>
    <row r="451" spans="2:33" x14ac:dyDescent="0.25">
      <c r="B451" s="13" t="str">
        <f>IF(Transactions!B450 &lt;&gt; "", Transactions!B450, "")</f>
        <v/>
      </c>
      <c r="C451" s="28" t="str">
        <f>IF(Transactions!C450 &lt;&gt; "", Transactions!C450, "")</f>
        <v/>
      </c>
      <c r="D451" s="28" t="str">
        <f>IF(Transactions!D450 &lt;&gt; "", Transactions!D450, "")</f>
        <v/>
      </c>
      <c r="E451" s="14" t="str">
        <f>IF(Transactions!E450 &lt;&gt; "", Transactions!E450, "")</f>
        <v/>
      </c>
      <c r="F451" s="15" t="str">
        <f>IF(Transactions!F450 &lt;&gt; "", Transactions!F450, "")</f>
        <v/>
      </c>
      <c r="G451" s="16"/>
      <c r="H451" s="18" t="e">
        <f>IF(Transactions!#REF! &lt;&gt; "", Transactions!#REF!, "")</f>
        <v>#REF!</v>
      </c>
      <c r="I451" s="33" t="str">
        <f t="shared" si="120"/>
        <v/>
      </c>
      <c r="J451" s="34" t="str">
        <f t="shared" si="132"/>
        <v/>
      </c>
      <c r="K451" s="16"/>
      <c r="L451" s="18" t="str">
        <f t="shared" si="121"/>
        <v/>
      </c>
      <c r="M451" s="33" t="str">
        <f t="shared" si="122"/>
        <v/>
      </c>
      <c r="N451" s="34" t="str">
        <f t="shared" si="133"/>
        <v/>
      </c>
      <c r="O451" s="16"/>
      <c r="P451" s="29" t="str">
        <f t="shared" si="123"/>
        <v/>
      </c>
      <c r="Q451" s="29" t="str">
        <f t="shared" si="124"/>
        <v/>
      </c>
      <c r="R451" s="26" t="str">
        <f t="shared" si="134"/>
        <v/>
      </c>
      <c r="S451" s="29" t="str">
        <f t="shared" si="125"/>
        <v/>
      </c>
      <c r="T451" s="29" t="str">
        <f t="shared" si="126"/>
        <v/>
      </c>
      <c r="U451" s="27" t="str">
        <f t="shared" si="135"/>
        <v/>
      </c>
      <c r="W451" s="25" t="str">
        <f t="shared" si="127"/>
        <v/>
      </c>
      <c r="X451" s="25" t="str">
        <f t="shared" si="128"/>
        <v/>
      </c>
      <c r="Y451" s="25" t="str">
        <f t="shared" si="129"/>
        <v/>
      </c>
      <c r="Z451" s="25" t="str">
        <f t="shared" si="130"/>
        <v/>
      </c>
      <c r="AA451" s="25" t="str">
        <f t="shared" si="131"/>
        <v/>
      </c>
      <c r="AB451" s="25" t="str">
        <f t="shared" si="136"/>
        <v/>
      </c>
      <c r="AD451" s="2" t="str">
        <f t="shared" si="137"/>
        <v/>
      </c>
      <c r="AE451" s="2" t="str">
        <f t="shared" si="138"/>
        <v/>
      </c>
      <c r="AF451" s="2" t="str">
        <f t="shared" si="139"/>
        <v/>
      </c>
      <c r="AG451" t="s">
        <v>74</v>
      </c>
    </row>
    <row r="452" spans="2:33" x14ac:dyDescent="0.25">
      <c r="B452" s="13" t="str">
        <f>IF(Transactions!B451 &lt;&gt; "", Transactions!B451, "")</f>
        <v/>
      </c>
      <c r="C452" s="28" t="str">
        <f>IF(Transactions!C451 &lt;&gt; "", Transactions!C451, "")</f>
        <v/>
      </c>
      <c r="D452" s="28" t="str">
        <f>IF(Transactions!D451 &lt;&gt; "", Transactions!D451, "")</f>
        <v/>
      </c>
      <c r="E452" s="14" t="str">
        <f>IF(Transactions!E451 &lt;&gt; "", Transactions!E451, "")</f>
        <v/>
      </c>
      <c r="F452" s="15" t="str">
        <f>IF(Transactions!F451 &lt;&gt; "", Transactions!F451, "")</f>
        <v/>
      </c>
      <c r="G452" s="16"/>
      <c r="H452" s="18" t="e">
        <f>IF(Transactions!#REF! &lt;&gt; "", Transactions!#REF!, "")</f>
        <v>#REF!</v>
      </c>
      <c r="I452" s="33" t="str">
        <f t="shared" si="120"/>
        <v/>
      </c>
      <c r="J452" s="34" t="str">
        <f t="shared" si="132"/>
        <v/>
      </c>
      <c r="K452" s="16"/>
      <c r="L452" s="18" t="str">
        <f t="shared" si="121"/>
        <v/>
      </c>
      <c r="M452" s="33" t="str">
        <f t="shared" si="122"/>
        <v/>
      </c>
      <c r="N452" s="34" t="str">
        <f t="shared" si="133"/>
        <v/>
      </c>
      <c r="O452" s="16"/>
      <c r="P452" s="29" t="str">
        <f t="shared" si="123"/>
        <v/>
      </c>
      <c r="Q452" s="29" t="str">
        <f t="shared" si="124"/>
        <v/>
      </c>
      <c r="R452" s="26" t="str">
        <f t="shared" si="134"/>
        <v/>
      </c>
      <c r="S452" s="29" t="str">
        <f t="shared" si="125"/>
        <v/>
      </c>
      <c r="T452" s="29" t="str">
        <f t="shared" si="126"/>
        <v/>
      </c>
      <c r="U452" s="27" t="str">
        <f t="shared" si="135"/>
        <v/>
      </c>
      <c r="W452" s="25" t="str">
        <f t="shared" si="127"/>
        <v/>
      </c>
      <c r="X452" s="25" t="str">
        <f t="shared" si="128"/>
        <v/>
      </c>
      <c r="Y452" s="25" t="str">
        <f t="shared" si="129"/>
        <v/>
      </c>
      <c r="Z452" s="25" t="str">
        <f t="shared" si="130"/>
        <v/>
      </c>
      <c r="AA452" s="25" t="str">
        <f t="shared" si="131"/>
        <v/>
      </c>
      <c r="AB452" s="25" t="str">
        <f t="shared" si="136"/>
        <v/>
      </c>
      <c r="AD452" s="2" t="str">
        <f t="shared" si="137"/>
        <v/>
      </c>
      <c r="AE452" s="2" t="str">
        <f t="shared" si="138"/>
        <v/>
      </c>
      <c r="AF452" s="2" t="str">
        <f t="shared" si="139"/>
        <v/>
      </c>
      <c r="AG452" t="s">
        <v>74</v>
      </c>
    </row>
    <row r="453" spans="2:33" x14ac:dyDescent="0.25">
      <c r="B453" s="13" t="str">
        <f>IF(Transactions!B452 &lt;&gt; "", Transactions!B452, "")</f>
        <v/>
      </c>
      <c r="C453" s="28" t="str">
        <f>IF(Transactions!C452 &lt;&gt; "", Transactions!C452, "")</f>
        <v/>
      </c>
      <c r="D453" s="28" t="str">
        <f>IF(Transactions!D452 &lt;&gt; "", Transactions!D452, "")</f>
        <v/>
      </c>
      <c r="E453" s="14" t="str">
        <f>IF(Transactions!E452 &lt;&gt; "", Transactions!E452, "")</f>
        <v/>
      </c>
      <c r="F453" s="15" t="str">
        <f>IF(Transactions!F452 &lt;&gt; "", Transactions!F452, "")</f>
        <v/>
      </c>
      <c r="G453" s="16"/>
      <c r="H453" s="18" t="e">
        <f>IF(Transactions!#REF! &lt;&gt; "", Transactions!#REF!, "")</f>
        <v>#REF!</v>
      </c>
      <c r="I453" s="33" t="str">
        <f t="shared" si="120"/>
        <v/>
      </c>
      <c r="J453" s="34" t="str">
        <f t="shared" si="132"/>
        <v/>
      </c>
      <c r="K453" s="16"/>
      <c r="L453" s="18" t="str">
        <f t="shared" si="121"/>
        <v/>
      </c>
      <c r="M453" s="33" t="str">
        <f t="shared" si="122"/>
        <v/>
      </c>
      <c r="N453" s="34" t="str">
        <f t="shared" si="133"/>
        <v/>
      </c>
      <c r="O453" s="16"/>
      <c r="P453" s="29" t="str">
        <f t="shared" si="123"/>
        <v/>
      </c>
      <c r="Q453" s="29" t="str">
        <f t="shared" si="124"/>
        <v/>
      </c>
      <c r="R453" s="26" t="str">
        <f t="shared" si="134"/>
        <v/>
      </c>
      <c r="S453" s="29" t="str">
        <f t="shared" si="125"/>
        <v/>
      </c>
      <c r="T453" s="29" t="str">
        <f t="shared" si="126"/>
        <v/>
      </c>
      <c r="U453" s="27" t="str">
        <f t="shared" si="135"/>
        <v/>
      </c>
      <c r="W453" s="25" t="str">
        <f t="shared" si="127"/>
        <v/>
      </c>
      <c r="X453" s="25" t="str">
        <f t="shared" si="128"/>
        <v/>
      </c>
      <c r="Y453" s="25" t="str">
        <f t="shared" si="129"/>
        <v/>
      </c>
      <c r="Z453" s="25" t="str">
        <f t="shared" si="130"/>
        <v/>
      </c>
      <c r="AA453" s="25" t="str">
        <f t="shared" si="131"/>
        <v/>
      </c>
      <c r="AB453" s="25" t="str">
        <f t="shared" si="136"/>
        <v/>
      </c>
      <c r="AD453" s="2" t="str">
        <f t="shared" si="137"/>
        <v/>
      </c>
      <c r="AE453" s="2" t="str">
        <f t="shared" si="138"/>
        <v/>
      </c>
      <c r="AF453" s="2" t="str">
        <f t="shared" si="139"/>
        <v/>
      </c>
      <c r="AG453" t="s">
        <v>74</v>
      </c>
    </row>
    <row r="454" spans="2:33" x14ac:dyDescent="0.25">
      <c r="B454" s="13" t="str">
        <f>IF(Transactions!B453 &lt;&gt; "", Transactions!B453, "")</f>
        <v/>
      </c>
      <c r="C454" s="28" t="str">
        <f>IF(Transactions!C453 &lt;&gt; "", Transactions!C453, "")</f>
        <v/>
      </c>
      <c r="D454" s="28" t="str">
        <f>IF(Transactions!D453 &lt;&gt; "", Transactions!D453, "")</f>
        <v/>
      </c>
      <c r="E454" s="14" t="str">
        <f>IF(Transactions!E453 &lt;&gt; "", Transactions!E453, "")</f>
        <v/>
      </c>
      <c r="F454" s="15" t="str">
        <f>IF(Transactions!F453 &lt;&gt; "", Transactions!F453, "")</f>
        <v/>
      </c>
      <c r="G454" s="16"/>
      <c r="H454" s="18" t="e">
        <f>IF(Transactions!#REF! &lt;&gt; "", Transactions!#REF!, "")</f>
        <v>#REF!</v>
      </c>
      <c r="I454" s="33" t="str">
        <f t="shared" ref="I454:I517" si="140">IF(NOT(ISERROR(VLOOKUP($B454,YoungerResult_Range,5,FALSE))),
      VLOOKUP($B454,YoungerResult_Range,5,FALSE)/timeYounger/loadYounger,"")</f>
        <v/>
      </c>
      <c r="J454" s="34" t="str">
        <f t="shared" si="132"/>
        <v/>
      </c>
      <c r="K454" s="16"/>
      <c r="L454" s="18" t="str">
        <f t="shared" ref="L454:L517" si="141">IF(NOT(ISERROR(VLOOKUP($B454,OlderResult_Range,5,FALSE))),
      VLOOKUP($B454,OlderResult_Range,5,FALSE)/timeOlder/loadOlder,"")</f>
        <v/>
      </c>
      <c r="M454" s="33" t="str">
        <f t="shared" ref="M454:M517" si="142">IF(NOT(ISERROR(VLOOKUP($B454,YoungerResult_Range,5,FALSE))),
      VLOOKUP($B454,YoungerResult_Range,5,FALSE)/timeYounger/loadYounger,"")</f>
        <v/>
      </c>
      <c r="N454" s="34" t="str">
        <f t="shared" si="133"/>
        <v/>
      </c>
      <c r="O454" s="16"/>
      <c r="P454" s="29" t="str">
        <f t="shared" ref="P454:P517" si="143">IF(NOT(ISERROR(VLOOKUP($B454,OlderResult_Range,7,FALSE))),
   VLOOKUP($B454,OlderResult_Range,7,FALSE),"")</f>
        <v/>
      </c>
      <c r="Q454" s="29" t="str">
        <f t="shared" ref="Q454:Q517" si="144">IF(NOT(ISERROR(VLOOKUP($B454,YoungerResult_Range,7,FALSE))),
   VLOOKUP($B454,YoungerResult_Range,7,FALSE),"")</f>
        <v/>
      </c>
      <c r="R454" s="26" t="str">
        <f t="shared" si="134"/>
        <v/>
      </c>
      <c r="S454" s="29" t="str">
        <f t="shared" ref="S454:S517" si="145">IF(NOT(ISERROR(VLOOKUP($B454,OlderResult_Range,8,FALSE))),
    VLOOKUP($B454,OlderResult_Range,8,FALSE),"")</f>
        <v/>
      </c>
      <c r="T454" s="29" t="str">
        <f t="shared" ref="T454:T517" si="146">IF(NOT(ISERROR(VLOOKUP($B454,YoungerResult_Range,8,FALSE))),
VLOOKUP($B454,YoungerResult_Range,8,FALSE),"")</f>
        <v/>
      </c>
      <c r="U454" s="27" t="str">
        <f t="shared" si="135"/>
        <v/>
      </c>
      <c r="W454" s="25" t="str">
        <f t="shared" ref="W454:W517" si="147">IF($B454&lt;&gt;"",
       IF(J454&lt;&gt;"-",
           IF(OR(H454-(H454*deltaTxPerc)&lt;= I454,H454-I454&lt;=deltaTxMin),"x",""),
           ""),
   "")</f>
        <v/>
      </c>
      <c r="X454" s="25" t="str">
        <f t="shared" ref="X454:X517" si="148">IF($B454&lt;&gt;"",
       IF(J454&lt;&gt;"-",
           IF(AND(H454-(H454*deltaTxPerc)&gt; I454,H454-I454&gt;deltaTxMin),"x",""),
           IF(AND(H454&lt;&gt;"",I454=""),"x","")
       ),
   "")</f>
        <v/>
      </c>
      <c r="Y454" s="25" t="str">
        <f t="shared" ref="Y454:Y517" si="149">IF($B454&lt;&gt;"",
IF(R454&lt;&gt;"-",
IF(AND((Q454-P454)&gt;deltaRTMin,P454+(P454*deltaRTPerc)&lt;Q454),"x",""),
""),"")</f>
        <v/>
      </c>
      <c r="Z454" s="25" t="str">
        <f t="shared" ref="Z454:Z517" si="150">IF($B454&lt;&gt;"",
IF(R454&lt;&gt;"-",
IF(AND((Q454-P454)&lt;-deltaRTMin,P454-(P454*deltaRTPerc)&gt;Q454),"x",""),
""),"")</f>
        <v/>
      </c>
      <c r="AA454" s="25" t="str">
        <f t="shared" ref="AA454:AA517" si="151">IF($B454&lt;&gt;"",
IF(R454&lt;&gt;"-",
   IF(OR(
     AND(
       (Q454-P454)&lt;=deltaRTMin,
       (Q454-P454)&gt;=-deltaRTMin),
    AND(
       P454+(P454*deltaRTPerc)&gt;=Q454,
        P454-(P454*deltaRTPerc)&lt;=Q454)),"x",""),
""),"")</f>
        <v/>
      </c>
      <c r="AB454" s="25" t="str">
        <f t="shared" si="136"/>
        <v/>
      </c>
      <c r="AD454" s="2" t="str">
        <f t="shared" si="137"/>
        <v/>
      </c>
      <c r="AE454" s="2" t="str">
        <f t="shared" si="138"/>
        <v/>
      </c>
      <c r="AF454" s="2" t="str">
        <f t="shared" si="139"/>
        <v/>
      </c>
      <c r="AG454" t="s">
        <v>74</v>
      </c>
    </row>
    <row r="455" spans="2:33" x14ac:dyDescent="0.25">
      <c r="B455" s="13" t="str">
        <f>IF(Transactions!B454 &lt;&gt; "", Transactions!B454, "")</f>
        <v/>
      </c>
      <c r="C455" s="28" t="str">
        <f>IF(Transactions!C454 &lt;&gt; "", Transactions!C454, "")</f>
        <v/>
      </c>
      <c r="D455" s="28" t="str">
        <f>IF(Transactions!D454 &lt;&gt; "", Transactions!D454, "")</f>
        <v/>
      </c>
      <c r="E455" s="14" t="str">
        <f>IF(Transactions!E454 &lt;&gt; "", Transactions!E454, "")</f>
        <v/>
      </c>
      <c r="F455" s="15" t="str">
        <f>IF(Transactions!F454 &lt;&gt; "", Transactions!F454, "")</f>
        <v/>
      </c>
      <c r="G455" s="16"/>
      <c r="H455" s="18" t="e">
        <f>IF(Transactions!#REF! &lt;&gt; "", Transactions!#REF!, "")</f>
        <v>#REF!</v>
      </c>
      <c r="I455" s="33" t="str">
        <f t="shared" si="140"/>
        <v/>
      </c>
      <c r="J455" s="34" t="str">
        <f t="shared" ref="J455:J518" si="152">IF($B455&lt;&gt;"",
IF(ISERROR(I455/H455-100%),"-",I455/H455-100%),
"")</f>
        <v/>
      </c>
      <c r="K455" s="16"/>
      <c r="L455" s="18" t="str">
        <f t="shared" si="141"/>
        <v/>
      </c>
      <c r="M455" s="33" t="str">
        <f t="shared" si="142"/>
        <v/>
      </c>
      <c r="N455" s="34" t="str">
        <f t="shared" ref="N455:N518" si="153">IF($B455&lt;&gt;"",
IF(ISERROR(M455/L455-100%),"-",M455/L455-100%),
"")</f>
        <v/>
      </c>
      <c r="O455" s="16"/>
      <c r="P455" s="29" t="str">
        <f t="shared" si="143"/>
        <v/>
      </c>
      <c r="Q455" s="29" t="str">
        <f t="shared" si="144"/>
        <v/>
      </c>
      <c r="R455" s="26" t="str">
        <f t="shared" ref="R455:R518" si="154">IF($B455&lt;&gt;"",
   IF(ISERROR(Q455/P455-100%),"-",Q455/P455-100%),
   "")</f>
        <v/>
      </c>
      <c r="S455" s="29" t="str">
        <f t="shared" si="145"/>
        <v/>
      </c>
      <c r="T455" s="29" t="str">
        <f t="shared" si="146"/>
        <v/>
      </c>
      <c r="U455" s="27" t="str">
        <f t="shared" ref="U455:U518" si="155">IF($B455&lt;&gt;"",
  IF(ISERROR(T455/S455-100%),"-",T455/S455-100%),
"")</f>
        <v/>
      </c>
      <c r="W455" s="25" t="str">
        <f t="shared" si="147"/>
        <v/>
      </c>
      <c r="X455" s="25" t="str">
        <f t="shared" si="148"/>
        <v/>
      </c>
      <c r="Y455" s="25" t="str">
        <f t="shared" si="149"/>
        <v/>
      </c>
      <c r="Z455" s="25" t="str">
        <f t="shared" si="150"/>
        <v/>
      </c>
      <c r="AA455" s="25" t="str">
        <f t="shared" si="151"/>
        <v/>
      </c>
      <c r="AB455" s="25" t="str">
        <f t="shared" ref="AB455:AB518" si="156">IF(AND($B455&lt;&gt;"",Y455&lt;&gt;"x",Z455&lt;&gt;"x",AA455&lt;&gt;"x"), "x",
"")</f>
        <v/>
      </c>
      <c r="AD455" s="2" t="str">
        <f t="shared" ref="AD455:AD518" si="157">IF(X455="x",CONCATENATE(B455," missed the target transaction rate of ",H455," tx/h with ",I455," tx/h by ",ROUND(J455*100,1),"%"),"")</f>
        <v/>
      </c>
      <c r="AE455" s="2" t="str">
        <f t="shared" ref="AE455:AE518" si="158">IF(Y455="x",CONCATENATE(B455," response time increased from ",ROUND(P455,1),"sec to ",ROUND(Q455,1),"sec by ",ROUND(R455*100,1),"%(Avg, ",M455," calls)"),"")</f>
        <v/>
      </c>
      <c r="AF455" s="2" t="str">
        <f t="shared" ref="AF455:AF518" si="159">IF(Z455="x",CONCATENATE(B455," response time decreased from ",ROUND(P455,1),"sec to ",ROUND(Q455,1),"sec by ",ROUND(R455*100,1),"%(Avg, ",M455," calls)"),"")</f>
        <v/>
      </c>
      <c r="AG455" t="s">
        <v>74</v>
      </c>
    </row>
    <row r="456" spans="2:33" x14ac:dyDescent="0.25">
      <c r="B456" s="13" t="str">
        <f>IF(Transactions!B455 &lt;&gt; "", Transactions!B455, "")</f>
        <v/>
      </c>
      <c r="C456" s="28" t="str">
        <f>IF(Transactions!C455 &lt;&gt; "", Transactions!C455, "")</f>
        <v/>
      </c>
      <c r="D456" s="28" t="str">
        <f>IF(Transactions!D455 &lt;&gt; "", Transactions!D455, "")</f>
        <v/>
      </c>
      <c r="E456" s="14" t="str">
        <f>IF(Transactions!E455 &lt;&gt; "", Transactions!E455, "")</f>
        <v/>
      </c>
      <c r="F456" s="15" t="str">
        <f>IF(Transactions!F455 &lt;&gt; "", Transactions!F455, "")</f>
        <v/>
      </c>
      <c r="G456" s="16"/>
      <c r="H456" s="18" t="e">
        <f>IF(Transactions!#REF! &lt;&gt; "", Transactions!#REF!, "")</f>
        <v>#REF!</v>
      </c>
      <c r="I456" s="33" t="str">
        <f t="shared" si="140"/>
        <v/>
      </c>
      <c r="J456" s="34" t="str">
        <f t="shared" si="152"/>
        <v/>
      </c>
      <c r="K456" s="16"/>
      <c r="L456" s="18" t="str">
        <f t="shared" si="141"/>
        <v/>
      </c>
      <c r="M456" s="33" t="str">
        <f t="shared" si="142"/>
        <v/>
      </c>
      <c r="N456" s="34" t="str">
        <f t="shared" si="153"/>
        <v/>
      </c>
      <c r="O456" s="16"/>
      <c r="P456" s="29" t="str">
        <f t="shared" si="143"/>
        <v/>
      </c>
      <c r="Q456" s="29" t="str">
        <f t="shared" si="144"/>
        <v/>
      </c>
      <c r="R456" s="26" t="str">
        <f t="shared" si="154"/>
        <v/>
      </c>
      <c r="S456" s="29" t="str">
        <f t="shared" si="145"/>
        <v/>
      </c>
      <c r="T456" s="29" t="str">
        <f t="shared" si="146"/>
        <v/>
      </c>
      <c r="U456" s="27" t="str">
        <f t="shared" si="155"/>
        <v/>
      </c>
      <c r="W456" s="25" t="str">
        <f t="shared" si="147"/>
        <v/>
      </c>
      <c r="X456" s="25" t="str">
        <f t="shared" si="148"/>
        <v/>
      </c>
      <c r="Y456" s="25" t="str">
        <f t="shared" si="149"/>
        <v/>
      </c>
      <c r="Z456" s="25" t="str">
        <f t="shared" si="150"/>
        <v/>
      </c>
      <c r="AA456" s="25" t="str">
        <f t="shared" si="151"/>
        <v/>
      </c>
      <c r="AB456" s="25" t="str">
        <f t="shared" si="156"/>
        <v/>
      </c>
      <c r="AD456" s="2" t="str">
        <f t="shared" si="157"/>
        <v/>
      </c>
      <c r="AE456" s="2" t="str">
        <f t="shared" si="158"/>
        <v/>
      </c>
      <c r="AF456" s="2" t="str">
        <f t="shared" si="159"/>
        <v/>
      </c>
      <c r="AG456" t="s">
        <v>74</v>
      </c>
    </row>
    <row r="457" spans="2:33" x14ac:dyDescent="0.25">
      <c r="B457" s="13" t="str">
        <f>IF(Transactions!B456 &lt;&gt; "", Transactions!B456, "")</f>
        <v/>
      </c>
      <c r="C457" s="28" t="str">
        <f>IF(Transactions!C456 &lt;&gt; "", Transactions!C456, "")</f>
        <v/>
      </c>
      <c r="D457" s="28" t="str">
        <f>IF(Transactions!D456 &lt;&gt; "", Transactions!D456, "")</f>
        <v/>
      </c>
      <c r="E457" s="14" t="str">
        <f>IF(Transactions!E456 &lt;&gt; "", Transactions!E456, "")</f>
        <v/>
      </c>
      <c r="F457" s="15" t="str">
        <f>IF(Transactions!F456 &lt;&gt; "", Transactions!F456, "")</f>
        <v/>
      </c>
      <c r="G457" s="16"/>
      <c r="H457" s="18" t="e">
        <f>IF(Transactions!#REF! &lt;&gt; "", Transactions!#REF!, "")</f>
        <v>#REF!</v>
      </c>
      <c r="I457" s="33" t="str">
        <f t="shared" si="140"/>
        <v/>
      </c>
      <c r="J457" s="34" t="str">
        <f t="shared" si="152"/>
        <v/>
      </c>
      <c r="K457" s="16"/>
      <c r="L457" s="18" t="str">
        <f t="shared" si="141"/>
        <v/>
      </c>
      <c r="M457" s="33" t="str">
        <f t="shared" si="142"/>
        <v/>
      </c>
      <c r="N457" s="34" t="str">
        <f t="shared" si="153"/>
        <v/>
      </c>
      <c r="O457" s="16"/>
      <c r="P457" s="29" t="str">
        <f t="shared" si="143"/>
        <v/>
      </c>
      <c r="Q457" s="29" t="str">
        <f t="shared" si="144"/>
        <v/>
      </c>
      <c r="R457" s="26" t="str">
        <f t="shared" si="154"/>
        <v/>
      </c>
      <c r="S457" s="29" t="str">
        <f t="shared" si="145"/>
        <v/>
      </c>
      <c r="T457" s="29" t="str">
        <f t="shared" si="146"/>
        <v/>
      </c>
      <c r="U457" s="27" t="str">
        <f t="shared" si="155"/>
        <v/>
      </c>
      <c r="W457" s="25" t="str">
        <f t="shared" si="147"/>
        <v/>
      </c>
      <c r="X457" s="25" t="str">
        <f t="shared" si="148"/>
        <v/>
      </c>
      <c r="Y457" s="25" t="str">
        <f t="shared" si="149"/>
        <v/>
      </c>
      <c r="Z457" s="25" t="str">
        <f t="shared" si="150"/>
        <v/>
      </c>
      <c r="AA457" s="25" t="str">
        <f t="shared" si="151"/>
        <v/>
      </c>
      <c r="AB457" s="25" t="str">
        <f t="shared" si="156"/>
        <v/>
      </c>
      <c r="AD457" s="2" t="str">
        <f t="shared" si="157"/>
        <v/>
      </c>
      <c r="AE457" s="2" t="str">
        <f t="shared" si="158"/>
        <v/>
      </c>
      <c r="AF457" s="2" t="str">
        <f t="shared" si="159"/>
        <v/>
      </c>
      <c r="AG457" t="s">
        <v>74</v>
      </c>
    </row>
    <row r="458" spans="2:33" x14ac:dyDescent="0.25">
      <c r="B458" s="13" t="str">
        <f>IF(Transactions!B457 &lt;&gt; "", Transactions!B457, "")</f>
        <v/>
      </c>
      <c r="C458" s="28" t="str">
        <f>IF(Transactions!C457 &lt;&gt; "", Transactions!C457, "")</f>
        <v/>
      </c>
      <c r="D458" s="28" t="str">
        <f>IF(Transactions!D457 &lt;&gt; "", Transactions!D457, "")</f>
        <v/>
      </c>
      <c r="E458" s="14" t="str">
        <f>IF(Transactions!E457 &lt;&gt; "", Transactions!E457, "")</f>
        <v/>
      </c>
      <c r="F458" s="15" t="str">
        <f>IF(Transactions!F457 &lt;&gt; "", Transactions!F457, "")</f>
        <v/>
      </c>
      <c r="G458" s="16"/>
      <c r="H458" s="18" t="e">
        <f>IF(Transactions!#REF! &lt;&gt; "", Transactions!#REF!, "")</f>
        <v>#REF!</v>
      </c>
      <c r="I458" s="33" t="str">
        <f t="shared" si="140"/>
        <v/>
      </c>
      <c r="J458" s="34" t="str">
        <f t="shared" si="152"/>
        <v/>
      </c>
      <c r="K458" s="16"/>
      <c r="L458" s="18" t="str">
        <f t="shared" si="141"/>
        <v/>
      </c>
      <c r="M458" s="33" t="str">
        <f t="shared" si="142"/>
        <v/>
      </c>
      <c r="N458" s="34" t="str">
        <f t="shared" si="153"/>
        <v/>
      </c>
      <c r="O458" s="16"/>
      <c r="P458" s="29" t="str">
        <f t="shared" si="143"/>
        <v/>
      </c>
      <c r="Q458" s="29" t="str">
        <f t="shared" si="144"/>
        <v/>
      </c>
      <c r="R458" s="26" t="str">
        <f t="shared" si="154"/>
        <v/>
      </c>
      <c r="S458" s="29" t="str">
        <f t="shared" si="145"/>
        <v/>
      </c>
      <c r="T458" s="29" t="str">
        <f t="shared" si="146"/>
        <v/>
      </c>
      <c r="U458" s="27" t="str">
        <f t="shared" si="155"/>
        <v/>
      </c>
      <c r="W458" s="25" t="str">
        <f t="shared" si="147"/>
        <v/>
      </c>
      <c r="X458" s="25" t="str">
        <f t="shared" si="148"/>
        <v/>
      </c>
      <c r="Y458" s="25" t="str">
        <f t="shared" si="149"/>
        <v/>
      </c>
      <c r="Z458" s="25" t="str">
        <f t="shared" si="150"/>
        <v/>
      </c>
      <c r="AA458" s="25" t="str">
        <f t="shared" si="151"/>
        <v/>
      </c>
      <c r="AB458" s="25" t="str">
        <f t="shared" si="156"/>
        <v/>
      </c>
      <c r="AD458" s="2" t="str">
        <f t="shared" si="157"/>
        <v/>
      </c>
      <c r="AE458" s="2" t="str">
        <f t="shared" si="158"/>
        <v/>
      </c>
      <c r="AF458" s="2" t="str">
        <f t="shared" si="159"/>
        <v/>
      </c>
      <c r="AG458" t="s">
        <v>74</v>
      </c>
    </row>
    <row r="459" spans="2:33" x14ac:dyDescent="0.25">
      <c r="B459" s="13" t="str">
        <f>IF(Transactions!B458 &lt;&gt; "", Transactions!B458, "")</f>
        <v/>
      </c>
      <c r="C459" s="28" t="str">
        <f>IF(Transactions!C458 &lt;&gt; "", Transactions!C458, "")</f>
        <v/>
      </c>
      <c r="D459" s="28" t="str">
        <f>IF(Transactions!D458 &lt;&gt; "", Transactions!D458, "")</f>
        <v/>
      </c>
      <c r="E459" s="14" t="str">
        <f>IF(Transactions!E458 &lt;&gt; "", Transactions!E458, "")</f>
        <v/>
      </c>
      <c r="F459" s="15" t="str">
        <f>IF(Transactions!F458 &lt;&gt; "", Transactions!F458, "")</f>
        <v/>
      </c>
      <c r="G459" s="16"/>
      <c r="H459" s="18" t="e">
        <f>IF(Transactions!#REF! &lt;&gt; "", Transactions!#REF!, "")</f>
        <v>#REF!</v>
      </c>
      <c r="I459" s="33" t="str">
        <f t="shared" si="140"/>
        <v/>
      </c>
      <c r="J459" s="34" t="str">
        <f t="shared" si="152"/>
        <v/>
      </c>
      <c r="K459" s="16"/>
      <c r="L459" s="18" t="str">
        <f t="shared" si="141"/>
        <v/>
      </c>
      <c r="M459" s="33" t="str">
        <f t="shared" si="142"/>
        <v/>
      </c>
      <c r="N459" s="34" t="str">
        <f t="shared" si="153"/>
        <v/>
      </c>
      <c r="O459" s="16"/>
      <c r="P459" s="29" t="str">
        <f t="shared" si="143"/>
        <v/>
      </c>
      <c r="Q459" s="29" t="str">
        <f t="shared" si="144"/>
        <v/>
      </c>
      <c r="R459" s="26" t="str">
        <f t="shared" si="154"/>
        <v/>
      </c>
      <c r="S459" s="29" t="str">
        <f t="shared" si="145"/>
        <v/>
      </c>
      <c r="T459" s="29" t="str">
        <f t="shared" si="146"/>
        <v/>
      </c>
      <c r="U459" s="27" t="str">
        <f t="shared" si="155"/>
        <v/>
      </c>
      <c r="W459" s="25" t="str">
        <f t="shared" si="147"/>
        <v/>
      </c>
      <c r="X459" s="25" t="str">
        <f t="shared" si="148"/>
        <v/>
      </c>
      <c r="Y459" s="25" t="str">
        <f t="shared" si="149"/>
        <v/>
      </c>
      <c r="Z459" s="25" t="str">
        <f t="shared" si="150"/>
        <v/>
      </c>
      <c r="AA459" s="25" t="str">
        <f t="shared" si="151"/>
        <v/>
      </c>
      <c r="AB459" s="25" t="str">
        <f t="shared" si="156"/>
        <v/>
      </c>
      <c r="AD459" s="2" t="str">
        <f t="shared" si="157"/>
        <v/>
      </c>
      <c r="AE459" s="2" t="str">
        <f t="shared" si="158"/>
        <v/>
      </c>
      <c r="AF459" s="2" t="str">
        <f t="shared" si="159"/>
        <v/>
      </c>
      <c r="AG459" t="s">
        <v>74</v>
      </c>
    </row>
    <row r="460" spans="2:33" x14ac:dyDescent="0.25">
      <c r="B460" s="13" t="str">
        <f>IF(Transactions!B459 &lt;&gt; "", Transactions!B459, "")</f>
        <v/>
      </c>
      <c r="C460" s="28" t="str">
        <f>IF(Transactions!C459 &lt;&gt; "", Transactions!C459, "")</f>
        <v/>
      </c>
      <c r="D460" s="28" t="str">
        <f>IF(Transactions!D459 &lt;&gt; "", Transactions!D459, "")</f>
        <v/>
      </c>
      <c r="E460" s="14" t="str">
        <f>IF(Transactions!E459 &lt;&gt; "", Transactions!E459, "")</f>
        <v/>
      </c>
      <c r="F460" s="15" t="str">
        <f>IF(Transactions!F459 &lt;&gt; "", Transactions!F459, "")</f>
        <v/>
      </c>
      <c r="G460" s="16"/>
      <c r="H460" s="18" t="e">
        <f>IF(Transactions!#REF! &lt;&gt; "", Transactions!#REF!, "")</f>
        <v>#REF!</v>
      </c>
      <c r="I460" s="33" t="str">
        <f t="shared" si="140"/>
        <v/>
      </c>
      <c r="J460" s="34" t="str">
        <f t="shared" si="152"/>
        <v/>
      </c>
      <c r="K460" s="16"/>
      <c r="L460" s="18" t="str">
        <f t="shared" si="141"/>
        <v/>
      </c>
      <c r="M460" s="33" t="str">
        <f t="shared" si="142"/>
        <v/>
      </c>
      <c r="N460" s="34" t="str">
        <f t="shared" si="153"/>
        <v/>
      </c>
      <c r="O460" s="16"/>
      <c r="P460" s="29" t="str">
        <f t="shared" si="143"/>
        <v/>
      </c>
      <c r="Q460" s="29" t="str">
        <f t="shared" si="144"/>
        <v/>
      </c>
      <c r="R460" s="26" t="str">
        <f t="shared" si="154"/>
        <v/>
      </c>
      <c r="S460" s="29" t="str">
        <f t="shared" si="145"/>
        <v/>
      </c>
      <c r="T460" s="29" t="str">
        <f t="shared" si="146"/>
        <v/>
      </c>
      <c r="U460" s="27" t="str">
        <f t="shared" si="155"/>
        <v/>
      </c>
      <c r="W460" s="25" t="str">
        <f t="shared" si="147"/>
        <v/>
      </c>
      <c r="X460" s="25" t="str">
        <f t="shared" si="148"/>
        <v/>
      </c>
      <c r="Y460" s="25" t="str">
        <f t="shared" si="149"/>
        <v/>
      </c>
      <c r="Z460" s="25" t="str">
        <f t="shared" si="150"/>
        <v/>
      </c>
      <c r="AA460" s="25" t="str">
        <f t="shared" si="151"/>
        <v/>
      </c>
      <c r="AB460" s="25" t="str">
        <f t="shared" si="156"/>
        <v/>
      </c>
      <c r="AD460" s="2" t="str">
        <f t="shared" si="157"/>
        <v/>
      </c>
      <c r="AE460" s="2" t="str">
        <f t="shared" si="158"/>
        <v/>
      </c>
      <c r="AF460" s="2" t="str">
        <f t="shared" si="159"/>
        <v/>
      </c>
      <c r="AG460" t="s">
        <v>74</v>
      </c>
    </row>
    <row r="461" spans="2:33" x14ac:dyDescent="0.25">
      <c r="B461" s="13" t="str">
        <f>IF(Transactions!B460 &lt;&gt; "", Transactions!B460, "")</f>
        <v/>
      </c>
      <c r="C461" s="28" t="str">
        <f>IF(Transactions!C460 &lt;&gt; "", Transactions!C460, "")</f>
        <v/>
      </c>
      <c r="D461" s="28" t="str">
        <f>IF(Transactions!D460 &lt;&gt; "", Transactions!D460, "")</f>
        <v/>
      </c>
      <c r="E461" s="14" t="str">
        <f>IF(Transactions!E460 &lt;&gt; "", Transactions!E460, "")</f>
        <v/>
      </c>
      <c r="F461" s="15" t="str">
        <f>IF(Transactions!F460 &lt;&gt; "", Transactions!F460, "")</f>
        <v/>
      </c>
      <c r="G461" s="16"/>
      <c r="H461" s="18" t="e">
        <f>IF(Transactions!#REF! &lt;&gt; "", Transactions!#REF!, "")</f>
        <v>#REF!</v>
      </c>
      <c r="I461" s="33" t="str">
        <f t="shared" si="140"/>
        <v/>
      </c>
      <c r="J461" s="34" t="str">
        <f t="shared" si="152"/>
        <v/>
      </c>
      <c r="K461" s="16"/>
      <c r="L461" s="18" t="str">
        <f t="shared" si="141"/>
        <v/>
      </c>
      <c r="M461" s="33" t="str">
        <f t="shared" si="142"/>
        <v/>
      </c>
      <c r="N461" s="34" t="str">
        <f t="shared" si="153"/>
        <v/>
      </c>
      <c r="O461" s="16"/>
      <c r="P461" s="29" t="str">
        <f t="shared" si="143"/>
        <v/>
      </c>
      <c r="Q461" s="29" t="str">
        <f t="shared" si="144"/>
        <v/>
      </c>
      <c r="R461" s="26" t="str">
        <f t="shared" si="154"/>
        <v/>
      </c>
      <c r="S461" s="29" t="str">
        <f t="shared" si="145"/>
        <v/>
      </c>
      <c r="T461" s="29" t="str">
        <f t="shared" si="146"/>
        <v/>
      </c>
      <c r="U461" s="27" t="str">
        <f t="shared" si="155"/>
        <v/>
      </c>
      <c r="W461" s="25" t="str">
        <f t="shared" si="147"/>
        <v/>
      </c>
      <c r="X461" s="25" t="str">
        <f t="shared" si="148"/>
        <v/>
      </c>
      <c r="Y461" s="25" t="str">
        <f t="shared" si="149"/>
        <v/>
      </c>
      <c r="Z461" s="25" t="str">
        <f t="shared" si="150"/>
        <v/>
      </c>
      <c r="AA461" s="25" t="str">
        <f t="shared" si="151"/>
        <v/>
      </c>
      <c r="AB461" s="25" t="str">
        <f t="shared" si="156"/>
        <v/>
      </c>
      <c r="AD461" s="2" t="str">
        <f t="shared" si="157"/>
        <v/>
      </c>
      <c r="AE461" s="2" t="str">
        <f t="shared" si="158"/>
        <v/>
      </c>
      <c r="AF461" s="2" t="str">
        <f t="shared" si="159"/>
        <v/>
      </c>
      <c r="AG461" t="s">
        <v>74</v>
      </c>
    </row>
    <row r="462" spans="2:33" x14ac:dyDescent="0.25">
      <c r="B462" s="13" t="str">
        <f>IF(Transactions!B461 &lt;&gt; "", Transactions!B461, "")</f>
        <v/>
      </c>
      <c r="C462" s="28" t="str">
        <f>IF(Transactions!C461 &lt;&gt; "", Transactions!C461, "")</f>
        <v/>
      </c>
      <c r="D462" s="28" t="str">
        <f>IF(Transactions!D461 &lt;&gt; "", Transactions!D461, "")</f>
        <v/>
      </c>
      <c r="E462" s="14" t="str">
        <f>IF(Transactions!E461 &lt;&gt; "", Transactions!E461, "")</f>
        <v/>
      </c>
      <c r="F462" s="15" t="str">
        <f>IF(Transactions!F461 &lt;&gt; "", Transactions!F461, "")</f>
        <v/>
      </c>
      <c r="G462" s="16"/>
      <c r="H462" s="18" t="e">
        <f>IF(Transactions!#REF! &lt;&gt; "", Transactions!#REF!, "")</f>
        <v>#REF!</v>
      </c>
      <c r="I462" s="33" t="str">
        <f t="shared" si="140"/>
        <v/>
      </c>
      <c r="J462" s="34" t="str">
        <f t="shared" si="152"/>
        <v/>
      </c>
      <c r="K462" s="16"/>
      <c r="L462" s="18" t="str">
        <f t="shared" si="141"/>
        <v/>
      </c>
      <c r="M462" s="33" t="str">
        <f t="shared" si="142"/>
        <v/>
      </c>
      <c r="N462" s="34" t="str">
        <f t="shared" si="153"/>
        <v/>
      </c>
      <c r="O462" s="16"/>
      <c r="P462" s="29" t="str">
        <f t="shared" si="143"/>
        <v/>
      </c>
      <c r="Q462" s="29" t="str">
        <f t="shared" si="144"/>
        <v/>
      </c>
      <c r="R462" s="26" t="str">
        <f t="shared" si="154"/>
        <v/>
      </c>
      <c r="S462" s="29" t="str">
        <f t="shared" si="145"/>
        <v/>
      </c>
      <c r="T462" s="29" t="str">
        <f t="shared" si="146"/>
        <v/>
      </c>
      <c r="U462" s="27" t="str">
        <f t="shared" si="155"/>
        <v/>
      </c>
      <c r="W462" s="25" t="str">
        <f t="shared" si="147"/>
        <v/>
      </c>
      <c r="X462" s="25" t="str">
        <f t="shared" si="148"/>
        <v/>
      </c>
      <c r="Y462" s="25" t="str">
        <f t="shared" si="149"/>
        <v/>
      </c>
      <c r="Z462" s="25" t="str">
        <f t="shared" si="150"/>
        <v/>
      </c>
      <c r="AA462" s="25" t="str">
        <f t="shared" si="151"/>
        <v/>
      </c>
      <c r="AB462" s="25" t="str">
        <f t="shared" si="156"/>
        <v/>
      </c>
      <c r="AD462" s="2" t="str">
        <f t="shared" si="157"/>
        <v/>
      </c>
      <c r="AE462" s="2" t="str">
        <f t="shared" si="158"/>
        <v/>
      </c>
      <c r="AF462" s="2" t="str">
        <f t="shared" si="159"/>
        <v/>
      </c>
      <c r="AG462" t="s">
        <v>74</v>
      </c>
    </row>
    <row r="463" spans="2:33" x14ac:dyDescent="0.25">
      <c r="B463" s="13" t="str">
        <f>IF(Transactions!B462 &lt;&gt; "", Transactions!B462, "")</f>
        <v/>
      </c>
      <c r="C463" s="28" t="str">
        <f>IF(Transactions!C462 &lt;&gt; "", Transactions!C462, "")</f>
        <v/>
      </c>
      <c r="D463" s="28" t="str">
        <f>IF(Transactions!D462 &lt;&gt; "", Transactions!D462, "")</f>
        <v/>
      </c>
      <c r="E463" s="14" t="str">
        <f>IF(Transactions!E462 &lt;&gt; "", Transactions!E462, "")</f>
        <v/>
      </c>
      <c r="F463" s="15" t="str">
        <f>IF(Transactions!F462 &lt;&gt; "", Transactions!F462, "")</f>
        <v/>
      </c>
      <c r="G463" s="16"/>
      <c r="H463" s="18" t="e">
        <f>IF(Transactions!#REF! &lt;&gt; "", Transactions!#REF!, "")</f>
        <v>#REF!</v>
      </c>
      <c r="I463" s="33" t="str">
        <f t="shared" si="140"/>
        <v/>
      </c>
      <c r="J463" s="34" t="str">
        <f t="shared" si="152"/>
        <v/>
      </c>
      <c r="K463" s="16"/>
      <c r="L463" s="18" t="str">
        <f t="shared" si="141"/>
        <v/>
      </c>
      <c r="M463" s="33" t="str">
        <f t="shared" si="142"/>
        <v/>
      </c>
      <c r="N463" s="34" t="str">
        <f t="shared" si="153"/>
        <v/>
      </c>
      <c r="O463" s="16"/>
      <c r="P463" s="29" t="str">
        <f t="shared" si="143"/>
        <v/>
      </c>
      <c r="Q463" s="29" t="str">
        <f t="shared" si="144"/>
        <v/>
      </c>
      <c r="R463" s="26" t="str">
        <f t="shared" si="154"/>
        <v/>
      </c>
      <c r="S463" s="29" t="str">
        <f t="shared" si="145"/>
        <v/>
      </c>
      <c r="T463" s="29" t="str">
        <f t="shared" si="146"/>
        <v/>
      </c>
      <c r="U463" s="27" t="str">
        <f t="shared" si="155"/>
        <v/>
      </c>
      <c r="W463" s="25" t="str">
        <f t="shared" si="147"/>
        <v/>
      </c>
      <c r="X463" s="25" t="str">
        <f t="shared" si="148"/>
        <v/>
      </c>
      <c r="Y463" s="25" t="str">
        <f t="shared" si="149"/>
        <v/>
      </c>
      <c r="Z463" s="25" t="str">
        <f t="shared" si="150"/>
        <v/>
      </c>
      <c r="AA463" s="25" t="str">
        <f t="shared" si="151"/>
        <v/>
      </c>
      <c r="AB463" s="25" t="str">
        <f t="shared" si="156"/>
        <v/>
      </c>
      <c r="AD463" s="2" t="str">
        <f t="shared" si="157"/>
        <v/>
      </c>
      <c r="AE463" s="2" t="str">
        <f t="shared" si="158"/>
        <v/>
      </c>
      <c r="AF463" s="2" t="str">
        <f t="shared" si="159"/>
        <v/>
      </c>
      <c r="AG463" t="s">
        <v>74</v>
      </c>
    </row>
    <row r="464" spans="2:33" x14ac:dyDescent="0.25">
      <c r="B464" s="13" t="str">
        <f>IF(Transactions!B463 &lt;&gt; "", Transactions!B463, "")</f>
        <v/>
      </c>
      <c r="C464" s="28" t="str">
        <f>IF(Transactions!C463 &lt;&gt; "", Transactions!C463, "")</f>
        <v/>
      </c>
      <c r="D464" s="28" t="str">
        <f>IF(Transactions!D463 &lt;&gt; "", Transactions!D463, "")</f>
        <v/>
      </c>
      <c r="E464" s="14" t="str">
        <f>IF(Transactions!E463 &lt;&gt; "", Transactions!E463, "")</f>
        <v/>
      </c>
      <c r="F464" s="15" t="str">
        <f>IF(Transactions!F463 &lt;&gt; "", Transactions!F463, "")</f>
        <v/>
      </c>
      <c r="G464" s="16"/>
      <c r="H464" s="18" t="e">
        <f>IF(Transactions!#REF! &lt;&gt; "", Transactions!#REF!, "")</f>
        <v>#REF!</v>
      </c>
      <c r="I464" s="33" t="str">
        <f t="shared" si="140"/>
        <v/>
      </c>
      <c r="J464" s="34" t="str">
        <f t="shared" si="152"/>
        <v/>
      </c>
      <c r="K464" s="16"/>
      <c r="L464" s="18" t="str">
        <f t="shared" si="141"/>
        <v/>
      </c>
      <c r="M464" s="33" t="str">
        <f t="shared" si="142"/>
        <v/>
      </c>
      <c r="N464" s="34" t="str">
        <f t="shared" si="153"/>
        <v/>
      </c>
      <c r="O464" s="16"/>
      <c r="P464" s="29" t="str">
        <f t="shared" si="143"/>
        <v/>
      </c>
      <c r="Q464" s="29" t="str">
        <f t="shared" si="144"/>
        <v/>
      </c>
      <c r="R464" s="26" t="str">
        <f t="shared" si="154"/>
        <v/>
      </c>
      <c r="S464" s="29" t="str">
        <f t="shared" si="145"/>
        <v/>
      </c>
      <c r="T464" s="29" t="str">
        <f t="shared" si="146"/>
        <v/>
      </c>
      <c r="U464" s="27" t="str">
        <f t="shared" si="155"/>
        <v/>
      </c>
      <c r="W464" s="25" t="str">
        <f t="shared" si="147"/>
        <v/>
      </c>
      <c r="X464" s="25" t="str">
        <f t="shared" si="148"/>
        <v/>
      </c>
      <c r="Y464" s="25" t="str">
        <f t="shared" si="149"/>
        <v/>
      </c>
      <c r="Z464" s="25" t="str">
        <f t="shared" si="150"/>
        <v/>
      </c>
      <c r="AA464" s="25" t="str">
        <f t="shared" si="151"/>
        <v/>
      </c>
      <c r="AB464" s="25" t="str">
        <f t="shared" si="156"/>
        <v/>
      </c>
      <c r="AD464" s="2" t="str">
        <f t="shared" si="157"/>
        <v/>
      </c>
      <c r="AE464" s="2" t="str">
        <f t="shared" si="158"/>
        <v/>
      </c>
      <c r="AF464" s="2" t="str">
        <f t="shared" si="159"/>
        <v/>
      </c>
      <c r="AG464" t="s">
        <v>74</v>
      </c>
    </row>
    <row r="465" spans="2:33" x14ac:dyDescent="0.25">
      <c r="B465" s="13" t="str">
        <f>IF(Transactions!B464 &lt;&gt; "", Transactions!B464, "")</f>
        <v/>
      </c>
      <c r="C465" s="28" t="str">
        <f>IF(Transactions!C464 &lt;&gt; "", Transactions!C464, "")</f>
        <v/>
      </c>
      <c r="D465" s="28" t="str">
        <f>IF(Transactions!D464 &lt;&gt; "", Transactions!D464, "")</f>
        <v/>
      </c>
      <c r="E465" s="14" t="str">
        <f>IF(Transactions!E464 &lt;&gt; "", Transactions!E464, "")</f>
        <v/>
      </c>
      <c r="F465" s="15" t="str">
        <f>IF(Transactions!F464 &lt;&gt; "", Transactions!F464, "")</f>
        <v/>
      </c>
      <c r="G465" s="16"/>
      <c r="H465" s="18" t="e">
        <f>IF(Transactions!#REF! &lt;&gt; "", Transactions!#REF!, "")</f>
        <v>#REF!</v>
      </c>
      <c r="I465" s="33" t="str">
        <f t="shared" si="140"/>
        <v/>
      </c>
      <c r="J465" s="34" t="str">
        <f t="shared" si="152"/>
        <v/>
      </c>
      <c r="K465" s="16"/>
      <c r="L465" s="18" t="str">
        <f t="shared" si="141"/>
        <v/>
      </c>
      <c r="M465" s="33" t="str">
        <f t="shared" si="142"/>
        <v/>
      </c>
      <c r="N465" s="34" t="str">
        <f t="shared" si="153"/>
        <v/>
      </c>
      <c r="O465" s="16"/>
      <c r="P465" s="29" t="str">
        <f t="shared" si="143"/>
        <v/>
      </c>
      <c r="Q465" s="29" t="str">
        <f t="shared" si="144"/>
        <v/>
      </c>
      <c r="R465" s="26" t="str">
        <f t="shared" si="154"/>
        <v/>
      </c>
      <c r="S465" s="29" t="str">
        <f t="shared" si="145"/>
        <v/>
      </c>
      <c r="T465" s="29" t="str">
        <f t="shared" si="146"/>
        <v/>
      </c>
      <c r="U465" s="27" t="str">
        <f t="shared" si="155"/>
        <v/>
      </c>
      <c r="W465" s="25" t="str">
        <f t="shared" si="147"/>
        <v/>
      </c>
      <c r="X465" s="25" t="str">
        <f t="shared" si="148"/>
        <v/>
      </c>
      <c r="Y465" s="25" t="str">
        <f t="shared" si="149"/>
        <v/>
      </c>
      <c r="Z465" s="25" t="str">
        <f t="shared" si="150"/>
        <v/>
      </c>
      <c r="AA465" s="25" t="str">
        <f t="shared" si="151"/>
        <v/>
      </c>
      <c r="AB465" s="25" t="str">
        <f t="shared" si="156"/>
        <v/>
      </c>
      <c r="AD465" s="2" t="str">
        <f t="shared" si="157"/>
        <v/>
      </c>
      <c r="AE465" s="2" t="str">
        <f t="shared" si="158"/>
        <v/>
      </c>
      <c r="AF465" s="2" t="str">
        <f t="shared" si="159"/>
        <v/>
      </c>
      <c r="AG465" t="s">
        <v>74</v>
      </c>
    </row>
    <row r="466" spans="2:33" x14ac:dyDescent="0.25">
      <c r="B466" s="13" t="str">
        <f>IF(Transactions!B465 &lt;&gt; "", Transactions!B465, "")</f>
        <v/>
      </c>
      <c r="C466" s="28" t="str">
        <f>IF(Transactions!C465 &lt;&gt; "", Transactions!C465, "")</f>
        <v/>
      </c>
      <c r="D466" s="28" t="str">
        <f>IF(Transactions!D465 &lt;&gt; "", Transactions!D465, "")</f>
        <v/>
      </c>
      <c r="E466" s="14" t="str">
        <f>IF(Transactions!E465 &lt;&gt; "", Transactions!E465, "")</f>
        <v/>
      </c>
      <c r="F466" s="15" t="str">
        <f>IF(Transactions!F465 &lt;&gt; "", Transactions!F465, "")</f>
        <v/>
      </c>
      <c r="G466" s="16"/>
      <c r="H466" s="18" t="e">
        <f>IF(Transactions!#REF! &lt;&gt; "", Transactions!#REF!, "")</f>
        <v>#REF!</v>
      </c>
      <c r="I466" s="33" t="str">
        <f t="shared" si="140"/>
        <v/>
      </c>
      <c r="J466" s="34" t="str">
        <f t="shared" si="152"/>
        <v/>
      </c>
      <c r="K466" s="16"/>
      <c r="L466" s="18" t="str">
        <f t="shared" si="141"/>
        <v/>
      </c>
      <c r="M466" s="33" t="str">
        <f t="shared" si="142"/>
        <v/>
      </c>
      <c r="N466" s="34" t="str">
        <f t="shared" si="153"/>
        <v/>
      </c>
      <c r="O466" s="16"/>
      <c r="P466" s="29" t="str">
        <f t="shared" si="143"/>
        <v/>
      </c>
      <c r="Q466" s="29" t="str">
        <f t="shared" si="144"/>
        <v/>
      </c>
      <c r="R466" s="26" t="str">
        <f t="shared" si="154"/>
        <v/>
      </c>
      <c r="S466" s="29" t="str">
        <f t="shared" si="145"/>
        <v/>
      </c>
      <c r="T466" s="29" t="str">
        <f t="shared" si="146"/>
        <v/>
      </c>
      <c r="U466" s="27" t="str">
        <f t="shared" si="155"/>
        <v/>
      </c>
      <c r="W466" s="25" t="str">
        <f t="shared" si="147"/>
        <v/>
      </c>
      <c r="X466" s="25" t="str">
        <f t="shared" si="148"/>
        <v/>
      </c>
      <c r="Y466" s="25" t="str">
        <f t="shared" si="149"/>
        <v/>
      </c>
      <c r="Z466" s="25" t="str">
        <f t="shared" si="150"/>
        <v/>
      </c>
      <c r="AA466" s="25" t="str">
        <f t="shared" si="151"/>
        <v/>
      </c>
      <c r="AB466" s="25" t="str">
        <f t="shared" si="156"/>
        <v/>
      </c>
      <c r="AD466" s="2" t="str">
        <f t="shared" si="157"/>
        <v/>
      </c>
      <c r="AE466" s="2" t="str">
        <f t="shared" si="158"/>
        <v/>
      </c>
      <c r="AF466" s="2" t="str">
        <f t="shared" si="159"/>
        <v/>
      </c>
      <c r="AG466" t="s">
        <v>74</v>
      </c>
    </row>
    <row r="467" spans="2:33" x14ac:dyDescent="0.25">
      <c r="B467" s="13" t="str">
        <f>IF(Transactions!B466 &lt;&gt; "", Transactions!B466, "")</f>
        <v/>
      </c>
      <c r="C467" s="28" t="str">
        <f>IF(Transactions!C466 &lt;&gt; "", Transactions!C466, "")</f>
        <v/>
      </c>
      <c r="D467" s="28" t="str">
        <f>IF(Transactions!D466 &lt;&gt; "", Transactions!D466, "")</f>
        <v/>
      </c>
      <c r="E467" s="14" t="str">
        <f>IF(Transactions!E466 &lt;&gt; "", Transactions!E466, "")</f>
        <v/>
      </c>
      <c r="F467" s="15" t="str">
        <f>IF(Transactions!F466 &lt;&gt; "", Transactions!F466, "")</f>
        <v/>
      </c>
      <c r="G467" s="16"/>
      <c r="H467" s="18" t="e">
        <f>IF(Transactions!#REF! &lt;&gt; "", Transactions!#REF!, "")</f>
        <v>#REF!</v>
      </c>
      <c r="I467" s="33" t="str">
        <f t="shared" si="140"/>
        <v/>
      </c>
      <c r="J467" s="34" t="str">
        <f t="shared" si="152"/>
        <v/>
      </c>
      <c r="K467" s="16"/>
      <c r="L467" s="18" t="str">
        <f t="shared" si="141"/>
        <v/>
      </c>
      <c r="M467" s="33" t="str">
        <f t="shared" si="142"/>
        <v/>
      </c>
      <c r="N467" s="34" t="str">
        <f t="shared" si="153"/>
        <v/>
      </c>
      <c r="O467" s="16"/>
      <c r="P467" s="29" t="str">
        <f t="shared" si="143"/>
        <v/>
      </c>
      <c r="Q467" s="29" t="str">
        <f t="shared" si="144"/>
        <v/>
      </c>
      <c r="R467" s="26" t="str">
        <f t="shared" si="154"/>
        <v/>
      </c>
      <c r="S467" s="29" t="str">
        <f t="shared" si="145"/>
        <v/>
      </c>
      <c r="T467" s="29" t="str">
        <f t="shared" si="146"/>
        <v/>
      </c>
      <c r="U467" s="27" t="str">
        <f t="shared" si="155"/>
        <v/>
      </c>
      <c r="W467" s="25" t="str">
        <f t="shared" si="147"/>
        <v/>
      </c>
      <c r="X467" s="25" t="str">
        <f t="shared" si="148"/>
        <v/>
      </c>
      <c r="Y467" s="25" t="str">
        <f t="shared" si="149"/>
        <v/>
      </c>
      <c r="Z467" s="25" t="str">
        <f t="shared" si="150"/>
        <v/>
      </c>
      <c r="AA467" s="25" t="str">
        <f t="shared" si="151"/>
        <v/>
      </c>
      <c r="AB467" s="25" t="str">
        <f t="shared" si="156"/>
        <v/>
      </c>
      <c r="AD467" s="2" t="str">
        <f t="shared" si="157"/>
        <v/>
      </c>
      <c r="AE467" s="2" t="str">
        <f t="shared" si="158"/>
        <v/>
      </c>
      <c r="AF467" s="2" t="str">
        <f t="shared" si="159"/>
        <v/>
      </c>
      <c r="AG467" t="s">
        <v>74</v>
      </c>
    </row>
    <row r="468" spans="2:33" x14ac:dyDescent="0.25">
      <c r="B468" s="13" t="str">
        <f>IF(Transactions!B467 &lt;&gt; "", Transactions!B467, "")</f>
        <v/>
      </c>
      <c r="C468" s="28" t="str">
        <f>IF(Transactions!C467 &lt;&gt; "", Transactions!C467, "")</f>
        <v/>
      </c>
      <c r="D468" s="28" t="str">
        <f>IF(Transactions!D467 &lt;&gt; "", Transactions!D467, "")</f>
        <v/>
      </c>
      <c r="E468" s="14" t="str">
        <f>IF(Transactions!E467 &lt;&gt; "", Transactions!E467, "")</f>
        <v/>
      </c>
      <c r="F468" s="15" t="str">
        <f>IF(Transactions!F467 &lt;&gt; "", Transactions!F467, "")</f>
        <v/>
      </c>
      <c r="G468" s="16"/>
      <c r="H468" s="18" t="e">
        <f>IF(Transactions!#REF! &lt;&gt; "", Transactions!#REF!, "")</f>
        <v>#REF!</v>
      </c>
      <c r="I468" s="33" t="str">
        <f t="shared" si="140"/>
        <v/>
      </c>
      <c r="J468" s="34" t="str">
        <f t="shared" si="152"/>
        <v/>
      </c>
      <c r="K468" s="16"/>
      <c r="L468" s="18" t="str">
        <f t="shared" si="141"/>
        <v/>
      </c>
      <c r="M468" s="33" t="str">
        <f t="shared" si="142"/>
        <v/>
      </c>
      <c r="N468" s="34" t="str">
        <f t="shared" si="153"/>
        <v/>
      </c>
      <c r="O468" s="16"/>
      <c r="P468" s="29" t="str">
        <f t="shared" si="143"/>
        <v/>
      </c>
      <c r="Q468" s="29" t="str">
        <f t="shared" si="144"/>
        <v/>
      </c>
      <c r="R468" s="26" t="str">
        <f t="shared" si="154"/>
        <v/>
      </c>
      <c r="S468" s="29" t="str">
        <f t="shared" si="145"/>
        <v/>
      </c>
      <c r="T468" s="29" t="str">
        <f t="shared" si="146"/>
        <v/>
      </c>
      <c r="U468" s="27" t="str">
        <f t="shared" si="155"/>
        <v/>
      </c>
      <c r="W468" s="25" t="str">
        <f t="shared" si="147"/>
        <v/>
      </c>
      <c r="X468" s="25" t="str">
        <f t="shared" si="148"/>
        <v/>
      </c>
      <c r="Y468" s="25" t="str">
        <f t="shared" si="149"/>
        <v/>
      </c>
      <c r="Z468" s="25" t="str">
        <f t="shared" si="150"/>
        <v/>
      </c>
      <c r="AA468" s="25" t="str">
        <f t="shared" si="151"/>
        <v/>
      </c>
      <c r="AB468" s="25" t="str">
        <f t="shared" si="156"/>
        <v/>
      </c>
      <c r="AD468" s="2" t="str">
        <f t="shared" si="157"/>
        <v/>
      </c>
      <c r="AE468" s="2" t="str">
        <f t="shared" si="158"/>
        <v/>
      </c>
      <c r="AF468" s="2" t="str">
        <f t="shared" si="159"/>
        <v/>
      </c>
      <c r="AG468" t="s">
        <v>74</v>
      </c>
    </row>
    <row r="469" spans="2:33" x14ac:dyDescent="0.25">
      <c r="B469" s="13" t="str">
        <f>IF(Transactions!B468 &lt;&gt; "", Transactions!B468, "")</f>
        <v/>
      </c>
      <c r="C469" s="28" t="str">
        <f>IF(Transactions!C468 &lt;&gt; "", Transactions!C468, "")</f>
        <v/>
      </c>
      <c r="D469" s="28" t="str">
        <f>IF(Transactions!D468 &lt;&gt; "", Transactions!D468, "")</f>
        <v/>
      </c>
      <c r="E469" s="14" t="str">
        <f>IF(Transactions!E468 &lt;&gt; "", Transactions!E468, "")</f>
        <v/>
      </c>
      <c r="F469" s="15" t="str">
        <f>IF(Transactions!F468 &lt;&gt; "", Transactions!F468, "")</f>
        <v/>
      </c>
      <c r="G469" s="16"/>
      <c r="H469" s="18" t="e">
        <f>IF(Transactions!#REF! &lt;&gt; "", Transactions!#REF!, "")</f>
        <v>#REF!</v>
      </c>
      <c r="I469" s="33" t="str">
        <f t="shared" si="140"/>
        <v/>
      </c>
      <c r="J469" s="34" t="str">
        <f t="shared" si="152"/>
        <v/>
      </c>
      <c r="K469" s="16"/>
      <c r="L469" s="18" t="str">
        <f t="shared" si="141"/>
        <v/>
      </c>
      <c r="M469" s="33" t="str">
        <f t="shared" si="142"/>
        <v/>
      </c>
      <c r="N469" s="34" t="str">
        <f t="shared" si="153"/>
        <v/>
      </c>
      <c r="O469" s="16"/>
      <c r="P469" s="29" t="str">
        <f t="shared" si="143"/>
        <v/>
      </c>
      <c r="Q469" s="29" t="str">
        <f t="shared" si="144"/>
        <v/>
      </c>
      <c r="R469" s="26" t="str">
        <f t="shared" si="154"/>
        <v/>
      </c>
      <c r="S469" s="29" t="str">
        <f t="shared" si="145"/>
        <v/>
      </c>
      <c r="T469" s="29" t="str">
        <f t="shared" si="146"/>
        <v/>
      </c>
      <c r="U469" s="27" t="str">
        <f t="shared" si="155"/>
        <v/>
      </c>
      <c r="W469" s="25" t="str">
        <f t="shared" si="147"/>
        <v/>
      </c>
      <c r="X469" s="25" t="str">
        <f t="shared" si="148"/>
        <v/>
      </c>
      <c r="Y469" s="25" t="str">
        <f t="shared" si="149"/>
        <v/>
      </c>
      <c r="Z469" s="25" t="str">
        <f t="shared" si="150"/>
        <v/>
      </c>
      <c r="AA469" s="25" t="str">
        <f t="shared" si="151"/>
        <v/>
      </c>
      <c r="AB469" s="25" t="str">
        <f t="shared" si="156"/>
        <v/>
      </c>
      <c r="AD469" s="2" t="str">
        <f t="shared" si="157"/>
        <v/>
      </c>
      <c r="AE469" s="2" t="str">
        <f t="shared" si="158"/>
        <v/>
      </c>
      <c r="AF469" s="2" t="str">
        <f t="shared" si="159"/>
        <v/>
      </c>
      <c r="AG469" t="s">
        <v>74</v>
      </c>
    </row>
    <row r="470" spans="2:33" x14ac:dyDescent="0.25">
      <c r="B470" s="13" t="str">
        <f>IF(Transactions!B469 &lt;&gt; "", Transactions!B469, "")</f>
        <v/>
      </c>
      <c r="C470" s="28" t="str">
        <f>IF(Transactions!C469 &lt;&gt; "", Transactions!C469, "")</f>
        <v/>
      </c>
      <c r="D470" s="28" t="str">
        <f>IF(Transactions!D469 &lt;&gt; "", Transactions!D469, "")</f>
        <v/>
      </c>
      <c r="E470" s="14" t="str">
        <f>IF(Transactions!E469 &lt;&gt; "", Transactions!E469, "")</f>
        <v/>
      </c>
      <c r="F470" s="15" t="str">
        <f>IF(Transactions!F469 &lt;&gt; "", Transactions!F469, "")</f>
        <v/>
      </c>
      <c r="G470" s="16"/>
      <c r="H470" s="18" t="e">
        <f>IF(Transactions!#REF! &lt;&gt; "", Transactions!#REF!, "")</f>
        <v>#REF!</v>
      </c>
      <c r="I470" s="33" t="str">
        <f t="shared" si="140"/>
        <v/>
      </c>
      <c r="J470" s="34" t="str">
        <f t="shared" si="152"/>
        <v/>
      </c>
      <c r="K470" s="16"/>
      <c r="L470" s="18" t="str">
        <f t="shared" si="141"/>
        <v/>
      </c>
      <c r="M470" s="33" t="str">
        <f t="shared" si="142"/>
        <v/>
      </c>
      <c r="N470" s="34" t="str">
        <f t="shared" si="153"/>
        <v/>
      </c>
      <c r="O470" s="16"/>
      <c r="P470" s="29" t="str">
        <f t="shared" si="143"/>
        <v/>
      </c>
      <c r="Q470" s="29" t="str">
        <f t="shared" si="144"/>
        <v/>
      </c>
      <c r="R470" s="26" t="str">
        <f t="shared" si="154"/>
        <v/>
      </c>
      <c r="S470" s="29" t="str">
        <f t="shared" si="145"/>
        <v/>
      </c>
      <c r="T470" s="29" t="str">
        <f t="shared" si="146"/>
        <v/>
      </c>
      <c r="U470" s="27" t="str">
        <f t="shared" si="155"/>
        <v/>
      </c>
      <c r="W470" s="25" t="str">
        <f t="shared" si="147"/>
        <v/>
      </c>
      <c r="X470" s="25" t="str">
        <f t="shared" si="148"/>
        <v/>
      </c>
      <c r="Y470" s="25" t="str">
        <f t="shared" si="149"/>
        <v/>
      </c>
      <c r="Z470" s="25" t="str">
        <f t="shared" si="150"/>
        <v/>
      </c>
      <c r="AA470" s="25" t="str">
        <f t="shared" si="151"/>
        <v/>
      </c>
      <c r="AB470" s="25" t="str">
        <f t="shared" si="156"/>
        <v/>
      </c>
      <c r="AD470" s="2" t="str">
        <f t="shared" si="157"/>
        <v/>
      </c>
      <c r="AE470" s="2" t="str">
        <f t="shared" si="158"/>
        <v/>
      </c>
      <c r="AF470" s="2" t="str">
        <f t="shared" si="159"/>
        <v/>
      </c>
      <c r="AG470" t="s">
        <v>74</v>
      </c>
    </row>
    <row r="471" spans="2:33" x14ac:dyDescent="0.25">
      <c r="B471" s="13" t="str">
        <f>IF(Transactions!B470 &lt;&gt; "", Transactions!B470, "")</f>
        <v/>
      </c>
      <c r="C471" s="28" t="str">
        <f>IF(Transactions!C470 &lt;&gt; "", Transactions!C470, "")</f>
        <v/>
      </c>
      <c r="D471" s="28" t="str">
        <f>IF(Transactions!D470 &lt;&gt; "", Transactions!D470, "")</f>
        <v/>
      </c>
      <c r="E471" s="14" t="str">
        <f>IF(Transactions!E470 &lt;&gt; "", Transactions!E470, "")</f>
        <v/>
      </c>
      <c r="F471" s="15" t="str">
        <f>IF(Transactions!F470 &lt;&gt; "", Transactions!F470, "")</f>
        <v/>
      </c>
      <c r="G471" s="16"/>
      <c r="H471" s="18" t="e">
        <f>IF(Transactions!#REF! &lt;&gt; "", Transactions!#REF!, "")</f>
        <v>#REF!</v>
      </c>
      <c r="I471" s="33" t="str">
        <f t="shared" si="140"/>
        <v/>
      </c>
      <c r="J471" s="34" t="str">
        <f t="shared" si="152"/>
        <v/>
      </c>
      <c r="K471" s="16"/>
      <c r="L471" s="18" t="str">
        <f t="shared" si="141"/>
        <v/>
      </c>
      <c r="M471" s="33" t="str">
        <f t="shared" si="142"/>
        <v/>
      </c>
      <c r="N471" s="34" t="str">
        <f t="shared" si="153"/>
        <v/>
      </c>
      <c r="O471" s="16"/>
      <c r="P471" s="29" t="str">
        <f t="shared" si="143"/>
        <v/>
      </c>
      <c r="Q471" s="29" t="str">
        <f t="shared" si="144"/>
        <v/>
      </c>
      <c r="R471" s="26" t="str">
        <f t="shared" si="154"/>
        <v/>
      </c>
      <c r="S471" s="29" t="str">
        <f t="shared" si="145"/>
        <v/>
      </c>
      <c r="T471" s="29" t="str">
        <f t="shared" si="146"/>
        <v/>
      </c>
      <c r="U471" s="27" t="str">
        <f t="shared" si="155"/>
        <v/>
      </c>
      <c r="W471" s="25" t="str">
        <f t="shared" si="147"/>
        <v/>
      </c>
      <c r="X471" s="25" t="str">
        <f t="shared" si="148"/>
        <v/>
      </c>
      <c r="Y471" s="25" t="str">
        <f t="shared" si="149"/>
        <v/>
      </c>
      <c r="Z471" s="25" t="str">
        <f t="shared" si="150"/>
        <v/>
      </c>
      <c r="AA471" s="25" t="str">
        <f t="shared" si="151"/>
        <v/>
      </c>
      <c r="AB471" s="25" t="str">
        <f t="shared" si="156"/>
        <v/>
      </c>
      <c r="AD471" s="2" t="str">
        <f t="shared" si="157"/>
        <v/>
      </c>
      <c r="AE471" s="2" t="str">
        <f t="shared" si="158"/>
        <v/>
      </c>
      <c r="AF471" s="2" t="str">
        <f t="shared" si="159"/>
        <v/>
      </c>
      <c r="AG471" t="s">
        <v>74</v>
      </c>
    </row>
    <row r="472" spans="2:33" x14ac:dyDescent="0.25">
      <c r="B472" s="13" t="str">
        <f>IF(Transactions!B471 &lt;&gt; "", Transactions!B471, "")</f>
        <v/>
      </c>
      <c r="C472" s="28" t="str">
        <f>IF(Transactions!C471 &lt;&gt; "", Transactions!C471, "")</f>
        <v/>
      </c>
      <c r="D472" s="28" t="str">
        <f>IF(Transactions!D471 &lt;&gt; "", Transactions!D471, "")</f>
        <v/>
      </c>
      <c r="E472" s="14" t="str">
        <f>IF(Transactions!E471 &lt;&gt; "", Transactions!E471, "")</f>
        <v/>
      </c>
      <c r="F472" s="15" t="str">
        <f>IF(Transactions!F471 &lt;&gt; "", Transactions!F471, "")</f>
        <v/>
      </c>
      <c r="G472" s="16"/>
      <c r="H472" s="18" t="e">
        <f>IF(Transactions!#REF! &lt;&gt; "", Transactions!#REF!, "")</f>
        <v>#REF!</v>
      </c>
      <c r="I472" s="33" t="str">
        <f t="shared" si="140"/>
        <v/>
      </c>
      <c r="J472" s="34" t="str">
        <f t="shared" si="152"/>
        <v/>
      </c>
      <c r="K472" s="16"/>
      <c r="L472" s="18" t="str">
        <f t="shared" si="141"/>
        <v/>
      </c>
      <c r="M472" s="33" t="str">
        <f t="shared" si="142"/>
        <v/>
      </c>
      <c r="N472" s="34" t="str">
        <f t="shared" si="153"/>
        <v/>
      </c>
      <c r="O472" s="16"/>
      <c r="P472" s="29" t="str">
        <f t="shared" si="143"/>
        <v/>
      </c>
      <c r="Q472" s="29" t="str">
        <f t="shared" si="144"/>
        <v/>
      </c>
      <c r="R472" s="26" t="str">
        <f t="shared" si="154"/>
        <v/>
      </c>
      <c r="S472" s="29" t="str">
        <f t="shared" si="145"/>
        <v/>
      </c>
      <c r="T472" s="29" t="str">
        <f t="shared" si="146"/>
        <v/>
      </c>
      <c r="U472" s="27" t="str">
        <f t="shared" si="155"/>
        <v/>
      </c>
      <c r="W472" s="25" t="str">
        <f t="shared" si="147"/>
        <v/>
      </c>
      <c r="X472" s="25" t="str">
        <f t="shared" si="148"/>
        <v/>
      </c>
      <c r="Y472" s="25" t="str">
        <f t="shared" si="149"/>
        <v/>
      </c>
      <c r="Z472" s="25" t="str">
        <f t="shared" si="150"/>
        <v/>
      </c>
      <c r="AA472" s="25" t="str">
        <f t="shared" si="151"/>
        <v/>
      </c>
      <c r="AB472" s="25" t="str">
        <f t="shared" si="156"/>
        <v/>
      </c>
      <c r="AD472" s="2" t="str">
        <f t="shared" si="157"/>
        <v/>
      </c>
      <c r="AE472" s="2" t="str">
        <f t="shared" si="158"/>
        <v/>
      </c>
      <c r="AF472" s="2" t="str">
        <f t="shared" si="159"/>
        <v/>
      </c>
      <c r="AG472" t="s">
        <v>74</v>
      </c>
    </row>
    <row r="473" spans="2:33" x14ac:dyDescent="0.25">
      <c r="B473" s="13" t="str">
        <f>IF(Transactions!B472 &lt;&gt; "", Transactions!B472, "")</f>
        <v/>
      </c>
      <c r="C473" s="28" t="str">
        <f>IF(Transactions!C472 &lt;&gt; "", Transactions!C472, "")</f>
        <v/>
      </c>
      <c r="D473" s="28" t="str">
        <f>IF(Transactions!D472 &lt;&gt; "", Transactions!D472, "")</f>
        <v/>
      </c>
      <c r="E473" s="14" t="str">
        <f>IF(Transactions!E472 &lt;&gt; "", Transactions!E472, "")</f>
        <v/>
      </c>
      <c r="F473" s="15" t="str">
        <f>IF(Transactions!F472 &lt;&gt; "", Transactions!F472, "")</f>
        <v/>
      </c>
      <c r="G473" s="16"/>
      <c r="H473" s="18" t="e">
        <f>IF(Transactions!#REF! &lt;&gt; "", Transactions!#REF!, "")</f>
        <v>#REF!</v>
      </c>
      <c r="I473" s="33" t="str">
        <f t="shared" si="140"/>
        <v/>
      </c>
      <c r="J473" s="34" t="str">
        <f t="shared" si="152"/>
        <v/>
      </c>
      <c r="K473" s="16"/>
      <c r="L473" s="18" t="str">
        <f t="shared" si="141"/>
        <v/>
      </c>
      <c r="M473" s="33" t="str">
        <f t="shared" si="142"/>
        <v/>
      </c>
      <c r="N473" s="34" t="str">
        <f t="shared" si="153"/>
        <v/>
      </c>
      <c r="O473" s="16"/>
      <c r="P473" s="29" t="str">
        <f t="shared" si="143"/>
        <v/>
      </c>
      <c r="Q473" s="29" t="str">
        <f t="shared" si="144"/>
        <v/>
      </c>
      <c r="R473" s="26" t="str">
        <f t="shared" si="154"/>
        <v/>
      </c>
      <c r="S473" s="29" t="str">
        <f t="shared" si="145"/>
        <v/>
      </c>
      <c r="T473" s="29" t="str">
        <f t="shared" si="146"/>
        <v/>
      </c>
      <c r="U473" s="27" t="str">
        <f t="shared" si="155"/>
        <v/>
      </c>
      <c r="W473" s="25" t="str">
        <f t="shared" si="147"/>
        <v/>
      </c>
      <c r="X473" s="25" t="str">
        <f t="shared" si="148"/>
        <v/>
      </c>
      <c r="Y473" s="25" t="str">
        <f t="shared" si="149"/>
        <v/>
      </c>
      <c r="Z473" s="25" t="str">
        <f t="shared" si="150"/>
        <v/>
      </c>
      <c r="AA473" s="25" t="str">
        <f t="shared" si="151"/>
        <v/>
      </c>
      <c r="AB473" s="25" t="str">
        <f t="shared" si="156"/>
        <v/>
      </c>
      <c r="AD473" s="2" t="str">
        <f t="shared" si="157"/>
        <v/>
      </c>
      <c r="AE473" s="2" t="str">
        <f t="shared" si="158"/>
        <v/>
      </c>
      <c r="AF473" s="2" t="str">
        <f t="shared" si="159"/>
        <v/>
      </c>
      <c r="AG473" t="s">
        <v>74</v>
      </c>
    </row>
    <row r="474" spans="2:33" x14ac:dyDescent="0.25">
      <c r="B474" s="13" t="str">
        <f>IF(Transactions!B473 &lt;&gt; "", Transactions!B473, "")</f>
        <v/>
      </c>
      <c r="C474" s="28" t="str">
        <f>IF(Transactions!C473 &lt;&gt; "", Transactions!C473, "")</f>
        <v/>
      </c>
      <c r="D474" s="28" t="str">
        <f>IF(Transactions!D473 &lt;&gt; "", Transactions!D473, "")</f>
        <v/>
      </c>
      <c r="E474" s="14" t="str">
        <f>IF(Transactions!E473 &lt;&gt; "", Transactions!E473, "")</f>
        <v/>
      </c>
      <c r="F474" s="15" t="str">
        <f>IF(Transactions!F473 &lt;&gt; "", Transactions!F473, "")</f>
        <v/>
      </c>
      <c r="G474" s="16"/>
      <c r="H474" s="18" t="e">
        <f>IF(Transactions!#REF! &lt;&gt; "", Transactions!#REF!, "")</f>
        <v>#REF!</v>
      </c>
      <c r="I474" s="33" t="str">
        <f t="shared" si="140"/>
        <v/>
      </c>
      <c r="J474" s="34" t="str">
        <f t="shared" si="152"/>
        <v/>
      </c>
      <c r="K474" s="16"/>
      <c r="L474" s="18" t="str">
        <f t="shared" si="141"/>
        <v/>
      </c>
      <c r="M474" s="33" t="str">
        <f t="shared" si="142"/>
        <v/>
      </c>
      <c r="N474" s="34" t="str">
        <f t="shared" si="153"/>
        <v/>
      </c>
      <c r="O474" s="16"/>
      <c r="P474" s="29" t="str">
        <f t="shared" si="143"/>
        <v/>
      </c>
      <c r="Q474" s="29" t="str">
        <f t="shared" si="144"/>
        <v/>
      </c>
      <c r="R474" s="26" t="str">
        <f t="shared" si="154"/>
        <v/>
      </c>
      <c r="S474" s="29" t="str">
        <f t="shared" si="145"/>
        <v/>
      </c>
      <c r="T474" s="29" t="str">
        <f t="shared" si="146"/>
        <v/>
      </c>
      <c r="U474" s="27" t="str">
        <f t="shared" si="155"/>
        <v/>
      </c>
      <c r="W474" s="25" t="str">
        <f t="shared" si="147"/>
        <v/>
      </c>
      <c r="X474" s="25" t="str">
        <f t="shared" si="148"/>
        <v/>
      </c>
      <c r="Y474" s="25" t="str">
        <f t="shared" si="149"/>
        <v/>
      </c>
      <c r="Z474" s="25" t="str">
        <f t="shared" si="150"/>
        <v/>
      </c>
      <c r="AA474" s="25" t="str">
        <f t="shared" si="151"/>
        <v/>
      </c>
      <c r="AB474" s="25" t="str">
        <f t="shared" si="156"/>
        <v/>
      </c>
      <c r="AD474" s="2" t="str">
        <f t="shared" si="157"/>
        <v/>
      </c>
      <c r="AE474" s="2" t="str">
        <f t="shared" si="158"/>
        <v/>
      </c>
      <c r="AF474" s="2" t="str">
        <f t="shared" si="159"/>
        <v/>
      </c>
      <c r="AG474" t="s">
        <v>74</v>
      </c>
    </row>
    <row r="475" spans="2:33" x14ac:dyDescent="0.25">
      <c r="B475" s="13" t="str">
        <f>IF(Transactions!B474 &lt;&gt; "", Transactions!B474, "")</f>
        <v/>
      </c>
      <c r="C475" s="28" t="str">
        <f>IF(Transactions!C474 &lt;&gt; "", Transactions!C474, "")</f>
        <v/>
      </c>
      <c r="D475" s="28" t="str">
        <f>IF(Transactions!D474 &lt;&gt; "", Transactions!D474, "")</f>
        <v/>
      </c>
      <c r="E475" s="14" t="str">
        <f>IF(Transactions!E474 &lt;&gt; "", Transactions!E474, "")</f>
        <v/>
      </c>
      <c r="F475" s="15" t="str">
        <f>IF(Transactions!F474 &lt;&gt; "", Transactions!F474, "")</f>
        <v/>
      </c>
      <c r="G475" s="16"/>
      <c r="H475" s="18" t="e">
        <f>IF(Transactions!#REF! &lt;&gt; "", Transactions!#REF!, "")</f>
        <v>#REF!</v>
      </c>
      <c r="I475" s="33" t="str">
        <f t="shared" si="140"/>
        <v/>
      </c>
      <c r="J475" s="34" t="str">
        <f t="shared" si="152"/>
        <v/>
      </c>
      <c r="K475" s="16"/>
      <c r="L475" s="18" t="str">
        <f t="shared" si="141"/>
        <v/>
      </c>
      <c r="M475" s="33" t="str">
        <f t="shared" si="142"/>
        <v/>
      </c>
      <c r="N475" s="34" t="str">
        <f t="shared" si="153"/>
        <v/>
      </c>
      <c r="O475" s="16"/>
      <c r="P475" s="29" t="str">
        <f t="shared" si="143"/>
        <v/>
      </c>
      <c r="Q475" s="29" t="str">
        <f t="shared" si="144"/>
        <v/>
      </c>
      <c r="R475" s="26" t="str">
        <f t="shared" si="154"/>
        <v/>
      </c>
      <c r="S475" s="29" t="str">
        <f t="shared" si="145"/>
        <v/>
      </c>
      <c r="T475" s="29" t="str">
        <f t="shared" si="146"/>
        <v/>
      </c>
      <c r="U475" s="27" t="str">
        <f t="shared" si="155"/>
        <v/>
      </c>
      <c r="W475" s="25" t="str">
        <f t="shared" si="147"/>
        <v/>
      </c>
      <c r="X475" s="25" t="str">
        <f t="shared" si="148"/>
        <v/>
      </c>
      <c r="Y475" s="25" t="str">
        <f t="shared" si="149"/>
        <v/>
      </c>
      <c r="Z475" s="25" t="str">
        <f t="shared" si="150"/>
        <v/>
      </c>
      <c r="AA475" s="25" t="str">
        <f t="shared" si="151"/>
        <v/>
      </c>
      <c r="AB475" s="25" t="str">
        <f t="shared" si="156"/>
        <v/>
      </c>
      <c r="AD475" s="2" t="str">
        <f t="shared" si="157"/>
        <v/>
      </c>
      <c r="AE475" s="2" t="str">
        <f t="shared" si="158"/>
        <v/>
      </c>
      <c r="AF475" s="2" t="str">
        <f t="shared" si="159"/>
        <v/>
      </c>
      <c r="AG475" t="s">
        <v>74</v>
      </c>
    </row>
    <row r="476" spans="2:33" x14ac:dyDescent="0.25">
      <c r="B476" s="13" t="str">
        <f>IF(Transactions!B475 &lt;&gt; "", Transactions!B475, "")</f>
        <v/>
      </c>
      <c r="C476" s="28" t="str">
        <f>IF(Transactions!C475 &lt;&gt; "", Transactions!C475, "")</f>
        <v/>
      </c>
      <c r="D476" s="28" t="str">
        <f>IF(Transactions!D475 &lt;&gt; "", Transactions!D475, "")</f>
        <v/>
      </c>
      <c r="E476" s="14" t="str">
        <f>IF(Transactions!E475 &lt;&gt; "", Transactions!E475, "")</f>
        <v/>
      </c>
      <c r="F476" s="15" t="str">
        <f>IF(Transactions!F475 &lt;&gt; "", Transactions!F475, "")</f>
        <v/>
      </c>
      <c r="G476" s="16"/>
      <c r="H476" s="18" t="e">
        <f>IF(Transactions!#REF! &lt;&gt; "", Transactions!#REF!, "")</f>
        <v>#REF!</v>
      </c>
      <c r="I476" s="33" t="str">
        <f t="shared" si="140"/>
        <v/>
      </c>
      <c r="J476" s="34" t="str">
        <f t="shared" si="152"/>
        <v/>
      </c>
      <c r="K476" s="16"/>
      <c r="L476" s="18" t="str">
        <f t="shared" si="141"/>
        <v/>
      </c>
      <c r="M476" s="33" t="str">
        <f t="shared" si="142"/>
        <v/>
      </c>
      <c r="N476" s="34" t="str">
        <f t="shared" si="153"/>
        <v/>
      </c>
      <c r="O476" s="16"/>
      <c r="P476" s="29" t="str">
        <f t="shared" si="143"/>
        <v/>
      </c>
      <c r="Q476" s="29" t="str">
        <f t="shared" si="144"/>
        <v/>
      </c>
      <c r="R476" s="26" t="str">
        <f t="shared" si="154"/>
        <v/>
      </c>
      <c r="S476" s="29" t="str">
        <f t="shared" si="145"/>
        <v/>
      </c>
      <c r="T476" s="29" t="str">
        <f t="shared" si="146"/>
        <v/>
      </c>
      <c r="U476" s="27" t="str">
        <f t="shared" si="155"/>
        <v/>
      </c>
      <c r="W476" s="25" t="str">
        <f t="shared" si="147"/>
        <v/>
      </c>
      <c r="X476" s="25" t="str">
        <f t="shared" si="148"/>
        <v/>
      </c>
      <c r="Y476" s="25" t="str">
        <f t="shared" si="149"/>
        <v/>
      </c>
      <c r="Z476" s="25" t="str">
        <f t="shared" si="150"/>
        <v/>
      </c>
      <c r="AA476" s="25" t="str">
        <f t="shared" si="151"/>
        <v/>
      </c>
      <c r="AB476" s="25" t="str">
        <f t="shared" si="156"/>
        <v/>
      </c>
      <c r="AD476" s="2" t="str">
        <f t="shared" si="157"/>
        <v/>
      </c>
      <c r="AE476" s="2" t="str">
        <f t="shared" si="158"/>
        <v/>
      </c>
      <c r="AF476" s="2" t="str">
        <f t="shared" si="159"/>
        <v/>
      </c>
      <c r="AG476" t="s">
        <v>74</v>
      </c>
    </row>
    <row r="477" spans="2:33" x14ac:dyDescent="0.25">
      <c r="B477" s="13" t="str">
        <f>IF(Transactions!B476 &lt;&gt; "", Transactions!B476, "")</f>
        <v/>
      </c>
      <c r="C477" s="28" t="str">
        <f>IF(Transactions!C476 &lt;&gt; "", Transactions!C476, "")</f>
        <v/>
      </c>
      <c r="D477" s="28" t="str">
        <f>IF(Transactions!D476 &lt;&gt; "", Transactions!D476, "")</f>
        <v/>
      </c>
      <c r="E477" s="14" t="str">
        <f>IF(Transactions!E476 &lt;&gt; "", Transactions!E476, "")</f>
        <v/>
      </c>
      <c r="F477" s="15" t="str">
        <f>IF(Transactions!F476 &lt;&gt; "", Transactions!F476, "")</f>
        <v/>
      </c>
      <c r="G477" s="16"/>
      <c r="H477" s="18" t="e">
        <f>IF(Transactions!#REF! &lt;&gt; "", Transactions!#REF!, "")</f>
        <v>#REF!</v>
      </c>
      <c r="I477" s="33" t="str">
        <f t="shared" si="140"/>
        <v/>
      </c>
      <c r="J477" s="34" t="str">
        <f t="shared" si="152"/>
        <v/>
      </c>
      <c r="K477" s="16"/>
      <c r="L477" s="18" t="str">
        <f t="shared" si="141"/>
        <v/>
      </c>
      <c r="M477" s="33" t="str">
        <f t="shared" si="142"/>
        <v/>
      </c>
      <c r="N477" s="34" t="str">
        <f t="shared" si="153"/>
        <v/>
      </c>
      <c r="O477" s="16"/>
      <c r="P477" s="29" t="str">
        <f t="shared" si="143"/>
        <v/>
      </c>
      <c r="Q477" s="29" t="str">
        <f t="shared" si="144"/>
        <v/>
      </c>
      <c r="R477" s="26" t="str">
        <f t="shared" si="154"/>
        <v/>
      </c>
      <c r="S477" s="29" t="str">
        <f t="shared" si="145"/>
        <v/>
      </c>
      <c r="T477" s="29" t="str">
        <f t="shared" si="146"/>
        <v/>
      </c>
      <c r="U477" s="27" t="str">
        <f t="shared" si="155"/>
        <v/>
      </c>
      <c r="W477" s="25" t="str">
        <f t="shared" si="147"/>
        <v/>
      </c>
      <c r="X477" s="25" t="str">
        <f t="shared" si="148"/>
        <v/>
      </c>
      <c r="Y477" s="25" t="str">
        <f t="shared" si="149"/>
        <v/>
      </c>
      <c r="Z477" s="25" t="str">
        <f t="shared" si="150"/>
        <v/>
      </c>
      <c r="AA477" s="25" t="str">
        <f t="shared" si="151"/>
        <v/>
      </c>
      <c r="AB477" s="25" t="str">
        <f t="shared" si="156"/>
        <v/>
      </c>
      <c r="AD477" s="2" t="str">
        <f t="shared" si="157"/>
        <v/>
      </c>
      <c r="AE477" s="2" t="str">
        <f t="shared" si="158"/>
        <v/>
      </c>
      <c r="AF477" s="2" t="str">
        <f t="shared" si="159"/>
        <v/>
      </c>
      <c r="AG477" t="s">
        <v>74</v>
      </c>
    </row>
    <row r="478" spans="2:33" x14ac:dyDescent="0.25">
      <c r="B478" s="13" t="str">
        <f>IF(Transactions!B477 &lt;&gt; "", Transactions!B477, "")</f>
        <v/>
      </c>
      <c r="C478" s="28" t="str">
        <f>IF(Transactions!C477 &lt;&gt; "", Transactions!C477, "")</f>
        <v/>
      </c>
      <c r="D478" s="28" t="str">
        <f>IF(Transactions!D477 &lt;&gt; "", Transactions!D477, "")</f>
        <v/>
      </c>
      <c r="E478" s="14" t="str">
        <f>IF(Transactions!E477 &lt;&gt; "", Transactions!E477, "")</f>
        <v/>
      </c>
      <c r="F478" s="15" t="str">
        <f>IF(Transactions!F477 &lt;&gt; "", Transactions!F477, "")</f>
        <v/>
      </c>
      <c r="G478" s="16"/>
      <c r="H478" s="18" t="e">
        <f>IF(Transactions!#REF! &lt;&gt; "", Transactions!#REF!, "")</f>
        <v>#REF!</v>
      </c>
      <c r="I478" s="33" t="str">
        <f t="shared" si="140"/>
        <v/>
      </c>
      <c r="J478" s="34" t="str">
        <f t="shared" si="152"/>
        <v/>
      </c>
      <c r="K478" s="16"/>
      <c r="L478" s="18" t="str">
        <f t="shared" si="141"/>
        <v/>
      </c>
      <c r="M478" s="33" t="str">
        <f t="shared" si="142"/>
        <v/>
      </c>
      <c r="N478" s="34" t="str">
        <f t="shared" si="153"/>
        <v/>
      </c>
      <c r="O478" s="16"/>
      <c r="P478" s="29" t="str">
        <f t="shared" si="143"/>
        <v/>
      </c>
      <c r="Q478" s="29" t="str">
        <f t="shared" si="144"/>
        <v/>
      </c>
      <c r="R478" s="26" t="str">
        <f t="shared" si="154"/>
        <v/>
      </c>
      <c r="S478" s="29" t="str">
        <f t="shared" si="145"/>
        <v/>
      </c>
      <c r="T478" s="29" t="str">
        <f t="shared" si="146"/>
        <v/>
      </c>
      <c r="U478" s="27" t="str">
        <f t="shared" si="155"/>
        <v/>
      </c>
      <c r="W478" s="25" t="str">
        <f t="shared" si="147"/>
        <v/>
      </c>
      <c r="X478" s="25" t="str">
        <f t="shared" si="148"/>
        <v/>
      </c>
      <c r="Y478" s="25" t="str">
        <f t="shared" si="149"/>
        <v/>
      </c>
      <c r="Z478" s="25" t="str">
        <f t="shared" si="150"/>
        <v/>
      </c>
      <c r="AA478" s="25" t="str">
        <f t="shared" si="151"/>
        <v/>
      </c>
      <c r="AB478" s="25" t="str">
        <f t="shared" si="156"/>
        <v/>
      </c>
      <c r="AD478" s="2" t="str">
        <f t="shared" si="157"/>
        <v/>
      </c>
      <c r="AE478" s="2" t="str">
        <f t="shared" si="158"/>
        <v/>
      </c>
      <c r="AF478" s="2" t="str">
        <f t="shared" si="159"/>
        <v/>
      </c>
      <c r="AG478" t="s">
        <v>74</v>
      </c>
    </row>
    <row r="479" spans="2:33" x14ac:dyDescent="0.25">
      <c r="B479" s="13" t="str">
        <f>IF(Transactions!B478 &lt;&gt; "", Transactions!B478, "")</f>
        <v/>
      </c>
      <c r="C479" s="28" t="str">
        <f>IF(Transactions!C478 &lt;&gt; "", Transactions!C478, "")</f>
        <v/>
      </c>
      <c r="D479" s="28" t="str">
        <f>IF(Transactions!D478 &lt;&gt; "", Transactions!D478, "")</f>
        <v/>
      </c>
      <c r="E479" s="14" t="str">
        <f>IF(Transactions!E478 &lt;&gt; "", Transactions!E478, "")</f>
        <v/>
      </c>
      <c r="F479" s="15" t="str">
        <f>IF(Transactions!F478 &lt;&gt; "", Transactions!F478, "")</f>
        <v/>
      </c>
      <c r="G479" s="16"/>
      <c r="H479" s="18" t="e">
        <f>IF(Transactions!#REF! &lt;&gt; "", Transactions!#REF!, "")</f>
        <v>#REF!</v>
      </c>
      <c r="I479" s="33" t="str">
        <f t="shared" si="140"/>
        <v/>
      </c>
      <c r="J479" s="34" t="str">
        <f t="shared" si="152"/>
        <v/>
      </c>
      <c r="K479" s="16"/>
      <c r="L479" s="18" t="str">
        <f t="shared" si="141"/>
        <v/>
      </c>
      <c r="M479" s="33" t="str">
        <f t="shared" si="142"/>
        <v/>
      </c>
      <c r="N479" s="34" t="str">
        <f t="shared" si="153"/>
        <v/>
      </c>
      <c r="O479" s="16"/>
      <c r="P479" s="29" t="str">
        <f t="shared" si="143"/>
        <v/>
      </c>
      <c r="Q479" s="29" t="str">
        <f t="shared" si="144"/>
        <v/>
      </c>
      <c r="R479" s="26" t="str">
        <f t="shared" si="154"/>
        <v/>
      </c>
      <c r="S479" s="29" t="str">
        <f t="shared" si="145"/>
        <v/>
      </c>
      <c r="T479" s="29" t="str">
        <f t="shared" si="146"/>
        <v/>
      </c>
      <c r="U479" s="27" t="str">
        <f t="shared" si="155"/>
        <v/>
      </c>
      <c r="W479" s="25" t="str">
        <f t="shared" si="147"/>
        <v/>
      </c>
      <c r="X479" s="25" t="str">
        <f t="shared" si="148"/>
        <v/>
      </c>
      <c r="Y479" s="25" t="str">
        <f t="shared" si="149"/>
        <v/>
      </c>
      <c r="Z479" s="25" t="str">
        <f t="shared" si="150"/>
        <v/>
      </c>
      <c r="AA479" s="25" t="str">
        <f t="shared" si="151"/>
        <v/>
      </c>
      <c r="AB479" s="25" t="str">
        <f t="shared" si="156"/>
        <v/>
      </c>
      <c r="AD479" s="2" t="str">
        <f t="shared" si="157"/>
        <v/>
      </c>
      <c r="AE479" s="2" t="str">
        <f t="shared" si="158"/>
        <v/>
      </c>
      <c r="AF479" s="2" t="str">
        <f t="shared" si="159"/>
        <v/>
      </c>
      <c r="AG479" t="s">
        <v>74</v>
      </c>
    </row>
    <row r="480" spans="2:33" x14ac:dyDescent="0.25">
      <c r="B480" s="13" t="str">
        <f>IF(Transactions!B479 &lt;&gt; "", Transactions!B479, "")</f>
        <v/>
      </c>
      <c r="C480" s="28" t="str">
        <f>IF(Transactions!C479 &lt;&gt; "", Transactions!C479, "")</f>
        <v/>
      </c>
      <c r="D480" s="28" t="str">
        <f>IF(Transactions!D479 &lt;&gt; "", Transactions!D479, "")</f>
        <v/>
      </c>
      <c r="E480" s="14" t="str">
        <f>IF(Transactions!E479 &lt;&gt; "", Transactions!E479, "")</f>
        <v/>
      </c>
      <c r="F480" s="15" t="str">
        <f>IF(Transactions!F479 &lt;&gt; "", Transactions!F479, "")</f>
        <v/>
      </c>
      <c r="G480" s="16"/>
      <c r="H480" s="18" t="e">
        <f>IF(Transactions!#REF! &lt;&gt; "", Transactions!#REF!, "")</f>
        <v>#REF!</v>
      </c>
      <c r="I480" s="33" t="str">
        <f t="shared" si="140"/>
        <v/>
      </c>
      <c r="J480" s="34" t="str">
        <f t="shared" si="152"/>
        <v/>
      </c>
      <c r="K480" s="16"/>
      <c r="L480" s="18" t="str">
        <f t="shared" si="141"/>
        <v/>
      </c>
      <c r="M480" s="33" t="str">
        <f t="shared" si="142"/>
        <v/>
      </c>
      <c r="N480" s="34" t="str">
        <f t="shared" si="153"/>
        <v/>
      </c>
      <c r="O480" s="16"/>
      <c r="P480" s="29" t="str">
        <f t="shared" si="143"/>
        <v/>
      </c>
      <c r="Q480" s="29" t="str">
        <f t="shared" si="144"/>
        <v/>
      </c>
      <c r="R480" s="26" t="str">
        <f t="shared" si="154"/>
        <v/>
      </c>
      <c r="S480" s="29" t="str">
        <f t="shared" si="145"/>
        <v/>
      </c>
      <c r="T480" s="29" t="str">
        <f t="shared" si="146"/>
        <v/>
      </c>
      <c r="U480" s="27" t="str">
        <f t="shared" si="155"/>
        <v/>
      </c>
      <c r="W480" s="25" t="str">
        <f t="shared" si="147"/>
        <v/>
      </c>
      <c r="X480" s="25" t="str">
        <f t="shared" si="148"/>
        <v/>
      </c>
      <c r="Y480" s="25" t="str">
        <f t="shared" si="149"/>
        <v/>
      </c>
      <c r="Z480" s="25" t="str">
        <f t="shared" si="150"/>
        <v/>
      </c>
      <c r="AA480" s="25" t="str">
        <f t="shared" si="151"/>
        <v/>
      </c>
      <c r="AB480" s="25" t="str">
        <f t="shared" si="156"/>
        <v/>
      </c>
      <c r="AD480" s="2" t="str">
        <f t="shared" si="157"/>
        <v/>
      </c>
      <c r="AE480" s="2" t="str">
        <f t="shared" si="158"/>
        <v/>
      </c>
      <c r="AF480" s="2" t="str">
        <f t="shared" si="159"/>
        <v/>
      </c>
      <c r="AG480" t="s">
        <v>74</v>
      </c>
    </row>
    <row r="481" spans="2:33" x14ac:dyDescent="0.25">
      <c r="B481" s="13" t="str">
        <f>IF(Transactions!B480 &lt;&gt; "", Transactions!B480, "")</f>
        <v/>
      </c>
      <c r="C481" s="28" t="str">
        <f>IF(Transactions!C480 &lt;&gt; "", Transactions!C480, "")</f>
        <v/>
      </c>
      <c r="D481" s="28" t="str">
        <f>IF(Transactions!D480 &lt;&gt; "", Transactions!D480, "")</f>
        <v/>
      </c>
      <c r="E481" s="14" t="str">
        <f>IF(Transactions!E480 &lt;&gt; "", Transactions!E480, "")</f>
        <v/>
      </c>
      <c r="F481" s="15" t="str">
        <f>IF(Transactions!F480 &lt;&gt; "", Transactions!F480, "")</f>
        <v/>
      </c>
      <c r="G481" s="16"/>
      <c r="H481" s="18" t="e">
        <f>IF(Transactions!#REF! &lt;&gt; "", Transactions!#REF!, "")</f>
        <v>#REF!</v>
      </c>
      <c r="I481" s="33" t="str">
        <f t="shared" si="140"/>
        <v/>
      </c>
      <c r="J481" s="34" t="str">
        <f t="shared" si="152"/>
        <v/>
      </c>
      <c r="K481" s="16"/>
      <c r="L481" s="18" t="str">
        <f t="shared" si="141"/>
        <v/>
      </c>
      <c r="M481" s="33" t="str">
        <f t="shared" si="142"/>
        <v/>
      </c>
      <c r="N481" s="34" t="str">
        <f t="shared" si="153"/>
        <v/>
      </c>
      <c r="O481" s="16"/>
      <c r="P481" s="29" t="str">
        <f t="shared" si="143"/>
        <v/>
      </c>
      <c r="Q481" s="29" t="str">
        <f t="shared" si="144"/>
        <v/>
      </c>
      <c r="R481" s="26" t="str">
        <f t="shared" si="154"/>
        <v/>
      </c>
      <c r="S481" s="29" t="str">
        <f t="shared" si="145"/>
        <v/>
      </c>
      <c r="T481" s="29" t="str">
        <f t="shared" si="146"/>
        <v/>
      </c>
      <c r="U481" s="27" t="str">
        <f t="shared" si="155"/>
        <v/>
      </c>
      <c r="W481" s="25" t="str">
        <f t="shared" si="147"/>
        <v/>
      </c>
      <c r="X481" s="25" t="str">
        <f t="shared" si="148"/>
        <v/>
      </c>
      <c r="Y481" s="25" t="str">
        <f t="shared" si="149"/>
        <v/>
      </c>
      <c r="Z481" s="25" t="str">
        <f t="shared" si="150"/>
        <v/>
      </c>
      <c r="AA481" s="25" t="str">
        <f t="shared" si="151"/>
        <v/>
      </c>
      <c r="AB481" s="25" t="str">
        <f t="shared" si="156"/>
        <v/>
      </c>
      <c r="AD481" s="2" t="str">
        <f t="shared" si="157"/>
        <v/>
      </c>
      <c r="AE481" s="2" t="str">
        <f t="shared" si="158"/>
        <v/>
      </c>
      <c r="AF481" s="2" t="str">
        <f t="shared" si="159"/>
        <v/>
      </c>
      <c r="AG481" t="s">
        <v>74</v>
      </c>
    </row>
    <row r="482" spans="2:33" x14ac:dyDescent="0.25">
      <c r="B482" s="13" t="str">
        <f>IF(Transactions!B481 &lt;&gt; "", Transactions!B481, "")</f>
        <v/>
      </c>
      <c r="C482" s="28" t="str">
        <f>IF(Transactions!C481 &lt;&gt; "", Transactions!C481, "")</f>
        <v/>
      </c>
      <c r="D482" s="28" t="str">
        <f>IF(Transactions!D481 &lt;&gt; "", Transactions!D481, "")</f>
        <v/>
      </c>
      <c r="E482" s="14" t="str">
        <f>IF(Transactions!E481 &lt;&gt; "", Transactions!E481, "")</f>
        <v/>
      </c>
      <c r="F482" s="15" t="str">
        <f>IF(Transactions!F481 &lt;&gt; "", Transactions!F481, "")</f>
        <v/>
      </c>
      <c r="G482" s="16"/>
      <c r="H482" s="18" t="e">
        <f>IF(Transactions!#REF! &lt;&gt; "", Transactions!#REF!, "")</f>
        <v>#REF!</v>
      </c>
      <c r="I482" s="33" t="str">
        <f t="shared" si="140"/>
        <v/>
      </c>
      <c r="J482" s="34" t="str">
        <f t="shared" si="152"/>
        <v/>
      </c>
      <c r="K482" s="16"/>
      <c r="L482" s="18" t="str">
        <f t="shared" si="141"/>
        <v/>
      </c>
      <c r="M482" s="33" t="str">
        <f t="shared" si="142"/>
        <v/>
      </c>
      <c r="N482" s="34" t="str">
        <f t="shared" si="153"/>
        <v/>
      </c>
      <c r="O482" s="16"/>
      <c r="P482" s="29" t="str">
        <f t="shared" si="143"/>
        <v/>
      </c>
      <c r="Q482" s="29" t="str">
        <f t="shared" si="144"/>
        <v/>
      </c>
      <c r="R482" s="26" t="str">
        <f t="shared" si="154"/>
        <v/>
      </c>
      <c r="S482" s="29" t="str">
        <f t="shared" si="145"/>
        <v/>
      </c>
      <c r="T482" s="29" t="str">
        <f t="shared" si="146"/>
        <v/>
      </c>
      <c r="U482" s="27" t="str">
        <f t="shared" si="155"/>
        <v/>
      </c>
      <c r="W482" s="25" t="str">
        <f t="shared" si="147"/>
        <v/>
      </c>
      <c r="X482" s="25" t="str">
        <f t="shared" si="148"/>
        <v/>
      </c>
      <c r="Y482" s="25" t="str">
        <f t="shared" si="149"/>
        <v/>
      </c>
      <c r="Z482" s="25" t="str">
        <f t="shared" si="150"/>
        <v/>
      </c>
      <c r="AA482" s="25" t="str">
        <f t="shared" si="151"/>
        <v/>
      </c>
      <c r="AB482" s="25" t="str">
        <f t="shared" si="156"/>
        <v/>
      </c>
      <c r="AD482" s="2" t="str">
        <f t="shared" si="157"/>
        <v/>
      </c>
      <c r="AE482" s="2" t="str">
        <f t="shared" si="158"/>
        <v/>
      </c>
      <c r="AF482" s="2" t="str">
        <f t="shared" si="159"/>
        <v/>
      </c>
      <c r="AG482" t="s">
        <v>74</v>
      </c>
    </row>
    <row r="483" spans="2:33" x14ac:dyDescent="0.25">
      <c r="B483" s="13" t="str">
        <f>IF(Transactions!B482 &lt;&gt; "", Transactions!B482, "")</f>
        <v/>
      </c>
      <c r="C483" s="28" t="str">
        <f>IF(Transactions!C482 &lt;&gt; "", Transactions!C482, "")</f>
        <v/>
      </c>
      <c r="D483" s="28" t="str">
        <f>IF(Transactions!D482 &lt;&gt; "", Transactions!D482, "")</f>
        <v/>
      </c>
      <c r="E483" s="14" t="str">
        <f>IF(Transactions!E482 &lt;&gt; "", Transactions!E482, "")</f>
        <v/>
      </c>
      <c r="F483" s="15" t="str">
        <f>IF(Transactions!F482 &lt;&gt; "", Transactions!F482, "")</f>
        <v/>
      </c>
      <c r="G483" s="16"/>
      <c r="H483" s="18" t="e">
        <f>IF(Transactions!#REF! &lt;&gt; "", Transactions!#REF!, "")</f>
        <v>#REF!</v>
      </c>
      <c r="I483" s="33" t="str">
        <f t="shared" si="140"/>
        <v/>
      </c>
      <c r="J483" s="34" t="str">
        <f t="shared" si="152"/>
        <v/>
      </c>
      <c r="K483" s="16"/>
      <c r="L483" s="18" t="str">
        <f t="shared" si="141"/>
        <v/>
      </c>
      <c r="M483" s="33" t="str">
        <f t="shared" si="142"/>
        <v/>
      </c>
      <c r="N483" s="34" t="str">
        <f t="shared" si="153"/>
        <v/>
      </c>
      <c r="O483" s="16"/>
      <c r="P483" s="29" t="str">
        <f t="shared" si="143"/>
        <v/>
      </c>
      <c r="Q483" s="29" t="str">
        <f t="shared" si="144"/>
        <v/>
      </c>
      <c r="R483" s="26" t="str">
        <f t="shared" si="154"/>
        <v/>
      </c>
      <c r="S483" s="29" t="str">
        <f t="shared" si="145"/>
        <v/>
      </c>
      <c r="T483" s="29" t="str">
        <f t="shared" si="146"/>
        <v/>
      </c>
      <c r="U483" s="27" t="str">
        <f t="shared" si="155"/>
        <v/>
      </c>
      <c r="W483" s="25" t="str">
        <f t="shared" si="147"/>
        <v/>
      </c>
      <c r="X483" s="25" t="str">
        <f t="shared" si="148"/>
        <v/>
      </c>
      <c r="Y483" s="25" t="str">
        <f t="shared" si="149"/>
        <v/>
      </c>
      <c r="Z483" s="25" t="str">
        <f t="shared" si="150"/>
        <v/>
      </c>
      <c r="AA483" s="25" t="str">
        <f t="shared" si="151"/>
        <v/>
      </c>
      <c r="AB483" s="25" t="str">
        <f t="shared" si="156"/>
        <v/>
      </c>
      <c r="AD483" s="2" t="str">
        <f t="shared" si="157"/>
        <v/>
      </c>
      <c r="AE483" s="2" t="str">
        <f t="shared" si="158"/>
        <v/>
      </c>
      <c r="AF483" s="2" t="str">
        <f t="shared" si="159"/>
        <v/>
      </c>
      <c r="AG483" t="s">
        <v>74</v>
      </c>
    </row>
    <row r="484" spans="2:33" x14ac:dyDescent="0.25">
      <c r="B484" s="13" t="str">
        <f>IF(Transactions!B483 &lt;&gt; "", Transactions!B483, "")</f>
        <v/>
      </c>
      <c r="C484" s="28" t="str">
        <f>IF(Transactions!C483 &lt;&gt; "", Transactions!C483, "")</f>
        <v/>
      </c>
      <c r="D484" s="28" t="str">
        <f>IF(Transactions!D483 &lt;&gt; "", Transactions!D483, "")</f>
        <v/>
      </c>
      <c r="E484" s="14" t="str">
        <f>IF(Transactions!E483 &lt;&gt; "", Transactions!E483, "")</f>
        <v/>
      </c>
      <c r="F484" s="15" t="str">
        <f>IF(Transactions!F483 &lt;&gt; "", Transactions!F483, "")</f>
        <v/>
      </c>
      <c r="G484" s="16"/>
      <c r="H484" s="18" t="e">
        <f>IF(Transactions!#REF! &lt;&gt; "", Transactions!#REF!, "")</f>
        <v>#REF!</v>
      </c>
      <c r="I484" s="33" t="str">
        <f t="shared" si="140"/>
        <v/>
      </c>
      <c r="J484" s="34" t="str">
        <f t="shared" si="152"/>
        <v/>
      </c>
      <c r="K484" s="16"/>
      <c r="L484" s="18" t="str">
        <f t="shared" si="141"/>
        <v/>
      </c>
      <c r="M484" s="33" t="str">
        <f t="shared" si="142"/>
        <v/>
      </c>
      <c r="N484" s="34" t="str">
        <f t="shared" si="153"/>
        <v/>
      </c>
      <c r="O484" s="16"/>
      <c r="P484" s="29" t="str">
        <f t="shared" si="143"/>
        <v/>
      </c>
      <c r="Q484" s="29" t="str">
        <f t="shared" si="144"/>
        <v/>
      </c>
      <c r="R484" s="26" t="str">
        <f t="shared" si="154"/>
        <v/>
      </c>
      <c r="S484" s="29" t="str">
        <f t="shared" si="145"/>
        <v/>
      </c>
      <c r="T484" s="29" t="str">
        <f t="shared" si="146"/>
        <v/>
      </c>
      <c r="U484" s="27" t="str">
        <f t="shared" si="155"/>
        <v/>
      </c>
      <c r="W484" s="25" t="str">
        <f t="shared" si="147"/>
        <v/>
      </c>
      <c r="X484" s="25" t="str">
        <f t="shared" si="148"/>
        <v/>
      </c>
      <c r="Y484" s="25" t="str">
        <f t="shared" si="149"/>
        <v/>
      </c>
      <c r="Z484" s="25" t="str">
        <f t="shared" si="150"/>
        <v/>
      </c>
      <c r="AA484" s="25" t="str">
        <f t="shared" si="151"/>
        <v/>
      </c>
      <c r="AB484" s="25" t="str">
        <f t="shared" si="156"/>
        <v/>
      </c>
      <c r="AD484" s="2" t="str">
        <f t="shared" si="157"/>
        <v/>
      </c>
      <c r="AE484" s="2" t="str">
        <f t="shared" si="158"/>
        <v/>
      </c>
      <c r="AF484" s="2" t="str">
        <f t="shared" si="159"/>
        <v/>
      </c>
      <c r="AG484" t="s">
        <v>74</v>
      </c>
    </row>
    <row r="485" spans="2:33" x14ac:dyDescent="0.25">
      <c r="B485" s="13" t="str">
        <f>IF(Transactions!B484 &lt;&gt; "", Transactions!B484, "")</f>
        <v/>
      </c>
      <c r="C485" s="28" t="str">
        <f>IF(Transactions!C484 &lt;&gt; "", Transactions!C484, "")</f>
        <v/>
      </c>
      <c r="D485" s="28" t="str">
        <f>IF(Transactions!D484 &lt;&gt; "", Transactions!D484, "")</f>
        <v/>
      </c>
      <c r="E485" s="14" t="str">
        <f>IF(Transactions!E484 &lt;&gt; "", Transactions!E484, "")</f>
        <v/>
      </c>
      <c r="F485" s="15" t="str">
        <f>IF(Transactions!F484 &lt;&gt; "", Transactions!F484, "")</f>
        <v/>
      </c>
      <c r="G485" s="16"/>
      <c r="H485" s="18" t="e">
        <f>IF(Transactions!#REF! &lt;&gt; "", Transactions!#REF!, "")</f>
        <v>#REF!</v>
      </c>
      <c r="I485" s="33" t="str">
        <f t="shared" si="140"/>
        <v/>
      </c>
      <c r="J485" s="34" t="str">
        <f t="shared" si="152"/>
        <v/>
      </c>
      <c r="K485" s="16"/>
      <c r="L485" s="18" t="str">
        <f t="shared" si="141"/>
        <v/>
      </c>
      <c r="M485" s="33" t="str">
        <f t="shared" si="142"/>
        <v/>
      </c>
      <c r="N485" s="34" t="str">
        <f t="shared" si="153"/>
        <v/>
      </c>
      <c r="O485" s="16"/>
      <c r="P485" s="29" t="str">
        <f t="shared" si="143"/>
        <v/>
      </c>
      <c r="Q485" s="29" t="str">
        <f t="shared" si="144"/>
        <v/>
      </c>
      <c r="R485" s="26" t="str">
        <f t="shared" si="154"/>
        <v/>
      </c>
      <c r="S485" s="29" t="str">
        <f t="shared" si="145"/>
        <v/>
      </c>
      <c r="T485" s="29" t="str">
        <f t="shared" si="146"/>
        <v/>
      </c>
      <c r="U485" s="27" t="str">
        <f t="shared" si="155"/>
        <v/>
      </c>
      <c r="W485" s="25" t="str">
        <f t="shared" si="147"/>
        <v/>
      </c>
      <c r="X485" s="25" t="str">
        <f t="shared" si="148"/>
        <v/>
      </c>
      <c r="Y485" s="25" t="str">
        <f t="shared" si="149"/>
        <v/>
      </c>
      <c r="Z485" s="25" t="str">
        <f t="shared" si="150"/>
        <v/>
      </c>
      <c r="AA485" s="25" t="str">
        <f t="shared" si="151"/>
        <v/>
      </c>
      <c r="AB485" s="25" t="str">
        <f t="shared" si="156"/>
        <v/>
      </c>
      <c r="AD485" s="2" t="str">
        <f t="shared" si="157"/>
        <v/>
      </c>
      <c r="AE485" s="2" t="str">
        <f t="shared" si="158"/>
        <v/>
      </c>
      <c r="AF485" s="2" t="str">
        <f t="shared" si="159"/>
        <v/>
      </c>
      <c r="AG485" t="s">
        <v>74</v>
      </c>
    </row>
    <row r="486" spans="2:33" x14ac:dyDescent="0.25">
      <c r="B486" s="13" t="str">
        <f>IF(Transactions!B485 &lt;&gt; "", Transactions!B485, "")</f>
        <v/>
      </c>
      <c r="C486" s="28" t="str">
        <f>IF(Transactions!C485 &lt;&gt; "", Transactions!C485, "")</f>
        <v/>
      </c>
      <c r="D486" s="28" t="str">
        <f>IF(Transactions!D485 &lt;&gt; "", Transactions!D485, "")</f>
        <v/>
      </c>
      <c r="E486" s="14" t="str">
        <f>IF(Transactions!E485 &lt;&gt; "", Transactions!E485, "")</f>
        <v/>
      </c>
      <c r="F486" s="15" t="str">
        <f>IF(Transactions!F485 &lt;&gt; "", Transactions!F485, "")</f>
        <v/>
      </c>
      <c r="G486" s="16"/>
      <c r="H486" s="18" t="e">
        <f>IF(Transactions!#REF! &lt;&gt; "", Transactions!#REF!, "")</f>
        <v>#REF!</v>
      </c>
      <c r="I486" s="33" t="str">
        <f t="shared" si="140"/>
        <v/>
      </c>
      <c r="J486" s="34" t="str">
        <f t="shared" si="152"/>
        <v/>
      </c>
      <c r="K486" s="16"/>
      <c r="L486" s="18" t="str">
        <f t="shared" si="141"/>
        <v/>
      </c>
      <c r="M486" s="33" t="str">
        <f t="shared" si="142"/>
        <v/>
      </c>
      <c r="N486" s="34" t="str">
        <f t="shared" si="153"/>
        <v/>
      </c>
      <c r="O486" s="16"/>
      <c r="P486" s="29" t="str">
        <f t="shared" si="143"/>
        <v/>
      </c>
      <c r="Q486" s="29" t="str">
        <f t="shared" si="144"/>
        <v/>
      </c>
      <c r="R486" s="26" t="str">
        <f t="shared" si="154"/>
        <v/>
      </c>
      <c r="S486" s="29" t="str">
        <f t="shared" si="145"/>
        <v/>
      </c>
      <c r="T486" s="29" t="str">
        <f t="shared" si="146"/>
        <v/>
      </c>
      <c r="U486" s="27" t="str">
        <f t="shared" si="155"/>
        <v/>
      </c>
      <c r="W486" s="25" t="str">
        <f t="shared" si="147"/>
        <v/>
      </c>
      <c r="X486" s="25" t="str">
        <f t="shared" si="148"/>
        <v/>
      </c>
      <c r="Y486" s="25" t="str">
        <f t="shared" si="149"/>
        <v/>
      </c>
      <c r="Z486" s="25" t="str">
        <f t="shared" si="150"/>
        <v/>
      </c>
      <c r="AA486" s="25" t="str">
        <f t="shared" si="151"/>
        <v/>
      </c>
      <c r="AB486" s="25" t="str">
        <f t="shared" si="156"/>
        <v/>
      </c>
      <c r="AD486" s="2" t="str">
        <f t="shared" si="157"/>
        <v/>
      </c>
      <c r="AE486" s="2" t="str">
        <f t="shared" si="158"/>
        <v/>
      </c>
      <c r="AF486" s="2" t="str">
        <f t="shared" si="159"/>
        <v/>
      </c>
      <c r="AG486" t="s">
        <v>74</v>
      </c>
    </row>
    <row r="487" spans="2:33" x14ac:dyDescent="0.25">
      <c r="B487" s="13" t="str">
        <f>IF(Transactions!B486 &lt;&gt; "", Transactions!B486, "")</f>
        <v/>
      </c>
      <c r="C487" s="28" t="str">
        <f>IF(Transactions!C486 &lt;&gt; "", Transactions!C486, "")</f>
        <v/>
      </c>
      <c r="D487" s="28" t="str">
        <f>IF(Transactions!D486 &lt;&gt; "", Transactions!D486, "")</f>
        <v/>
      </c>
      <c r="E487" s="14" t="str">
        <f>IF(Transactions!E486 &lt;&gt; "", Transactions!E486, "")</f>
        <v/>
      </c>
      <c r="F487" s="15" t="str">
        <f>IF(Transactions!F486 &lt;&gt; "", Transactions!F486, "")</f>
        <v/>
      </c>
      <c r="G487" s="16"/>
      <c r="H487" s="18" t="e">
        <f>IF(Transactions!#REF! &lt;&gt; "", Transactions!#REF!, "")</f>
        <v>#REF!</v>
      </c>
      <c r="I487" s="33" t="str">
        <f t="shared" si="140"/>
        <v/>
      </c>
      <c r="J487" s="34" t="str">
        <f t="shared" si="152"/>
        <v/>
      </c>
      <c r="K487" s="16"/>
      <c r="L487" s="18" t="str">
        <f t="shared" si="141"/>
        <v/>
      </c>
      <c r="M487" s="33" t="str">
        <f t="shared" si="142"/>
        <v/>
      </c>
      <c r="N487" s="34" t="str">
        <f t="shared" si="153"/>
        <v/>
      </c>
      <c r="O487" s="16"/>
      <c r="P487" s="29" t="str">
        <f t="shared" si="143"/>
        <v/>
      </c>
      <c r="Q487" s="29" t="str">
        <f t="shared" si="144"/>
        <v/>
      </c>
      <c r="R487" s="26" t="str">
        <f t="shared" si="154"/>
        <v/>
      </c>
      <c r="S487" s="29" t="str">
        <f t="shared" si="145"/>
        <v/>
      </c>
      <c r="T487" s="29" t="str">
        <f t="shared" si="146"/>
        <v/>
      </c>
      <c r="U487" s="27" t="str">
        <f t="shared" si="155"/>
        <v/>
      </c>
      <c r="W487" s="25" t="str">
        <f t="shared" si="147"/>
        <v/>
      </c>
      <c r="X487" s="25" t="str">
        <f t="shared" si="148"/>
        <v/>
      </c>
      <c r="Y487" s="25" t="str">
        <f t="shared" si="149"/>
        <v/>
      </c>
      <c r="Z487" s="25" t="str">
        <f t="shared" si="150"/>
        <v/>
      </c>
      <c r="AA487" s="25" t="str">
        <f t="shared" si="151"/>
        <v/>
      </c>
      <c r="AB487" s="25" t="str">
        <f t="shared" si="156"/>
        <v/>
      </c>
      <c r="AD487" s="2" t="str">
        <f t="shared" si="157"/>
        <v/>
      </c>
      <c r="AE487" s="2" t="str">
        <f t="shared" si="158"/>
        <v/>
      </c>
      <c r="AF487" s="2" t="str">
        <f t="shared" si="159"/>
        <v/>
      </c>
      <c r="AG487" t="s">
        <v>74</v>
      </c>
    </row>
    <row r="488" spans="2:33" x14ac:dyDescent="0.25">
      <c r="B488" s="13" t="str">
        <f>IF(Transactions!B487 &lt;&gt; "", Transactions!B487, "")</f>
        <v/>
      </c>
      <c r="C488" s="28" t="str">
        <f>IF(Transactions!C487 &lt;&gt; "", Transactions!C487, "")</f>
        <v/>
      </c>
      <c r="D488" s="28" t="str">
        <f>IF(Transactions!D487 &lt;&gt; "", Transactions!D487, "")</f>
        <v/>
      </c>
      <c r="E488" s="14" t="str">
        <f>IF(Transactions!E487 &lt;&gt; "", Transactions!E487, "")</f>
        <v/>
      </c>
      <c r="F488" s="15" t="str">
        <f>IF(Transactions!F487 &lt;&gt; "", Transactions!F487, "")</f>
        <v/>
      </c>
      <c r="G488" s="16"/>
      <c r="H488" s="18" t="e">
        <f>IF(Transactions!#REF! &lt;&gt; "", Transactions!#REF!, "")</f>
        <v>#REF!</v>
      </c>
      <c r="I488" s="33" t="str">
        <f t="shared" si="140"/>
        <v/>
      </c>
      <c r="J488" s="34" t="str">
        <f t="shared" si="152"/>
        <v/>
      </c>
      <c r="K488" s="16"/>
      <c r="L488" s="18" t="str">
        <f t="shared" si="141"/>
        <v/>
      </c>
      <c r="M488" s="33" t="str">
        <f t="shared" si="142"/>
        <v/>
      </c>
      <c r="N488" s="34" t="str">
        <f t="shared" si="153"/>
        <v/>
      </c>
      <c r="O488" s="16"/>
      <c r="P488" s="29" t="str">
        <f t="shared" si="143"/>
        <v/>
      </c>
      <c r="Q488" s="29" t="str">
        <f t="shared" si="144"/>
        <v/>
      </c>
      <c r="R488" s="26" t="str">
        <f t="shared" si="154"/>
        <v/>
      </c>
      <c r="S488" s="29" t="str">
        <f t="shared" si="145"/>
        <v/>
      </c>
      <c r="T488" s="29" t="str">
        <f t="shared" si="146"/>
        <v/>
      </c>
      <c r="U488" s="27" t="str">
        <f t="shared" si="155"/>
        <v/>
      </c>
      <c r="W488" s="25" t="str">
        <f t="shared" si="147"/>
        <v/>
      </c>
      <c r="X488" s="25" t="str">
        <f t="shared" si="148"/>
        <v/>
      </c>
      <c r="Y488" s="25" t="str">
        <f t="shared" si="149"/>
        <v/>
      </c>
      <c r="Z488" s="25" t="str">
        <f t="shared" si="150"/>
        <v/>
      </c>
      <c r="AA488" s="25" t="str">
        <f t="shared" si="151"/>
        <v/>
      </c>
      <c r="AB488" s="25" t="str">
        <f t="shared" si="156"/>
        <v/>
      </c>
      <c r="AD488" s="2" t="str">
        <f t="shared" si="157"/>
        <v/>
      </c>
      <c r="AE488" s="2" t="str">
        <f t="shared" si="158"/>
        <v/>
      </c>
      <c r="AF488" s="2" t="str">
        <f t="shared" si="159"/>
        <v/>
      </c>
      <c r="AG488" t="s">
        <v>74</v>
      </c>
    </row>
    <row r="489" spans="2:33" x14ac:dyDescent="0.25">
      <c r="B489" s="13" t="str">
        <f>IF(Transactions!B488 &lt;&gt; "", Transactions!B488, "")</f>
        <v/>
      </c>
      <c r="C489" s="28" t="str">
        <f>IF(Transactions!C488 &lt;&gt; "", Transactions!C488, "")</f>
        <v/>
      </c>
      <c r="D489" s="28" t="str">
        <f>IF(Transactions!D488 &lt;&gt; "", Transactions!D488, "")</f>
        <v/>
      </c>
      <c r="E489" s="14" t="str">
        <f>IF(Transactions!E488 &lt;&gt; "", Transactions!E488, "")</f>
        <v/>
      </c>
      <c r="F489" s="15" t="str">
        <f>IF(Transactions!F488 &lt;&gt; "", Transactions!F488, "")</f>
        <v/>
      </c>
      <c r="G489" s="16"/>
      <c r="H489" s="18" t="e">
        <f>IF(Transactions!#REF! &lt;&gt; "", Transactions!#REF!, "")</f>
        <v>#REF!</v>
      </c>
      <c r="I489" s="33" t="str">
        <f t="shared" si="140"/>
        <v/>
      </c>
      <c r="J489" s="34" t="str">
        <f t="shared" si="152"/>
        <v/>
      </c>
      <c r="K489" s="16"/>
      <c r="L489" s="18" t="str">
        <f t="shared" si="141"/>
        <v/>
      </c>
      <c r="M489" s="33" t="str">
        <f t="shared" si="142"/>
        <v/>
      </c>
      <c r="N489" s="34" t="str">
        <f t="shared" si="153"/>
        <v/>
      </c>
      <c r="O489" s="16"/>
      <c r="P489" s="29" t="str">
        <f t="shared" si="143"/>
        <v/>
      </c>
      <c r="Q489" s="29" t="str">
        <f t="shared" si="144"/>
        <v/>
      </c>
      <c r="R489" s="26" t="str">
        <f t="shared" si="154"/>
        <v/>
      </c>
      <c r="S489" s="29" t="str">
        <f t="shared" si="145"/>
        <v/>
      </c>
      <c r="T489" s="29" t="str">
        <f t="shared" si="146"/>
        <v/>
      </c>
      <c r="U489" s="27" t="str">
        <f t="shared" si="155"/>
        <v/>
      </c>
      <c r="W489" s="25" t="str">
        <f t="shared" si="147"/>
        <v/>
      </c>
      <c r="X489" s="25" t="str">
        <f t="shared" si="148"/>
        <v/>
      </c>
      <c r="Y489" s="25" t="str">
        <f t="shared" si="149"/>
        <v/>
      </c>
      <c r="Z489" s="25" t="str">
        <f t="shared" si="150"/>
        <v/>
      </c>
      <c r="AA489" s="25" t="str">
        <f t="shared" si="151"/>
        <v/>
      </c>
      <c r="AB489" s="25" t="str">
        <f t="shared" si="156"/>
        <v/>
      </c>
      <c r="AD489" s="2" t="str">
        <f t="shared" si="157"/>
        <v/>
      </c>
      <c r="AE489" s="2" t="str">
        <f t="shared" si="158"/>
        <v/>
      </c>
      <c r="AF489" s="2" t="str">
        <f t="shared" si="159"/>
        <v/>
      </c>
      <c r="AG489" t="s">
        <v>74</v>
      </c>
    </row>
    <row r="490" spans="2:33" x14ac:dyDescent="0.25">
      <c r="B490" s="13" t="str">
        <f>IF(Transactions!B489 &lt;&gt; "", Transactions!B489, "")</f>
        <v/>
      </c>
      <c r="C490" s="28" t="str">
        <f>IF(Transactions!C489 &lt;&gt; "", Transactions!C489, "")</f>
        <v/>
      </c>
      <c r="D490" s="28" t="str">
        <f>IF(Transactions!D489 &lt;&gt; "", Transactions!D489, "")</f>
        <v/>
      </c>
      <c r="E490" s="14" t="str">
        <f>IF(Transactions!E489 &lt;&gt; "", Transactions!E489, "")</f>
        <v/>
      </c>
      <c r="F490" s="15" t="str">
        <f>IF(Transactions!F489 &lt;&gt; "", Transactions!F489, "")</f>
        <v/>
      </c>
      <c r="G490" s="16"/>
      <c r="H490" s="18" t="e">
        <f>IF(Transactions!#REF! &lt;&gt; "", Transactions!#REF!, "")</f>
        <v>#REF!</v>
      </c>
      <c r="I490" s="33" t="str">
        <f t="shared" si="140"/>
        <v/>
      </c>
      <c r="J490" s="34" t="str">
        <f t="shared" si="152"/>
        <v/>
      </c>
      <c r="K490" s="16"/>
      <c r="L490" s="18" t="str">
        <f t="shared" si="141"/>
        <v/>
      </c>
      <c r="M490" s="33" t="str">
        <f t="shared" si="142"/>
        <v/>
      </c>
      <c r="N490" s="34" t="str">
        <f t="shared" si="153"/>
        <v/>
      </c>
      <c r="O490" s="16"/>
      <c r="P490" s="29" t="str">
        <f t="shared" si="143"/>
        <v/>
      </c>
      <c r="Q490" s="29" t="str">
        <f t="shared" si="144"/>
        <v/>
      </c>
      <c r="R490" s="26" t="str">
        <f t="shared" si="154"/>
        <v/>
      </c>
      <c r="S490" s="29" t="str">
        <f t="shared" si="145"/>
        <v/>
      </c>
      <c r="T490" s="29" t="str">
        <f t="shared" si="146"/>
        <v/>
      </c>
      <c r="U490" s="27" t="str">
        <f t="shared" si="155"/>
        <v/>
      </c>
      <c r="W490" s="25" t="str">
        <f t="shared" si="147"/>
        <v/>
      </c>
      <c r="X490" s="25" t="str">
        <f t="shared" si="148"/>
        <v/>
      </c>
      <c r="Y490" s="25" t="str">
        <f t="shared" si="149"/>
        <v/>
      </c>
      <c r="Z490" s="25" t="str">
        <f t="shared" si="150"/>
        <v/>
      </c>
      <c r="AA490" s="25" t="str">
        <f t="shared" si="151"/>
        <v/>
      </c>
      <c r="AB490" s="25" t="str">
        <f t="shared" si="156"/>
        <v/>
      </c>
      <c r="AD490" s="2" t="str">
        <f t="shared" si="157"/>
        <v/>
      </c>
      <c r="AE490" s="2" t="str">
        <f t="shared" si="158"/>
        <v/>
      </c>
      <c r="AF490" s="2" t="str">
        <f t="shared" si="159"/>
        <v/>
      </c>
      <c r="AG490" t="s">
        <v>74</v>
      </c>
    </row>
    <row r="491" spans="2:33" x14ac:dyDescent="0.25">
      <c r="B491" s="13" t="str">
        <f>IF(Transactions!B490 &lt;&gt; "", Transactions!B490, "")</f>
        <v/>
      </c>
      <c r="C491" s="28" t="str">
        <f>IF(Transactions!C490 &lt;&gt; "", Transactions!C490, "")</f>
        <v/>
      </c>
      <c r="D491" s="28" t="str">
        <f>IF(Transactions!D490 &lt;&gt; "", Transactions!D490, "")</f>
        <v/>
      </c>
      <c r="E491" s="14" t="str">
        <f>IF(Transactions!E490 &lt;&gt; "", Transactions!E490, "")</f>
        <v/>
      </c>
      <c r="F491" s="15" t="str">
        <f>IF(Transactions!F490 &lt;&gt; "", Transactions!F490, "")</f>
        <v/>
      </c>
      <c r="G491" s="16"/>
      <c r="H491" s="18" t="e">
        <f>IF(Transactions!#REF! &lt;&gt; "", Transactions!#REF!, "")</f>
        <v>#REF!</v>
      </c>
      <c r="I491" s="33" t="str">
        <f t="shared" si="140"/>
        <v/>
      </c>
      <c r="J491" s="34" t="str">
        <f t="shared" si="152"/>
        <v/>
      </c>
      <c r="K491" s="16"/>
      <c r="L491" s="18" t="str">
        <f t="shared" si="141"/>
        <v/>
      </c>
      <c r="M491" s="33" t="str">
        <f t="shared" si="142"/>
        <v/>
      </c>
      <c r="N491" s="34" t="str">
        <f t="shared" si="153"/>
        <v/>
      </c>
      <c r="O491" s="16"/>
      <c r="P491" s="29" t="str">
        <f t="shared" si="143"/>
        <v/>
      </c>
      <c r="Q491" s="29" t="str">
        <f t="shared" si="144"/>
        <v/>
      </c>
      <c r="R491" s="26" t="str">
        <f t="shared" si="154"/>
        <v/>
      </c>
      <c r="S491" s="29" t="str">
        <f t="shared" si="145"/>
        <v/>
      </c>
      <c r="T491" s="29" t="str">
        <f t="shared" si="146"/>
        <v/>
      </c>
      <c r="U491" s="27" t="str">
        <f t="shared" si="155"/>
        <v/>
      </c>
      <c r="W491" s="25" t="str">
        <f t="shared" si="147"/>
        <v/>
      </c>
      <c r="X491" s="25" t="str">
        <f t="shared" si="148"/>
        <v/>
      </c>
      <c r="Y491" s="25" t="str">
        <f t="shared" si="149"/>
        <v/>
      </c>
      <c r="Z491" s="25" t="str">
        <f t="shared" si="150"/>
        <v/>
      </c>
      <c r="AA491" s="25" t="str">
        <f t="shared" si="151"/>
        <v/>
      </c>
      <c r="AB491" s="25" t="str">
        <f t="shared" si="156"/>
        <v/>
      </c>
      <c r="AD491" s="2" t="str">
        <f t="shared" si="157"/>
        <v/>
      </c>
      <c r="AE491" s="2" t="str">
        <f t="shared" si="158"/>
        <v/>
      </c>
      <c r="AF491" s="2" t="str">
        <f t="shared" si="159"/>
        <v/>
      </c>
      <c r="AG491" t="s">
        <v>74</v>
      </c>
    </row>
    <row r="492" spans="2:33" x14ac:dyDescent="0.25">
      <c r="B492" s="13" t="str">
        <f>IF(Transactions!B491 &lt;&gt; "", Transactions!B491, "")</f>
        <v/>
      </c>
      <c r="C492" s="28" t="str">
        <f>IF(Transactions!C491 &lt;&gt; "", Transactions!C491, "")</f>
        <v/>
      </c>
      <c r="D492" s="28" t="str">
        <f>IF(Transactions!D491 &lt;&gt; "", Transactions!D491, "")</f>
        <v/>
      </c>
      <c r="E492" s="14" t="str">
        <f>IF(Transactions!E491 &lt;&gt; "", Transactions!E491, "")</f>
        <v/>
      </c>
      <c r="F492" s="15" t="str">
        <f>IF(Transactions!F491 &lt;&gt; "", Transactions!F491, "")</f>
        <v/>
      </c>
      <c r="G492" s="16"/>
      <c r="H492" s="18" t="e">
        <f>IF(Transactions!#REF! &lt;&gt; "", Transactions!#REF!, "")</f>
        <v>#REF!</v>
      </c>
      <c r="I492" s="33" t="str">
        <f t="shared" si="140"/>
        <v/>
      </c>
      <c r="J492" s="34" t="str">
        <f t="shared" si="152"/>
        <v/>
      </c>
      <c r="K492" s="16"/>
      <c r="L492" s="18" t="str">
        <f t="shared" si="141"/>
        <v/>
      </c>
      <c r="M492" s="33" t="str">
        <f t="shared" si="142"/>
        <v/>
      </c>
      <c r="N492" s="34" t="str">
        <f t="shared" si="153"/>
        <v/>
      </c>
      <c r="O492" s="16"/>
      <c r="P492" s="29" t="str">
        <f t="shared" si="143"/>
        <v/>
      </c>
      <c r="Q492" s="29" t="str">
        <f t="shared" si="144"/>
        <v/>
      </c>
      <c r="R492" s="26" t="str">
        <f t="shared" si="154"/>
        <v/>
      </c>
      <c r="S492" s="29" t="str">
        <f t="shared" si="145"/>
        <v/>
      </c>
      <c r="T492" s="29" t="str">
        <f t="shared" si="146"/>
        <v/>
      </c>
      <c r="U492" s="27" t="str">
        <f t="shared" si="155"/>
        <v/>
      </c>
      <c r="W492" s="25" t="str">
        <f t="shared" si="147"/>
        <v/>
      </c>
      <c r="X492" s="25" t="str">
        <f t="shared" si="148"/>
        <v/>
      </c>
      <c r="Y492" s="25" t="str">
        <f t="shared" si="149"/>
        <v/>
      </c>
      <c r="Z492" s="25" t="str">
        <f t="shared" si="150"/>
        <v/>
      </c>
      <c r="AA492" s="25" t="str">
        <f t="shared" si="151"/>
        <v/>
      </c>
      <c r="AB492" s="25" t="str">
        <f t="shared" si="156"/>
        <v/>
      </c>
      <c r="AD492" s="2" t="str">
        <f t="shared" si="157"/>
        <v/>
      </c>
      <c r="AE492" s="2" t="str">
        <f t="shared" si="158"/>
        <v/>
      </c>
      <c r="AF492" s="2" t="str">
        <f t="shared" si="159"/>
        <v/>
      </c>
      <c r="AG492" t="s">
        <v>74</v>
      </c>
    </row>
    <row r="493" spans="2:33" x14ac:dyDescent="0.25">
      <c r="B493" s="13" t="str">
        <f>IF(Transactions!B492 &lt;&gt; "", Transactions!B492, "")</f>
        <v/>
      </c>
      <c r="C493" s="28" t="str">
        <f>IF(Transactions!C492 &lt;&gt; "", Transactions!C492, "")</f>
        <v/>
      </c>
      <c r="D493" s="28" t="str">
        <f>IF(Transactions!D492 &lt;&gt; "", Transactions!D492, "")</f>
        <v/>
      </c>
      <c r="E493" s="14" t="str">
        <f>IF(Transactions!E492 &lt;&gt; "", Transactions!E492, "")</f>
        <v/>
      </c>
      <c r="F493" s="15" t="str">
        <f>IF(Transactions!F492 &lt;&gt; "", Transactions!F492, "")</f>
        <v/>
      </c>
      <c r="G493" s="16"/>
      <c r="H493" s="18" t="e">
        <f>IF(Transactions!#REF! &lt;&gt; "", Transactions!#REF!, "")</f>
        <v>#REF!</v>
      </c>
      <c r="I493" s="33" t="str">
        <f t="shared" si="140"/>
        <v/>
      </c>
      <c r="J493" s="34" t="str">
        <f t="shared" si="152"/>
        <v/>
      </c>
      <c r="K493" s="16"/>
      <c r="L493" s="18" t="str">
        <f t="shared" si="141"/>
        <v/>
      </c>
      <c r="M493" s="33" t="str">
        <f t="shared" si="142"/>
        <v/>
      </c>
      <c r="N493" s="34" t="str">
        <f t="shared" si="153"/>
        <v/>
      </c>
      <c r="O493" s="16"/>
      <c r="P493" s="29" t="str">
        <f t="shared" si="143"/>
        <v/>
      </c>
      <c r="Q493" s="29" t="str">
        <f t="shared" si="144"/>
        <v/>
      </c>
      <c r="R493" s="26" t="str">
        <f t="shared" si="154"/>
        <v/>
      </c>
      <c r="S493" s="29" t="str">
        <f t="shared" si="145"/>
        <v/>
      </c>
      <c r="T493" s="29" t="str">
        <f t="shared" si="146"/>
        <v/>
      </c>
      <c r="U493" s="27" t="str">
        <f t="shared" si="155"/>
        <v/>
      </c>
      <c r="W493" s="25" t="str">
        <f t="shared" si="147"/>
        <v/>
      </c>
      <c r="X493" s="25" t="str">
        <f t="shared" si="148"/>
        <v/>
      </c>
      <c r="Y493" s="25" t="str">
        <f t="shared" si="149"/>
        <v/>
      </c>
      <c r="Z493" s="25" t="str">
        <f t="shared" si="150"/>
        <v/>
      </c>
      <c r="AA493" s="25" t="str">
        <f t="shared" si="151"/>
        <v/>
      </c>
      <c r="AB493" s="25" t="str">
        <f t="shared" si="156"/>
        <v/>
      </c>
      <c r="AD493" s="2" t="str">
        <f t="shared" si="157"/>
        <v/>
      </c>
      <c r="AE493" s="2" t="str">
        <f t="shared" si="158"/>
        <v/>
      </c>
      <c r="AF493" s="2" t="str">
        <f t="shared" si="159"/>
        <v/>
      </c>
      <c r="AG493" t="s">
        <v>74</v>
      </c>
    </row>
    <row r="494" spans="2:33" x14ac:dyDescent="0.25">
      <c r="B494" s="13" t="str">
        <f>IF(Transactions!B493 &lt;&gt; "", Transactions!B493, "")</f>
        <v/>
      </c>
      <c r="C494" s="28" t="str">
        <f>IF(Transactions!C493 &lt;&gt; "", Transactions!C493, "")</f>
        <v/>
      </c>
      <c r="D494" s="28" t="str">
        <f>IF(Transactions!D493 &lt;&gt; "", Transactions!D493, "")</f>
        <v/>
      </c>
      <c r="E494" s="14" t="str">
        <f>IF(Transactions!E493 &lt;&gt; "", Transactions!E493, "")</f>
        <v/>
      </c>
      <c r="F494" s="15" t="str">
        <f>IF(Transactions!F493 &lt;&gt; "", Transactions!F493, "")</f>
        <v/>
      </c>
      <c r="G494" s="16"/>
      <c r="H494" s="18" t="e">
        <f>IF(Transactions!#REF! &lt;&gt; "", Transactions!#REF!, "")</f>
        <v>#REF!</v>
      </c>
      <c r="I494" s="33" t="str">
        <f t="shared" si="140"/>
        <v/>
      </c>
      <c r="J494" s="34" t="str">
        <f t="shared" si="152"/>
        <v/>
      </c>
      <c r="K494" s="16"/>
      <c r="L494" s="18" t="str">
        <f t="shared" si="141"/>
        <v/>
      </c>
      <c r="M494" s="33" t="str">
        <f t="shared" si="142"/>
        <v/>
      </c>
      <c r="N494" s="34" t="str">
        <f t="shared" si="153"/>
        <v/>
      </c>
      <c r="O494" s="16"/>
      <c r="P494" s="29" t="str">
        <f t="shared" si="143"/>
        <v/>
      </c>
      <c r="Q494" s="29" t="str">
        <f t="shared" si="144"/>
        <v/>
      </c>
      <c r="R494" s="26" t="str">
        <f t="shared" si="154"/>
        <v/>
      </c>
      <c r="S494" s="29" t="str">
        <f t="shared" si="145"/>
        <v/>
      </c>
      <c r="T494" s="29" t="str">
        <f t="shared" si="146"/>
        <v/>
      </c>
      <c r="U494" s="27" t="str">
        <f t="shared" si="155"/>
        <v/>
      </c>
      <c r="W494" s="25" t="str">
        <f t="shared" si="147"/>
        <v/>
      </c>
      <c r="X494" s="25" t="str">
        <f t="shared" si="148"/>
        <v/>
      </c>
      <c r="Y494" s="25" t="str">
        <f t="shared" si="149"/>
        <v/>
      </c>
      <c r="Z494" s="25" t="str">
        <f t="shared" si="150"/>
        <v/>
      </c>
      <c r="AA494" s="25" t="str">
        <f t="shared" si="151"/>
        <v/>
      </c>
      <c r="AB494" s="25" t="str">
        <f t="shared" si="156"/>
        <v/>
      </c>
      <c r="AD494" s="2" t="str">
        <f t="shared" si="157"/>
        <v/>
      </c>
      <c r="AE494" s="2" t="str">
        <f t="shared" si="158"/>
        <v/>
      </c>
      <c r="AF494" s="2" t="str">
        <f t="shared" si="159"/>
        <v/>
      </c>
      <c r="AG494" t="s">
        <v>74</v>
      </c>
    </row>
    <row r="495" spans="2:33" x14ac:dyDescent="0.25">
      <c r="B495" s="13" t="str">
        <f>IF(Transactions!B494 &lt;&gt; "", Transactions!B494, "")</f>
        <v/>
      </c>
      <c r="C495" s="28" t="str">
        <f>IF(Transactions!C494 &lt;&gt; "", Transactions!C494, "")</f>
        <v/>
      </c>
      <c r="D495" s="28" t="str">
        <f>IF(Transactions!D494 &lt;&gt; "", Transactions!D494, "")</f>
        <v/>
      </c>
      <c r="E495" s="14" t="str">
        <f>IF(Transactions!E494 &lt;&gt; "", Transactions!E494, "")</f>
        <v/>
      </c>
      <c r="F495" s="15" t="str">
        <f>IF(Transactions!F494 &lt;&gt; "", Transactions!F494, "")</f>
        <v/>
      </c>
      <c r="G495" s="16"/>
      <c r="H495" s="18" t="e">
        <f>IF(Transactions!#REF! &lt;&gt; "", Transactions!#REF!, "")</f>
        <v>#REF!</v>
      </c>
      <c r="I495" s="33" t="str">
        <f t="shared" si="140"/>
        <v/>
      </c>
      <c r="J495" s="34" t="str">
        <f t="shared" si="152"/>
        <v/>
      </c>
      <c r="K495" s="16"/>
      <c r="L495" s="18" t="str">
        <f t="shared" si="141"/>
        <v/>
      </c>
      <c r="M495" s="33" t="str">
        <f t="shared" si="142"/>
        <v/>
      </c>
      <c r="N495" s="34" t="str">
        <f t="shared" si="153"/>
        <v/>
      </c>
      <c r="O495" s="16"/>
      <c r="P495" s="29" t="str">
        <f t="shared" si="143"/>
        <v/>
      </c>
      <c r="Q495" s="29" t="str">
        <f t="shared" si="144"/>
        <v/>
      </c>
      <c r="R495" s="26" t="str">
        <f t="shared" si="154"/>
        <v/>
      </c>
      <c r="S495" s="29" t="str">
        <f t="shared" si="145"/>
        <v/>
      </c>
      <c r="T495" s="29" t="str">
        <f t="shared" si="146"/>
        <v/>
      </c>
      <c r="U495" s="27" t="str">
        <f t="shared" si="155"/>
        <v/>
      </c>
      <c r="W495" s="25" t="str">
        <f t="shared" si="147"/>
        <v/>
      </c>
      <c r="X495" s="25" t="str">
        <f t="shared" si="148"/>
        <v/>
      </c>
      <c r="Y495" s="25" t="str">
        <f t="shared" si="149"/>
        <v/>
      </c>
      <c r="Z495" s="25" t="str">
        <f t="shared" si="150"/>
        <v/>
      </c>
      <c r="AA495" s="25" t="str">
        <f t="shared" si="151"/>
        <v/>
      </c>
      <c r="AB495" s="25" t="str">
        <f t="shared" si="156"/>
        <v/>
      </c>
      <c r="AD495" s="2" t="str">
        <f t="shared" si="157"/>
        <v/>
      </c>
      <c r="AE495" s="2" t="str">
        <f t="shared" si="158"/>
        <v/>
      </c>
      <c r="AF495" s="2" t="str">
        <f t="shared" si="159"/>
        <v/>
      </c>
      <c r="AG495" t="s">
        <v>74</v>
      </c>
    </row>
    <row r="496" spans="2:33" x14ac:dyDescent="0.25">
      <c r="B496" s="13" t="str">
        <f>IF(Transactions!B495 &lt;&gt; "", Transactions!B495, "")</f>
        <v/>
      </c>
      <c r="C496" s="28" t="str">
        <f>IF(Transactions!C495 &lt;&gt; "", Transactions!C495, "")</f>
        <v/>
      </c>
      <c r="D496" s="28" t="str">
        <f>IF(Transactions!D495 &lt;&gt; "", Transactions!D495, "")</f>
        <v/>
      </c>
      <c r="E496" s="14" t="str">
        <f>IF(Transactions!E495 &lt;&gt; "", Transactions!E495, "")</f>
        <v/>
      </c>
      <c r="F496" s="15" t="str">
        <f>IF(Transactions!F495 &lt;&gt; "", Transactions!F495, "")</f>
        <v/>
      </c>
      <c r="G496" s="16"/>
      <c r="H496" s="18" t="e">
        <f>IF(Transactions!#REF! &lt;&gt; "", Transactions!#REF!, "")</f>
        <v>#REF!</v>
      </c>
      <c r="I496" s="33" t="str">
        <f t="shared" si="140"/>
        <v/>
      </c>
      <c r="J496" s="34" t="str">
        <f t="shared" si="152"/>
        <v/>
      </c>
      <c r="K496" s="16"/>
      <c r="L496" s="18" t="str">
        <f t="shared" si="141"/>
        <v/>
      </c>
      <c r="M496" s="33" t="str">
        <f t="shared" si="142"/>
        <v/>
      </c>
      <c r="N496" s="34" t="str">
        <f t="shared" si="153"/>
        <v/>
      </c>
      <c r="O496" s="16"/>
      <c r="P496" s="29" t="str">
        <f t="shared" si="143"/>
        <v/>
      </c>
      <c r="Q496" s="29" t="str">
        <f t="shared" si="144"/>
        <v/>
      </c>
      <c r="R496" s="26" t="str">
        <f t="shared" si="154"/>
        <v/>
      </c>
      <c r="S496" s="29" t="str">
        <f t="shared" si="145"/>
        <v/>
      </c>
      <c r="T496" s="29" t="str">
        <f t="shared" si="146"/>
        <v/>
      </c>
      <c r="U496" s="27" t="str">
        <f t="shared" si="155"/>
        <v/>
      </c>
      <c r="W496" s="25" t="str">
        <f t="shared" si="147"/>
        <v/>
      </c>
      <c r="X496" s="25" t="str">
        <f t="shared" si="148"/>
        <v/>
      </c>
      <c r="Y496" s="25" t="str">
        <f t="shared" si="149"/>
        <v/>
      </c>
      <c r="Z496" s="25" t="str">
        <f t="shared" si="150"/>
        <v/>
      </c>
      <c r="AA496" s="25" t="str">
        <f t="shared" si="151"/>
        <v/>
      </c>
      <c r="AB496" s="25" t="str">
        <f t="shared" si="156"/>
        <v/>
      </c>
      <c r="AD496" s="2" t="str">
        <f t="shared" si="157"/>
        <v/>
      </c>
      <c r="AE496" s="2" t="str">
        <f t="shared" si="158"/>
        <v/>
      </c>
      <c r="AF496" s="2" t="str">
        <f t="shared" si="159"/>
        <v/>
      </c>
      <c r="AG496" t="s">
        <v>74</v>
      </c>
    </row>
    <row r="497" spans="2:33" x14ac:dyDescent="0.25">
      <c r="B497" s="13" t="str">
        <f>IF(Transactions!B496 &lt;&gt; "", Transactions!B496, "")</f>
        <v/>
      </c>
      <c r="C497" s="28" t="str">
        <f>IF(Transactions!C496 &lt;&gt; "", Transactions!C496, "")</f>
        <v/>
      </c>
      <c r="D497" s="28" t="str">
        <f>IF(Transactions!D496 &lt;&gt; "", Transactions!D496, "")</f>
        <v/>
      </c>
      <c r="E497" s="14" t="str">
        <f>IF(Transactions!E496 &lt;&gt; "", Transactions!E496, "")</f>
        <v/>
      </c>
      <c r="F497" s="15" t="str">
        <f>IF(Transactions!F496 &lt;&gt; "", Transactions!F496, "")</f>
        <v/>
      </c>
      <c r="G497" s="16"/>
      <c r="H497" s="18" t="e">
        <f>IF(Transactions!#REF! &lt;&gt; "", Transactions!#REF!, "")</f>
        <v>#REF!</v>
      </c>
      <c r="I497" s="33" t="str">
        <f t="shared" si="140"/>
        <v/>
      </c>
      <c r="J497" s="34" t="str">
        <f t="shared" si="152"/>
        <v/>
      </c>
      <c r="K497" s="16"/>
      <c r="L497" s="18" t="str">
        <f t="shared" si="141"/>
        <v/>
      </c>
      <c r="M497" s="33" t="str">
        <f t="shared" si="142"/>
        <v/>
      </c>
      <c r="N497" s="34" t="str">
        <f t="shared" si="153"/>
        <v/>
      </c>
      <c r="O497" s="16"/>
      <c r="P497" s="29" t="str">
        <f t="shared" si="143"/>
        <v/>
      </c>
      <c r="Q497" s="29" t="str">
        <f t="shared" si="144"/>
        <v/>
      </c>
      <c r="R497" s="26" t="str">
        <f t="shared" si="154"/>
        <v/>
      </c>
      <c r="S497" s="29" t="str">
        <f t="shared" si="145"/>
        <v/>
      </c>
      <c r="T497" s="29" t="str">
        <f t="shared" si="146"/>
        <v/>
      </c>
      <c r="U497" s="27" t="str">
        <f t="shared" si="155"/>
        <v/>
      </c>
      <c r="W497" s="25" t="str">
        <f t="shared" si="147"/>
        <v/>
      </c>
      <c r="X497" s="25" t="str">
        <f t="shared" si="148"/>
        <v/>
      </c>
      <c r="Y497" s="25" t="str">
        <f t="shared" si="149"/>
        <v/>
      </c>
      <c r="Z497" s="25" t="str">
        <f t="shared" si="150"/>
        <v/>
      </c>
      <c r="AA497" s="25" t="str">
        <f t="shared" si="151"/>
        <v/>
      </c>
      <c r="AB497" s="25" t="str">
        <f t="shared" si="156"/>
        <v/>
      </c>
      <c r="AD497" s="2" t="str">
        <f t="shared" si="157"/>
        <v/>
      </c>
      <c r="AE497" s="2" t="str">
        <f t="shared" si="158"/>
        <v/>
      </c>
      <c r="AF497" s="2" t="str">
        <f t="shared" si="159"/>
        <v/>
      </c>
      <c r="AG497" t="s">
        <v>74</v>
      </c>
    </row>
    <row r="498" spans="2:33" x14ac:dyDescent="0.25">
      <c r="B498" s="13" t="str">
        <f>IF(Transactions!B497 &lt;&gt; "", Transactions!B497, "")</f>
        <v/>
      </c>
      <c r="C498" s="28" t="str">
        <f>IF(Transactions!C497 &lt;&gt; "", Transactions!C497, "")</f>
        <v/>
      </c>
      <c r="D498" s="28" t="str">
        <f>IF(Transactions!D497 &lt;&gt; "", Transactions!D497, "")</f>
        <v/>
      </c>
      <c r="E498" s="14" t="str">
        <f>IF(Transactions!E497 &lt;&gt; "", Transactions!E497, "")</f>
        <v/>
      </c>
      <c r="F498" s="15" t="str">
        <f>IF(Transactions!F497 &lt;&gt; "", Transactions!F497, "")</f>
        <v/>
      </c>
      <c r="G498" s="16"/>
      <c r="H498" s="18" t="e">
        <f>IF(Transactions!#REF! &lt;&gt; "", Transactions!#REF!, "")</f>
        <v>#REF!</v>
      </c>
      <c r="I498" s="33" t="str">
        <f t="shared" si="140"/>
        <v/>
      </c>
      <c r="J498" s="34" t="str">
        <f t="shared" si="152"/>
        <v/>
      </c>
      <c r="K498" s="16"/>
      <c r="L498" s="18" t="str">
        <f t="shared" si="141"/>
        <v/>
      </c>
      <c r="M498" s="33" t="str">
        <f t="shared" si="142"/>
        <v/>
      </c>
      <c r="N498" s="34" t="str">
        <f t="shared" si="153"/>
        <v/>
      </c>
      <c r="O498" s="16"/>
      <c r="P498" s="29" t="str">
        <f t="shared" si="143"/>
        <v/>
      </c>
      <c r="Q498" s="29" t="str">
        <f t="shared" si="144"/>
        <v/>
      </c>
      <c r="R498" s="26" t="str">
        <f t="shared" si="154"/>
        <v/>
      </c>
      <c r="S498" s="29" t="str">
        <f t="shared" si="145"/>
        <v/>
      </c>
      <c r="T498" s="29" t="str">
        <f t="shared" si="146"/>
        <v/>
      </c>
      <c r="U498" s="27" t="str">
        <f t="shared" si="155"/>
        <v/>
      </c>
      <c r="W498" s="25" t="str">
        <f t="shared" si="147"/>
        <v/>
      </c>
      <c r="X498" s="25" t="str">
        <f t="shared" si="148"/>
        <v/>
      </c>
      <c r="Y498" s="25" t="str">
        <f t="shared" si="149"/>
        <v/>
      </c>
      <c r="Z498" s="25" t="str">
        <f t="shared" si="150"/>
        <v/>
      </c>
      <c r="AA498" s="25" t="str">
        <f t="shared" si="151"/>
        <v/>
      </c>
      <c r="AB498" s="25" t="str">
        <f t="shared" si="156"/>
        <v/>
      </c>
      <c r="AD498" s="2" t="str">
        <f t="shared" si="157"/>
        <v/>
      </c>
      <c r="AE498" s="2" t="str">
        <f t="shared" si="158"/>
        <v/>
      </c>
      <c r="AF498" s="2" t="str">
        <f t="shared" si="159"/>
        <v/>
      </c>
      <c r="AG498" t="s">
        <v>74</v>
      </c>
    </row>
    <row r="499" spans="2:33" x14ac:dyDescent="0.25">
      <c r="B499" s="13" t="str">
        <f>IF(Transactions!B498 &lt;&gt; "", Transactions!B498, "")</f>
        <v/>
      </c>
      <c r="C499" s="28" t="str">
        <f>IF(Transactions!C498 &lt;&gt; "", Transactions!C498, "")</f>
        <v/>
      </c>
      <c r="D499" s="28" t="str">
        <f>IF(Transactions!D498 &lt;&gt; "", Transactions!D498, "")</f>
        <v/>
      </c>
      <c r="E499" s="14" t="str">
        <f>IF(Transactions!E498 &lt;&gt; "", Transactions!E498, "")</f>
        <v/>
      </c>
      <c r="F499" s="15" t="str">
        <f>IF(Transactions!F498 &lt;&gt; "", Transactions!F498, "")</f>
        <v/>
      </c>
      <c r="G499" s="16"/>
      <c r="H499" s="18" t="e">
        <f>IF(Transactions!#REF! &lt;&gt; "", Transactions!#REF!, "")</f>
        <v>#REF!</v>
      </c>
      <c r="I499" s="33" t="str">
        <f t="shared" si="140"/>
        <v/>
      </c>
      <c r="J499" s="34" t="str">
        <f t="shared" si="152"/>
        <v/>
      </c>
      <c r="K499" s="16"/>
      <c r="L499" s="18" t="str">
        <f t="shared" si="141"/>
        <v/>
      </c>
      <c r="M499" s="33" t="str">
        <f t="shared" si="142"/>
        <v/>
      </c>
      <c r="N499" s="34" t="str">
        <f t="shared" si="153"/>
        <v/>
      </c>
      <c r="O499" s="16"/>
      <c r="P499" s="29" t="str">
        <f t="shared" si="143"/>
        <v/>
      </c>
      <c r="Q499" s="29" t="str">
        <f t="shared" si="144"/>
        <v/>
      </c>
      <c r="R499" s="26" t="str">
        <f t="shared" si="154"/>
        <v/>
      </c>
      <c r="S499" s="29" t="str">
        <f t="shared" si="145"/>
        <v/>
      </c>
      <c r="T499" s="29" t="str">
        <f t="shared" si="146"/>
        <v/>
      </c>
      <c r="U499" s="27" t="str">
        <f t="shared" si="155"/>
        <v/>
      </c>
      <c r="W499" s="25" t="str">
        <f t="shared" si="147"/>
        <v/>
      </c>
      <c r="X499" s="25" t="str">
        <f t="shared" si="148"/>
        <v/>
      </c>
      <c r="Y499" s="25" t="str">
        <f t="shared" si="149"/>
        <v/>
      </c>
      <c r="Z499" s="25" t="str">
        <f t="shared" si="150"/>
        <v/>
      </c>
      <c r="AA499" s="25" t="str">
        <f t="shared" si="151"/>
        <v/>
      </c>
      <c r="AB499" s="25" t="str">
        <f t="shared" si="156"/>
        <v/>
      </c>
      <c r="AD499" s="2" t="str">
        <f t="shared" si="157"/>
        <v/>
      </c>
      <c r="AE499" s="2" t="str">
        <f t="shared" si="158"/>
        <v/>
      </c>
      <c r="AF499" s="2" t="str">
        <f t="shared" si="159"/>
        <v/>
      </c>
      <c r="AG499" t="s">
        <v>74</v>
      </c>
    </row>
    <row r="500" spans="2:33" x14ac:dyDescent="0.25">
      <c r="B500" s="13" t="str">
        <f>IF(Transactions!B499 &lt;&gt; "", Transactions!B499, "")</f>
        <v/>
      </c>
      <c r="C500" s="28" t="str">
        <f>IF(Transactions!C499 &lt;&gt; "", Transactions!C499, "")</f>
        <v/>
      </c>
      <c r="D500" s="28" t="str">
        <f>IF(Transactions!D499 &lt;&gt; "", Transactions!D499, "")</f>
        <v/>
      </c>
      <c r="E500" s="14" t="str">
        <f>IF(Transactions!E499 &lt;&gt; "", Transactions!E499, "")</f>
        <v/>
      </c>
      <c r="F500" s="15" t="str">
        <f>IF(Transactions!F499 &lt;&gt; "", Transactions!F499, "")</f>
        <v/>
      </c>
      <c r="G500" s="16"/>
      <c r="H500" s="18" t="e">
        <f>IF(Transactions!#REF! &lt;&gt; "", Transactions!#REF!, "")</f>
        <v>#REF!</v>
      </c>
      <c r="I500" s="33" t="str">
        <f t="shared" si="140"/>
        <v/>
      </c>
      <c r="J500" s="34" t="str">
        <f t="shared" si="152"/>
        <v/>
      </c>
      <c r="K500" s="16"/>
      <c r="L500" s="18" t="str">
        <f t="shared" si="141"/>
        <v/>
      </c>
      <c r="M500" s="33" t="str">
        <f t="shared" si="142"/>
        <v/>
      </c>
      <c r="N500" s="34" t="str">
        <f t="shared" si="153"/>
        <v/>
      </c>
      <c r="O500" s="16"/>
      <c r="P500" s="29" t="str">
        <f t="shared" si="143"/>
        <v/>
      </c>
      <c r="Q500" s="29" t="str">
        <f t="shared" si="144"/>
        <v/>
      </c>
      <c r="R500" s="26" t="str">
        <f t="shared" si="154"/>
        <v/>
      </c>
      <c r="S500" s="29" t="str">
        <f t="shared" si="145"/>
        <v/>
      </c>
      <c r="T500" s="29" t="str">
        <f t="shared" si="146"/>
        <v/>
      </c>
      <c r="U500" s="27" t="str">
        <f t="shared" si="155"/>
        <v/>
      </c>
      <c r="W500" s="25" t="str">
        <f t="shared" si="147"/>
        <v/>
      </c>
      <c r="X500" s="25" t="str">
        <f t="shared" si="148"/>
        <v/>
      </c>
      <c r="Y500" s="25" t="str">
        <f t="shared" si="149"/>
        <v/>
      </c>
      <c r="Z500" s="25" t="str">
        <f t="shared" si="150"/>
        <v/>
      </c>
      <c r="AA500" s="25" t="str">
        <f t="shared" si="151"/>
        <v/>
      </c>
      <c r="AB500" s="25" t="str">
        <f t="shared" si="156"/>
        <v/>
      </c>
      <c r="AD500" s="2" t="str">
        <f t="shared" si="157"/>
        <v/>
      </c>
      <c r="AE500" s="2" t="str">
        <f t="shared" si="158"/>
        <v/>
      </c>
      <c r="AF500" s="2" t="str">
        <f t="shared" si="159"/>
        <v/>
      </c>
      <c r="AG500" t="s">
        <v>74</v>
      </c>
    </row>
    <row r="501" spans="2:33" x14ac:dyDescent="0.25">
      <c r="B501" s="13" t="str">
        <f>IF(Transactions!B500 &lt;&gt; "", Transactions!B500, "")</f>
        <v/>
      </c>
      <c r="C501" s="28" t="str">
        <f>IF(Transactions!C500 &lt;&gt; "", Transactions!C500, "")</f>
        <v/>
      </c>
      <c r="D501" s="28" t="str">
        <f>IF(Transactions!D500 &lt;&gt; "", Transactions!D500, "")</f>
        <v/>
      </c>
      <c r="E501" s="14" t="str">
        <f>IF(Transactions!E500 &lt;&gt; "", Transactions!E500, "")</f>
        <v/>
      </c>
      <c r="F501" s="15" t="str">
        <f>IF(Transactions!F500 &lt;&gt; "", Transactions!F500, "")</f>
        <v/>
      </c>
      <c r="G501" s="16"/>
      <c r="H501" s="18" t="e">
        <f>IF(Transactions!#REF! &lt;&gt; "", Transactions!#REF!, "")</f>
        <v>#REF!</v>
      </c>
      <c r="I501" s="33" t="str">
        <f t="shared" si="140"/>
        <v/>
      </c>
      <c r="J501" s="34" t="str">
        <f t="shared" si="152"/>
        <v/>
      </c>
      <c r="K501" s="16"/>
      <c r="L501" s="18" t="str">
        <f t="shared" si="141"/>
        <v/>
      </c>
      <c r="M501" s="33" t="str">
        <f t="shared" si="142"/>
        <v/>
      </c>
      <c r="N501" s="34" t="str">
        <f t="shared" si="153"/>
        <v/>
      </c>
      <c r="O501" s="16"/>
      <c r="P501" s="29" t="str">
        <f t="shared" si="143"/>
        <v/>
      </c>
      <c r="Q501" s="29" t="str">
        <f t="shared" si="144"/>
        <v/>
      </c>
      <c r="R501" s="26" t="str">
        <f t="shared" si="154"/>
        <v/>
      </c>
      <c r="S501" s="29" t="str">
        <f t="shared" si="145"/>
        <v/>
      </c>
      <c r="T501" s="29" t="str">
        <f t="shared" si="146"/>
        <v/>
      </c>
      <c r="U501" s="27" t="str">
        <f t="shared" si="155"/>
        <v/>
      </c>
      <c r="W501" s="25" t="str">
        <f t="shared" si="147"/>
        <v/>
      </c>
      <c r="X501" s="25" t="str">
        <f t="shared" si="148"/>
        <v/>
      </c>
      <c r="Y501" s="25" t="str">
        <f t="shared" si="149"/>
        <v/>
      </c>
      <c r="Z501" s="25" t="str">
        <f t="shared" si="150"/>
        <v/>
      </c>
      <c r="AA501" s="25" t="str">
        <f t="shared" si="151"/>
        <v/>
      </c>
      <c r="AB501" s="25" t="str">
        <f t="shared" si="156"/>
        <v/>
      </c>
      <c r="AD501" s="2" t="str">
        <f t="shared" si="157"/>
        <v/>
      </c>
      <c r="AE501" s="2" t="str">
        <f t="shared" si="158"/>
        <v/>
      </c>
      <c r="AF501" s="2" t="str">
        <f t="shared" si="159"/>
        <v/>
      </c>
      <c r="AG501" t="s">
        <v>74</v>
      </c>
    </row>
    <row r="502" spans="2:33" x14ac:dyDescent="0.25">
      <c r="B502" s="13" t="str">
        <f>IF(Transactions!B501 &lt;&gt; "", Transactions!B501, "")</f>
        <v/>
      </c>
      <c r="C502" s="28" t="str">
        <f>IF(Transactions!C501 &lt;&gt; "", Transactions!C501, "")</f>
        <v/>
      </c>
      <c r="D502" s="28" t="str">
        <f>IF(Transactions!D501 &lt;&gt; "", Transactions!D501, "")</f>
        <v/>
      </c>
      <c r="E502" s="14" t="str">
        <f>IF(Transactions!E501 &lt;&gt; "", Transactions!E501, "")</f>
        <v/>
      </c>
      <c r="F502" s="15" t="str">
        <f>IF(Transactions!F501 &lt;&gt; "", Transactions!F501, "")</f>
        <v/>
      </c>
      <c r="G502" s="16"/>
      <c r="H502" s="18" t="e">
        <f>IF(Transactions!#REF! &lt;&gt; "", Transactions!#REF!, "")</f>
        <v>#REF!</v>
      </c>
      <c r="I502" s="33" t="str">
        <f t="shared" si="140"/>
        <v/>
      </c>
      <c r="J502" s="34" t="str">
        <f t="shared" si="152"/>
        <v/>
      </c>
      <c r="K502" s="16"/>
      <c r="L502" s="18" t="str">
        <f t="shared" si="141"/>
        <v/>
      </c>
      <c r="M502" s="33" t="str">
        <f t="shared" si="142"/>
        <v/>
      </c>
      <c r="N502" s="34" t="str">
        <f t="shared" si="153"/>
        <v/>
      </c>
      <c r="O502" s="16"/>
      <c r="P502" s="29" t="str">
        <f t="shared" si="143"/>
        <v/>
      </c>
      <c r="Q502" s="29" t="str">
        <f t="shared" si="144"/>
        <v/>
      </c>
      <c r="R502" s="26" t="str">
        <f t="shared" si="154"/>
        <v/>
      </c>
      <c r="S502" s="29" t="str">
        <f t="shared" si="145"/>
        <v/>
      </c>
      <c r="T502" s="29" t="str">
        <f t="shared" si="146"/>
        <v/>
      </c>
      <c r="U502" s="27" t="str">
        <f t="shared" si="155"/>
        <v/>
      </c>
      <c r="W502" s="25" t="str">
        <f t="shared" si="147"/>
        <v/>
      </c>
      <c r="X502" s="25" t="str">
        <f t="shared" si="148"/>
        <v/>
      </c>
      <c r="Y502" s="25" t="str">
        <f t="shared" si="149"/>
        <v/>
      </c>
      <c r="Z502" s="25" t="str">
        <f t="shared" si="150"/>
        <v/>
      </c>
      <c r="AA502" s="25" t="str">
        <f t="shared" si="151"/>
        <v/>
      </c>
      <c r="AB502" s="25" t="str">
        <f t="shared" si="156"/>
        <v/>
      </c>
      <c r="AD502" s="2" t="str">
        <f t="shared" si="157"/>
        <v/>
      </c>
      <c r="AE502" s="2" t="str">
        <f t="shared" si="158"/>
        <v/>
      </c>
      <c r="AF502" s="2" t="str">
        <f t="shared" si="159"/>
        <v/>
      </c>
      <c r="AG502" t="s">
        <v>74</v>
      </c>
    </row>
    <row r="503" spans="2:33" x14ac:dyDescent="0.25">
      <c r="B503" s="13" t="str">
        <f>IF(Transactions!B502 &lt;&gt; "", Transactions!B502, "")</f>
        <v/>
      </c>
      <c r="C503" s="28" t="str">
        <f>IF(Transactions!C502 &lt;&gt; "", Transactions!C502, "")</f>
        <v/>
      </c>
      <c r="D503" s="28" t="str">
        <f>IF(Transactions!D502 &lt;&gt; "", Transactions!D502, "")</f>
        <v/>
      </c>
      <c r="E503" s="14" t="str">
        <f>IF(Transactions!E502 &lt;&gt; "", Transactions!E502, "")</f>
        <v/>
      </c>
      <c r="F503" s="15" t="str">
        <f>IF(Transactions!F502 &lt;&gt; "", Transactions!F502, "")</f>
        <v/>
      </c>
      <c r="G503" s="16"/>
      <c r="H503" s="18" t="e">
        <f>IF(Transactions!#REF! &lt;&gt; "", Transactions!#REF!, "")</f>
        <v>#REF!</v>
      </c>
      <c r="I503" s="33" t="str">
        <f t="shared" si="140"/>
        <v/>
      </c>
      <c r="J503" s="34" t="str">
        <f t="shared" si="152"/>
        <v/>
      </c>
      <c r="K503" s="16"/>
      <c r="L503" s="18" t="str">
        <f t="shared" si="141"/>
        <v/>
      </c>
      <c r="M503" s="33" t="str">
        <f t="shared" si="142"/>
        <v/>
      </c>
      <c r="N503" s="34" t="str">
        <f t="shared" si="153"/>
        <v/>
      </c>
      <c r="O503" s="16"/>
      <c r="P503" s="29" t="str">
        <f t="shared" si="143"/>
        <v/>
      </c>
      <c r="Q503" s="29" t="str">
        <f t="shared" si="144"/>
        <v/>
      </c>
      <c r="R503" s="26" t="str">
        <f t="shared" si="154"/>
        <v/>
      </c>
      <c r="S503" s="29" t="str">
        <f t="shared" si="145"/>
        <v/>
      </c>
      <c r="T503" s="29" t="str">
        <f t="shared" si="146"/>
        <v/>
      </c>
      <c r="U503" s="27" t="str">
        <f t="shared" si="155"/>
        <v/>
      </c>
      <c r="W503" s="25" t="str">
        <f t="shared" si="147"/>
        <v/>
      </c>
      <c r="X503" s="25" t="str">
        <f t="shared" si="148"/>
        <v/>
      </c>
      <c r="Y503" s="25" t="str">
        <f t="shared" si="149"/>
        <v/>
      </c>
      <c r="Z503" s="25" t="str">
        <f t="shared" si="150"/>
        <v/>
      </c>
      <c r="AA503" s="25" t="str">
        <f t="shared" si="151"/>
        <v/>
      </c>
      <c r="AB503" s="25" t="str">
        <f t="shared" si="156"/>
        <v/>
      </c>
      <c r="AD503" s="2" t="str">
        <f t="shared" si="157"/>
        <v/>
      </c>
      <c r="AE503" s="2" t="str">
        <f t="shared" si="158"/>
        <v/>
      </c>
      <c r="AF503" s="2" t="str">
        <f t="shared" si="159"/>
        <v/>
      </c>
      <c r="AG503" t="s">
        <v>74</v>
      </c>
    </row>
    <row r="504" spans="2:33" x14ac:dyDescent="0.25">
      <c r="B504" s="13" t="str">
        <f>IF(Transactions!B503 &lt;&gt; "", Transactions!B503, "")</f>
        <v/>
      </c>
      <c r="C504" s="28" t="str">
        <f>IF(Transactions!C503 &lt;&gt; "", Transactions!C503, "")</f>
        <v/>
      </c>
      <c r="D504" s="28" t="str">
        <f>IF(Transactions!D503 &lt;&gt; "", Transactions!D503, "")</f>
        <v/>
      </c>
      <c r="E504" s="14" t="str">
        <f>IF(Transactions!E503 &lt;&gt; "", Transactions!E503, "")</f>
        <v/>
      </c>
      <c r="F504" s="15" t="str">
        <f>IF(Transactions!F503 &lt;&gt; "", Transactions!F503, "")</f>
        <v/>
      </c>
      <c r="G504" s="16"/>
      <c r="H504" s="18" t="e">
        <f>IF(Transactions!#REF! &lt;&gt; "", Transactions!#REF!, "")</f>
        <v>#REF!</v>
      </c>
      <c r="I504" s="33" t="str">
        <f t="shared" si="140"/>
        <v/>
      </c>
      <c r="J504" s="34" t="str">
        <f t="shared" si="152"/>
        <v/>
      </c>
      <c r="K504" s="16"/>
      <c r="L504" s="18" t="str">
        <f t="shared" si="141"/>
        <v/>
      </c>
      <c r="M504" s="33" t="str">
        <f t="shared" si="142"/>
        <v/>
      </c>
      <c r="N504" s="34" t="str">
        <f t="shared" si="153"/>
        <v/>
      </c>
      <c r="O504" s="16"/>
      <c r="P504" s="29" t="str">
        <f t="shared" si="143"/>
        <v/>
      </c>
      <c r="Q504" s="29" t="str">
        <f t="shared" si="144"/>
        <v/>
      </c>
      <c r="R504" s="26" t="str">
        <f t="shared" si="154"/>
        <v/>
      </c>
      <c r="S504" s="29" t="str">
        <f t="shared" si="145"/>
        <v/>
      </c>
      <c r="T504" s="29" t="str">
        <f t="shared" si="146"/>
        <v/>
      </c>
      <c r="U504" s="27" t="str">
        <f t="shared" si="155"/>
        <v/>
      </c>
      <c r="W504" s="25" t="str">
        <f t="shared" si="147"/>
        <v/>
      </c>
      <c r="X504" s="25" t="str">
        <f t="shared" si="148"/>
        <v/>
      </c>
      <c r="Y504" s="25" t="str">
        <f t="shared" si="149"/>
        <v/>
      </c>
      <c r="Z504" s="25" t="str">
        <f t="shared" si="150"/>
        <v/>
      </c>
      <c r="AA504" s="25" t="str">
        <f t="shared" si="151"/>
        <v/>
      </c>
      <c r="AB504" s="25" t="str">
        <f t="shared" si="156"/>
        <v/>
      </c>
      <c r="AD504" s="2" t="str">
        <f t="shared" si="157"/>
        <v/>
      </c>
      <c r="AE504" s="2" t="str">
        <f t="shared" si="158"/>
        <v/>
      </c>
      <c r="AF504" s="2" t="str">
        <f t="shared" si="159"/>
        <v/>
      </c>
      <c r="AG504" t="s">
        <v>74</v>
      </c>
    </row>
    <row r="505" spans="2:33" x14ac:dyDescent="0.25">
      <c r="B505" s="13" t="str">
        <f>IF(Transactions!B504 &lt;&gt; "", Transactions!B504, "")</f>
        <v/>
      </c>
      <c r="C505" s="28" t="str">
        <f>IF(Transactions!C504 &lt;&gt; "", Transactions!C504, "")</f>
        <v/>
      </c>
      <c r="D505" s="28" t="str">
        <f>IF(Transactions!D504 &lt;&gt; "", Transactions!D504, "")</f>
        <v/>
      </c>
      <c r="E505" s="14" t="str">
        <f>IF(Transactions!E504 &lt;&gt; "", Transactions!E504, "")</f>
        <v/>
      </c>
      <c r="F505" s="15" t="str">
        <f>IF(Transactions!F504 &lt;&gt; "", Transactions!F504, "")</f>
        <v/>
      </c>
      <c r="G505" s="16"/>
      <c r="H505" s="18" t="e">
        <f>IF(Transactions!#REF! &lt;&gt; "", Transactions!#REF!, "")</f>
        <v>#REF!</v>
      </c>
      <c r="I505" s="33" t="str">
        <f t="shared" si="140"/>
        <v/>
      </c>
      <c r="J505" s="34" t="str">
        <f t="shared" si="152"/>
        <v/>
      </c>
      <c r="K505" s="16"/>
      <c r="L505" s="18" t="str">
        <f t="shared" si="141"/>
        <v/>
      </c>
      <c r="M505" s="33" t="str">
        <f t="shared" si="142"/>
        <v/>
      </c>
      <c r="N505" s="34" t="str">
        <f t="shared" si="153"/>
        <v/>
      </c>
      <c r="O505" s="16"/>
      <c r="P505" s="29" t="str">
        <f t="shared" si="143"/>
        <v/>
      </c>
      <c r="Q505" s="29" t="str">
        <f t="shared" si="144"/>
        <v/>
      </c>
      <c r="R505" s="26" t="str">
        <f t="shared" si="154"/>
        <v/>
      </c>
      <c r="S505" s="29" t="str">
        <f t="shared" si="145"/>
        <v/>
      </c>
      <c r="T505" s="29" t="str">
        <f t="shared" si="146"/>
        <v/>
      </c>
      <c r="U505" s="27" t="str">
        <f t="shared" si="155"/>
        <v/>
      </c>
      <c r="W505" s="25" t="str">
        <f t="shared" si="147"/>
        <v/>
      </c>
      <c r="X505" s="25" t="str">
        <f t="shared" si="148"/>
        <v/>
      </c>
      <c r="Y505" s="25" t="str">
        <f t="shared" si="149"/>
        <v/>
      </c>
      <c r="Z505" s="25" t="str">
        <f t="shared" si="150"/>
        <v/>
      </c>
      <c r="AA505" s="25" t="str">
        <f t="shared" si="151"/>
        <v/>
      </c>
      <c r="AB505" s="25" t="str">
        <f t="shared" si="156"/>
        <v/>
      </c>
      <c r="AD505" s="2" t="str">
        <f t="shared" si="157"/>
        <v/>
      </c>
      <c r="AE505" s="2" t="str">
        <f t="shared" si="158"/>
        <v/>
      </c>
      <c r="AF505" s="2" t="str">
        <f t="shared" si="159"/>
        <v/>
      </c>
      <c r="AG505" t="s">
        <v>74</v>
      </c>
    </row>
    <row r="506" spans="2:33" x14ac:dyDescent="0.25">
      <c r="B506" s="13" t="str">
        <f>IF(Transactions!B505 &lt;&gt; "", Transactions!B505, "")</f>
        <v/>
      </c>
      <c r="C506" s="28" t="str">
        <f>IF(Transactions!C505 &lt;&gt; "", Transactions!C505, "")</f>
        <v/>
      </c>
      <c r="D506" s="28" t="str">
        <f>IF(Transactions!D505 &lt;&gt; "", Transactions!D505, "")</f>
        <v/>
      </c>
      <c r="E506" s="14" t="str">
        <f>IF(Transactions!E505 &lt;&gt; "", Transactions!E505, "")</f>
        <v/>
      </c>
      <c r="F506" s="15" t="str">
        <f>IF(Transactions!F505 &lt;&gt; "", Transactions!F505, "")</f>
        <v/>
      </c>
      <c r="G506" s="16"/>
      <c r="H506" s="18" t="e">
        <f>IF(Transactions!#REF! &lt;&gt; "", Transactions!#REF!, "")</f>
        <v>#REF!</v>
      </c>
      <c r="I506" s="33" t="str">
        <f t="shared" si="140"/>
        <v/>
      </c>
      <c r="J506" s="34" t="str">
        <f t="shared" si="152"/>
        <v/>
      </c>
      <c r="K506" s="16"/>
      <c r="L506" s="18" t="str">
        <f t="shared" si="141"/>
        <v/>
      </c>
      <c r="M506" s="33" t="str">
        <f t="shared" si="142"/>
        <v/>
      </c>
      <c r="N506" s="34" t="str">
        <f t="shared" si="153"/>
        <v/>
      </c>
      <c r="O506" s="16"/>
      <c r="P506" s="29" t="str">
        <f t="shared" si="143"/>
        <v/>
      </c>
      <c r="Q506" s="29" t="str">
        <f t="shared" si="144"/>
        <v/>
      </c>
      <c r="R506" s="26" t="str">
        <f t="shared" si="154"/>
        <v/>
      </c>
      <c r="S506" s="29" t="str">
        <f t="shared" si="145"/>
        <v/>
      </c>
      <c r="T506" s="29" t="str">
        <f t="shared" si="146"/>
        <v/>
      </c>
      <c r="U506" s="27" t="str">
        <f t="shared" si="155"/>
        <v/>
      </c>
      <c r="W506" s="25" t="str">
        <f t="shared" si="147"/>
        <v/>
      </c>
      <c r="X506" s="25" t="str">
        <f t="shared" si="148"/>
        <v/>
      </c>
      <c r="Y506" s="25" t="str">
        <f t="shared" si="149"/>
        <v/>
      </c>
      <c r="Z506" s="25" t="str">
        <f t="shared" si="150"/>
        <v/>
      </c>
      <c r="AA506" s="25" t="str">
        <f t="shared" si="151"/>
        <v/>
      </c>
      <c r="AB506" s="25" t="str">
        <f t="shared" si="156"/>
        <v/>
      </c>
      <c r="AD506" s="2" t="str">
        <f t="shared" si="157"/>
        <v/>
      </c>
      <c r="AE506" s="2" t="str">
        <f t="shared" si="158"/>
        <v/>
      </c>
      <c r="AF506" s="2" t="str">
        <f t="shared" si="159"/>
        <v/>
      </c>
      <c r="AG506" t="s">
        <v>74</v>
      </c>
    </row>
    <row r="507" spans="2:33" x14ac:dyDescent="0.25">
      <c r="B507" s="13" t="str">
        <f>IF(Transactions!B506 &lt;&gt; "", Transactions!B506, "")</f>
        <v/>
      </c>
      <c r="C507" s="28" t="str">
        <f>IF(Transactions!C506 &lt;&gt; "", Transactions!C506, "")</f>
        <v/>
      </c>
      <c r="D507" s="28" t="str">
        <f>IF(Transactions!D506 &lt;&gt; "", Transactions!D506, "")</f>
        <v/>
      </c>
      <c r="E507" s="14" t="str">
        <f>IF(Transactions!E506 &lt;&gt; "", Transactions!E506, "")</f>
        <v/>
      </c>
      <c r="F507" s="15" t="str">
        <f>IF(Transactions!F506 &lt;&gt; "", Transactions!F506, "")</f>
        <v/>
      </c>
      <c r="G507" s="16"/>
      <c r="H507" s="18" t="e">
        <f>IF(Transactions!#REF! &lt;&gt; "", Transactions!#REF!, "")</f>
        <v>#REF!</v>
      </c>
      <c r="I507" s="33" t="str">
        <f t="shared" si="140"/>
        <v/>
      </c>
      <c r="J507" s="34" t="str">
        <f t="shared" si="152"/>
        <v/>
      </c>
      <c r="K507" s="16"/>
      <c r="L507" s="18" t="str">
        <f t="shared" si="141"/>
        <v/>
      </c>
      <c r="M507" s="33" t="str">
        <f t="shared" si="142"/>
        <v/>
      </c>
      <c r="N507" s="34" t="str">
        <f t="shared" si="153"/>
        <v/>
      </c>
      <c r="O507" s="16"/>
      <c r="P507" s="29" t="str">
        <f t="shared" si="143"/>
        <v/>
      </c>
      <c r="Q507" s="29" t="str">
        <f t="shared" si="144"/>
        <v/>
      </c>
      <c r="R507" s="26" t="str">
        <f t="shared" si="154"/>
        <v/>
      </c>
      <c r="S507" s="29" t="str">
        <f t="shared" si="145"/>
        <v/>
      </c>
      <c r="T507" s="29" t="str">
        <f t="shared" si="146"/>
        <v/>
      </c>
      <c r="U507" s="27" t="str">
        <f t="shared" si="155"/>
        <v/>
      </c>
      <c r="W507" s="25" t="str">
        <f t="shared" si="147"/>
        <v/>
      </c>
      <c r="X507" s="25" t="str">
        <f t="shared" si="148"/>
        <v/>
      </c>
      <c r="Y507" s="25" t="str">
        <f t="shared" si="149"/>
        <v/>
      </c>
      <c r="Z507" s="25" t="str">
        <f t="shared" si="150"/>
        <v/>
      </c>
      <c r="AA507" s="25" t="str">
        <f t="shared" si="151"/>
        <v/>
      </c>
      <c r="AB507" s="25" t="str">
        <f t="shared" si="156"/>
        <v/>
      </c>
      <c r="AD507" s="2" t="str">
        <f t="shared" si="157"/>
        <v/>
      </c>
      <c r="AE507" s="2" t="str">
        <f t="shared" si="158"/>
        <v/>
      </c>
      <c r="AF507" s="2" t="str">
        <f t="shared" si="159"/>
        <v/>
      </c>
      <c r="AG507" t="s">
        <v>74</v>
      </c>
    </row>
    <row r="508" spans="2:33" x14ac:dyDescent="0.25">
      <c r="B508" s="13" t="str">
        <f>IF(Transactions!B507 &lt;&gt; "", Transactions!B507, "")</f>
        <v/>
      </c>
      <c r="C508" s="28" t="str">
        <f>IF(Transactions!C507 &lt;&gt; "", Transactions!C507, "")</f>
        <v/>
      </c>
      <c r="D508" s="28" t="str">
        <f>IF(Transactions!D507 &lt;&gt; "", Transactions!D507, "")</f>
        <v/>
      </c>
      <c r="E508" s="14" t="str">
        <f>IF(Transactions!E507 &lt;&gt; "", Transactions!E507, "")</f>
        <v/>
      </c>
      <c r="F508" s="15" t="str">
        <f>IF(Transactions!F507 &lt;&gt; "", Transactions!F507, "")</f>
        <v/>
      </c>
      <c r="G508" s="16"/>
      <c r="H508" s="18" t="e">
        <f>IF(Transactions!#REF! &lt;&gt; "", Transactions!#REF!, "")</f>
        <v>#REF!</v>
      </c>
      <c r="I508" s="33" t="str">
        <f t="shared" si="140"/>
        <v/>
      </c>
      <c r="J508" s="34" t="str">
        <f t="shared" si="152"/>
        <v/>
      </c>
      <c r="K508" s="16"/>
      <c r="L508" s="18" t="str">
        <f t="shared" si="141"/>
        <v/>
      </c>
      <c r="M508" s="33" t="str">
        <f t="shared" si="142"/>
        <v/>
      </c>
      <c r="N508" s="34" t="str">
        <f t="shared" si="153"/>
        <v/>
      </c>
      <c r="O508" s="16"/>
      <c r="P508" s="29" t="str">
        <f t="shared" si="143"/>
        <v/>
      </c>
      <c r="Q508" s="29" t="str">
        <f t="shared" si="144"/>
        <v/>
      </c>
      <c r="R508" s="26" t="str">
        <f t="shared" si="154"/>
        <v/>
      </c>
      <c r="S508" s="29" t="str">
        <f t="shared" si="145"/>
        <v/>
      </c>
      <c r="T508" s="29" t="str">
        <f t="shared" si="146"/>
        <v/>
      </c>
      <c r="U508" s="27" t="str">
        <f t="shared" si="155"/>
        <v/>
      </c>
      <c r="W508" s="25" t="str">
        <f t="shared" si="147"/>
        <v/>
      </c>
      <c r="X508" s="25" t="str">
        <f t="shared" si="148"/>
        <v/>
      </c>
      <c r="Y508" s="25" t="str">
        <f t="shared" si="149"/>
        <v/>
      </c>
      <c r="Z508" s="25" t="str">
        <f t="shared" si="150"/>
        <v/>
      </c>
      <c r="AA508" s="25" t="str">
        <f t="shared" si="151"/>
        <v/>
      </c>
      <c r="AB508" s="25" t="str">
        <f t="shared" si="156"/>
        <v/>
      </c>
      <c r="AD508" s="2" t="str">
        <f t="shared" si="157"/>
        <v/>
      </c>
      <c r="AE508" s="2" t="str">
        <f t="shared" si="158"/>
        <v/>
      </c>
      <c r="AF508" s="2" t="str">
        <f t="shared" si="159"/>
        <v/>
      </c>
      <c r="AG508" t="s">
        <v>74</v>
      </c>
    </row>
    <row r="509" spans="2:33" x14ac:dyDescent="0.25">
      <c r="B509" s="13" t="str">
        <f>IF(Transactions!B508 &lt;&gt; "", Transactions!B508, "")</f>
        <v/>
      </c>
      <c r="C509" s="28" t="str">
        <f>IF(Transactions!C508 &lt;&gt; "", Transactions!C508, "")</f>
        <v/>
      </c>
      <c r="D509" s="28" t="str">
        <f>IF(Transactions!D508 &lt;&gt; "", Transactions!D508, "")</f>
        <v/>
      </c>
      <c r="E509" s="14" t="str">
        <f>IF(Transactions!E508 &lt;&gt; "", Transactions!E508, "")</f>
        <v/>
      </c>
      <c r="F509" s="15" t="str">
        <f>IF(Transactions!F508 &lt;&gt; "", Transactions!F508, "")</f>
        <v/>
      </c>
      <c r="G509" s="16"/>
      <c r="H509" s="18" t="e">
        <f>IF(Transactions!#REF! &lt;&gt; "", Transactions!#REF!, "")</f>
        <v>#REF!</v>
      </c>
      <c r="I509" s="33" t="str">
        <f t="shared" si="140"/>
        <v/>
      </c>
      <c r="J509" s="34" t="str">
        <f t="shared" si="152"/>
        <v/>
      </c>
      <c r="K509" s="16"/>
      <c r="L509" s="18" t="str">
        <f t="shared" si="141"/>
        <v/>
      </c>
      <c r="M509" s="33" t="str">
        <f t="shared" si="142"/>
        <v/>
      </c>
      <c r="N509" s="34" t="str">
        <f t="shared" si="153"/>
        <v/>
      </c>
      <c r="O509" s="16"/>
      <c r="P509" s="29" t="str">
        <f t="shared" si="143"/>
        <v/>
      </c>
      <c r="Q509" s="29" t="str">
        <f t="shared" si="144"/>
        <v/>
      </c>
      <c r="R509" s="26" t="str">
        <f t="shared" si="154"/>
        <v/>
      </c>
      <c r="S509" s="29" t="str">
        <f t="shared" si="145"/>
        <v/>
      </c>
      <c r="T509" s="29" t="str">
        <f t="shared" si="146"/>
        <v/>
      </c>
      <c r="U509" s="27" t="str">
        <f t="shared" si="155"/>
        <v/>
      </c>
      <c r="W509" s="25" t="str">
        <f t="shared" si="147"/>
        <v/>
      </c>
      <c r="X509" s="25" t="str">
        <f t="shared" si="148"/>
        <v/>
      </c>
      <c r="Y509" s="25" t="str">
        <f t="shared" si="149"/>
        <v/>
      </c>
      <c r="Z509" s="25" t="str">
        <f t="shared" si="150"/>
        <v/>
      </c>
      <c r="AA509" s="25" t="str">
        <f t="shared" si="151"/>
        <v/>
      </c>
      <c r="AB509" s="25" t="str">
        <f t="shared" si="156"/>
        <v/>
      </c>
      <c r="AD509" s="2" t="str">
        <f t="shared" si="157"/>
        <v/>
      </c>
      <c r="AE509" s="2" t="str">
        <f t="shared" si="158"/>
        <v/>
      </c>
      <c r="AF509" s="2" t="str">
        <f t="shared" si="159"/>
        <v/>
      </c>
      <c r="AG509" t="s">
        <v>74</v>
      </c>
    </row>
    <row r="510" spans="2:33" x14ac:dyDescent="0.25">
      <c r="B510" s="13" t="str">
        <f>IF(Transactions!B509 &lt;&gt; "", Transactions!B509, "")</f>
        <v/>
      </c>
      <c r="C510" s="28" t="str">
        <f>IF(Transactions!C509 &lt;&gt; "", Transactions!C509, "")</f>
        <v/>
      </c>
      <c r="D510" s="28" t="str">
        <f>IF(Transactions!D509 &lt;&gt; "", Transactions!D509, "")</f>
        <v/>
      </c>
      <c r="E510" s="14" t="str">
        <f>IF(Transactions!E509 &lt;&gt; "", Transactions!E509, "")</f>
        <v/>
      </c>
      <c r="F510" s="15" t="str">
        <f>IF(Transactions!F509 &lt;&gt; "", Transactions!F509, "")</f>
        <v/>
      </c>
      <c r="G510" s="16"/>
      <c r="H510" s="18" t="e">
        <f>IF(Transactions!#REF! &lt;&gt; "", Transactions!#REF!, "")</f>
        <v>#REF!</v>
      </c>
      <c r="I510" s="33" t="str">
        <f t="shared" si="140"/>
        <v/>
      </c>
      <c r="J510" s="34" t="str">
        <f t="shared" si="152"/>
        <v/>
      </c>
      <c r="K510" s="16"/>
      <c r="L510" s="18" t="str">
        <f t="shared" si="141"/>
        <v/>
      </c>
      <c r="M510" s="33" t="str">
        <f t="shared" si="142"/>
        <v/>
      </c>
      <c r="N510" s="34" t="str">
        <f t="shared" si="153"/>
        <v/>
      </c>
      <c r="O510" s="16"/>
      <c r="P510" s="29" t="str">
        <f t="shared" si="143"/>
        <v/>
      </c>
      <c r="Q510" s="29" t="str">
        <f t="shared" si="144"/>
        <v/>
      </c>
      <c r="R510" s="26" t="str">
        <f t="shared" si="154"/>
        <v/>
      </c>
      <c r="S510" s="29" t="str">
        <f t="shared" si="145"/>
        <v/>
      </c>
      <c r="T510" s="29" t="str">
        <f t="shared" si="146"/>
        <v/>
      </c>
      <c r="U510" s="27" t="str">
        <f t="shared" si="155"/>
        <v/>
      </c>
      <c r="W510" s="25" t="str">
        <f t="shared" si="147"/>
        <v/>
      </c>
      <c r="X510" s="25" t="str">
        <f t="shared" si="148"/>
        <v/>
      </c>
      <c r="Y510" s="25" t="str">
        <f t="shared" si="149"/>
        <v/>
      </c>
      <c r="Z510" s="25" t="str">
        <f t="shared" si="150"/>
        <v/>
      </c>
      <c r="AA510" s="25" t="str">
        <f t="shared" si="151"/>
        <v/>
      </c>
      <c r="AB510" s="25" t="str">
        <f t="shared" si="156"/>
        <v/>
      </c>
      <c r="AD510" s="2" t="str">
        <f t="shared" si="157"/>
        <v/>
      </c>
      <c r="AE510" s="2" t="str">
        <f t="shared" si="158"/>
        <v/>
      </c>
      <c r="AF510" s="2" t="str">
        <f t="shared" si="159"/>
        <v/>
      </c>
      <c r="AG510" t="s">
        <v>74</v>
      </c>
    </row>
    <row r="511" spans="2:33" x14ac:dyDescent="0.25">
      <c r="B511" s="13" t="str">
        <f>IF(Transactions!B510 &lt;&gt; "", Transactions!B510, "")</f>
        <v/>
      </c>
      <c r="C511" s="28" t="str">
        <f>IF(Transactions!C510 &lt;&gt; "", Transactions!C510, "")</f>
        <v/>
      </c>
      <c r="D511" s="28" t="str">
        <f>IF(Transactions!D510 &lt;&gt; "", Transactions!D510, "")</f>
        <v/>
      </c>
      <c r="E511" s="14" t="str">
        <f>IF(Transactions!E510 &lt;&gt; "", Transactions!E510, "")</f>
        <v/>
      </c>
      <c r="F511" s="15" t="str">
        <f>IF(Transactions!F510 &lt;&gt; "", Transactions!F510, "")</f>
        <v/>
      </c>
      <c r="G511" s="16"/>
      <c r="H511" s="18" t="e">
        <f>IF(Transactions!#REF! &lt;&gt; "", Transactions!#REF!, "")</f>
        <v>#REF!</v>
      </c>
      <c r="I511" s="33" t="str">
        <f t="shared" si="140"/>
        <v/>
      </c>
      <c r="J511" s="34" t="str">
        <f t="shared" si="152"/>
        <v/>
      </c>
      <c r="K511" s="16"/>
      <c r="L511" s="18" t="str">
        <f t="shared" si="141"/>
        <v/>
      </c>
      <c r="M511" s="33" t="str">
        <f t="shared" si="142"/>
        <v/>
      </c>
      <c r="N511" s="34" t="str">
        <f t="shared" si="153"/>
        <v/>
      </c>
      <c r="O511" s="16"/>
      <c r="P511" s="29" t="str">
        <f t="shared" si="143"/>
        <v/>
      </c>
      <c r="Q511" s="29" t="str">
        <f t="shared" si="144"/>
        <v/>
      </c>
      <c r="R511" s="26" t="str">
        <f t="shared" si="154"/>
        <v/>
      </c>
      <c r="S511" s="29" t="str">
        <f t="shared" si="145"/>
        <v/>
      </c>
      <c r="T511" s="29" t="str">
        <f t="shared" si="146"/>
        <v/>
      </c>
      <c r="U511" s="27" t="str">
        <f t="shared" si="155"/>
        <v/>
      </c>
      <c r="W511" s="25" t="str">
        <f t="shared" si="147"/>
        <v/>
      </c>
      <c r="X511" s="25" t="str">
        <f t="shared" si="148"/>
        <v/>
      </c>
      <c r="Y511" s="25" t="str">
        <f t="shared" si="149"/>
        <v/>
      </c>
      <c r="Z511" s="25" t="str">
        <f t="shared" si="150"/>
        <v/>
      </c>
      <c r="AA511" s="25" t="str">
        <f t="shared" si="151"/>
        <v/>
      </c>
      <c r="AB511" s="25" t="str">
        <f t="shared" si="156"/>
        <v/>
      </c>
      <c r="AD511" s="2" t="str">
        <f t="shared" si="157"/>
        <v/>
      </c>
      <c r="AE511" s="2" t="str">
        <f t="shared" si="158"/>
        <v/>
      </c>
      <c r="AF511" s="2" t="str">
        <f t="shared" si="159"/>
        <v/>
      </c>
      <c r="AG511" t="s">
        <v>74</v>
      </c>
    </row>
    <row r="512" spans="2:33" x14ac:dyDescent="0.25">
      <c r="B512" s="13" t="str">
        <f>IF(Transactions!B511 &lt;&gt; "", Transactions!B511, "")</f>
        <v/>
      </c>
      <c r="C512" s="28" t="str">
        <f>IF(Transactions!C511 &lt;&gt; "", Transactions!C511, "")</f>
        <v/>
      </c>
      <c r="D512" s="28" t="str">
        <f>IF(Transactions!D511 &lt;&gt; "", Transactions!D511, "")</f>
        <v/>
      </c>
      <c r="E512" s="14" t="str">
        <f>IF(Transactions!E511 &lt;&gt; "", Transactions!E511, "")</f>
        <v/>
      </c>
      <c r="F512" s="15" t="str">
        <f>IF(Transactions!F511 &lt;&gt; "", Transactions!F511, "")</f>
        <v/>
      </c>
      <c r="G512" s="16"/>
      <c r="H512" s="18" t="e">
        <f>IF(Transactions!#REF! &lt;&gt; "", Transactions!#REF!, "")</f>
        <v>#REF!</v>
      </c>
      <c r="I512" s="33" t="str">
        <f t="shared" si="140"/>
        <v/>
      </c>
      <c r="J512" s="34" t="str">
        <f t="shared" si="152"/>
        <v/>
      </c>
      <c r="K512" s="16"/>
      <c r="L512" s="18" t="str">
        <f t="shared" si="141"/>
        <v/>
      </c>
      <c r="M512" s="33" t="str">
        <f t="shared" si="142"/>
        <v/>
      </c>
      <c r="N512" s="34" t="str">
        <f t="shared" si="153"/>
        <v/>
      </c>
      <c r="O512" s="16"/>
      <c r="P512" s="29" t="str">
        <f t="shared" si="143"/>
        <v/>
      </c>
      <c r="Q512" s="29" t="str">
        <f t="shared" si="144"/>
        <v/>
      </c>
      <c r="R512" s="26" t="str">
        <f t="shared" si="154"/>
        <v/>
      </c>
      <c r="S512" s="29" t="str">
        <f t="shared" si="145"/>
        <v/>
      </c>
      <c r="T512" s="29" t="str">
        <f t="shared" si="146"/>
        <v/>
      </c>
      <c r="U512" s="27" t="str">
        <f t="shared" si="155"/>
        <v/>
      </c>
      <c r="W512" s="25" t="str">
        <f t="shared" si="147"/>
        <v/>
      </c>
      <c r="X512" s="25" t="str">
        <f t="shared" si="148"/>
        <v/>
      </c>
      <c r="Y512" s="25" t="str">
        <f t="shared" si="149"/>
        <v/>
      </c>
      <c r="Z512" s="25" t="str">
        <f t="shared" si="150"/>
        <v/>
      </c>
      <c r="AA512" s="25" t="str">
        <f t="shared" si="151"/>
        <v/>
      </c>
      <c r="AB512" s="25" t="str">
        <f t="shared" si="156"/>
        <v/>
      </c>
      <c r="AD512" s="2" t="str">
        <f t="shared" si="157"/>
        <v/>
      </c>
      <c r="AE512" s="2" t="str">
        <f t="shared" si="158"/>
        <v/>
      </c>
      <c r="AF512" s="2" t="str">
        <f t="shared" si="159"/>
        <v/>
      </c>
      <c r="AG512" t="s">
        <v>74</v>
      </c>
    </row>
    <row r="513" spans="2:33" x14ac:dyDescent="0.25">
      <c r="B513" s="13" t="str">
        <f>IF(Transactions!B512 &lt;&gt; "", Transactions!B512, "")</f>
        <v/>
      </c>
      <c r="C513" s="28" t="str">
        <f>IF(Transactions!C512 &lt;&gt; "", Transactions!C512, "")</f>
        <v/>
      </c>
      <c r="D513" s="28" t="str">
        <f>IF(Transactions!D512 &lt;&gt; "", Transactions!D512, "")</f>
        <v/>
      </c>
      <c r="E513" s="14" t="str">
        <f>IF(Transactions!E512 &lt;&gt; "", Transactions!E512, "")</f>
        <v/>
      </c>
      <c r="F513" s="15" t="str">
        <f>IF(Transactions!F512 &lt;&gt; "", Transactions!F512, "")</f>
        <v/>
      </c>
      <c r="G513" s="16"/>
      <c r="H513" s="18" t="e">
        <f>IF(Transactions!#REF! &lt;&gt; "", Transactions!#REF!, "")</f>
        <v>#REF!</v>
      </c>
      <c r="I513" s="33" t="str">
        <f t="shared" si="140"/>
        <v/>
      </c>
      <c r="J513" s="34" t="str">
        <f t="shared" si="152"/>
        <v/>
      </c>
      <c r="K513" s="16"/>
      <c r="L513" s="18" t="str">
        <f t="shared" si="141"/>
        <v/>
      </c>
      <c r="M513" s="33" t="str">
        <f t="shared" si="142"/>
        <v/>
      </c>
      <c r="N513" s="34" t="str">
        <f t="shared" si="153"/>
        <v/>
      </c>
      <c r="O513" s="16"/>
      <c r="P513" s="29" t="str">
        <f t="shared" si="143"/>
        <v/>
      </c>
      <c r="Q513" s="29" t="str">
        <f t="shared" si="144"/>
        <v/>
      </c>
      <c r="R513" s="26" t="str">
        <f t="shared" si="154"/>
        <v/>
      </c>
      <c r="S513" s="29" t="str">
        <f t="shared" si="145"/>
        <v/>
      </c>
      <c r="T513" s="29" t="str">
        <f t="shared" si="146"/>
        <v/>
      </c>
      <c r="U513" s="27" t="str">
        <f t="shared" si="155"/>
        <v/>
      </c>
      <c r="W513" s="25" t="str">
        <f t="shared" si="147"/>
        <v/>
      </c>
      <c r="X513" s="25" t="str">
        <f t="shared" si="148"/>
        <v/>
      </c>
      <c r="Y513" s="25" t="str">
        <f t="shared" si="149"/>
        <v/>
      </c>
      <c r="Z513" s="25" t="str">
        <f t="shared" si="150"/>
        <v/>
      </c>
      <c r="AA513" s="25" t="str">
        <f t="shared" si="151"/>
        <v/>
      </c>
      <c r="AB513" s="25" t="str">
        <f t="shared" si="156"/>
        <v/>
      </c>
      <c r="AD513" s="2" t="str">
        <f t="shared" si="157"/>
        <v/>
      </c>
      <c r="AE513" s="2" t="str">
        <f t="shared" si="158"/>
        <v/>
      </c>
      <c r="AF513" s="2" t="str">
        <f t="shared" si="159"/>
        <v/>
      </c>
      <c r="AG513" t="s">
        <v>74</v>
      </c>
    </row>
    <row r="514" spans="2:33" x14ac:dyDescent="0.25">
      <c r="B514" s="13" t="str">
        <f>IF(Transactions!B513 &lt;&gt; "", Transactions!B513, "")</f>
        <v/>
      </c>
      <c r="C514" s="28" t="str">
        <f>IF(Transactions!C513 &lt;&gt; "", Transactions!C513, "")</f>
        <v/>
      </c>
      <c r="D514" s="28" t="str">
        <f>IF(Transactions!D513 &lt;&gt; "", Transactions!D513, "")</f>
        <v/>
      </c>
      <c r="E514" s="14" t="str">
        <f>IF(Transactions!E513 &lt;&gt; "", Transactions!E513, "")</f>
        <v/>
      </c>
      <c r="F514" s="15" t="str">
        <f>IF(Transactions!F513 &lt;&gt; "", Transactions!F513, "")</f>
        <v/>
      </c>
      <c r="G514" s="16"/>
      <c r="H514" s="18" t="e">
        <f>IF(Transactions!#REF! &lt;&gt; "", Transactions!#REF!, "")</f>
        <v>#REF!</v>
      </c>
      <c r="I514" s="33" t="str">
        <f t="shared" si="140"/>
        <v/>
      </c>
      <c r="J514" s="34" t="str">
        <f t="shared" si="152"/>
        <v/>
      </c>
      <c r="K514" s="16"/>
      <c r="L514" s="18" t="str">
        <f t="shared" si="141"/>
        <v/>
      </c>
      <c r="M514" s="33" t="str">
        <f t="shared" si="142"/>
        <v/>
      </c>
      <c r="N514" s="34" t="str">
        <f t="shared" si="153"/>
        <v/>
      </c>
      <c r="O514" s="16"/>
      <c r="P514" s="29" t="str">
        <f t="shared" si="143"/>
        <v/>
      </c>
      <c r="Q514" s="29" t="str">
        <f t="shared" si="144"/>
        <v/>
      </c>
      <c r="R514" s="26" t="str">
        <f t="shared" si="154"/>
        <v/>
      </c>
      <c r="S514" s="29" t="str">
        <f t="shared" si="145"/>
        <v/>
      </c>
      <c r="T514" s="29" t="str">
        <f t="shared" si="146"/>
        <v/>
      </c>
      <c r="U514" s="27" t="str">
        <f t="shared" si="155"/>
        <v/>
      </c>
      <c r="W514" s="25" t="str">
        <f t="shared" si="147"/>
        <v/>
      </c>
      <c r="X514" s="25" t="str">
        <f t="shared" si="148"/>
        <v/>
      </c>
      <c r="Y514" s="25" t="str">
        <f t="shared" si="149"/>
        <v/>
      </c>
      <c r="Z514" s="25" t="str">
        <f t="shared" si="150"/>
        <v/>
      </c>
      <c r="AA514" s="25" t="str">
        <f t="shared" si="151"/>
        <v/>
      </c>
      <c r="AB514" s="25" t="str">
        <f t="shared" si="156"/>
        <v/>
      </c>
      <c r="AD514" s="2" t="str">
        <f t="shared" si="157"/>
        <v/>
      </c>
      <c r="AE514" s="2" t="str">
        <f t="shared" si="158"/>
        <v/>
      </c>
      <c r="AF514" s="2" t="str">
        <f t="shared" si="159"/>
        <v/>
      </c>
      <c r="AG514" t="s">
        <v>74</v>
      </c>
    </row>
    <row r="515" spans="2:33" x14ac:dyDescent="0.25">
      <c r="B515" s="13" t="str">
        <f>IF(Transactions!B514 &lt;&gt; "", Transactions!B514, "")</f>
        <v/>
      </c>
      <c r="C515" s="28" t="str">
        <f>IF(Transactions!C514 &lt;&gt; "", Transactions!C514, "")</f>
        <v/>
      </c>
      <c r="D515" s="28" t="str">
        <f>IF(Transactions!D514 &lt;&gt; "", Transactions!D514, "")</f>
        <v/>
      </c>
      <c r="E515" s="14" t="str">
        <f>IF(Transactions!E514 &lt;&gt; "", Transactions!E514, "")</f>
        <v/>
      </c>
      <c r="F515" s="15" t="str">
        <f>IF(Transactions!F514 &lt;&gt; "", Transactions!F514, "")</f>
        <v/>
      </c>
      <c r="G515" s="16"/>
      <c r="H515" s="18" t="e">
        <f>IF(Transactions!#REF! &lt;&gt; "", Transactions!#REF!, "")</f>
        <v>#REF!</v>
      </c>
      <c r="I515" s="33" t="str">
        <f t="shared" si="140"/>
        <v/>
      </c>
      <c r="J515" s="34" t="str">
        <f t="shared" si="152"/>
        <v/>
      </c>
      <c r="K515" s="16"/>
      <c r="L515" s="18" t="str">
        <f t="shared" si="141"/>
        <v/>
      </c>
      <c r="M515" s="33" t="str">
        <f t="shared" si="142"/>
        <v/>
      </c>
      <c r="N515" s="34" t="str">
        <f t="shared" si="153"/>
        <v/>
      </c>
      <c r="O515" s="16"/>
      <c r="P515" s="29" t="str">
        <f t="shared" si="143"/>
        <v/>
      </c>
      <c r="Q515" s="29" t="str">
        <f t="shared" si="144"/>
        <v/>
      </c>
      <c r="R515" s="26" t="str">
        <f t="shared" si="154"/>
        <v/>
      </c>
      <c r="S515" s="29" t="str">
        <f t="shared" si="145"/>
        <v/>
      </c>
      <c r="T515" s="29" t="str">
        <f t="shared" si="146"/>
        <v/>
      </c>
      <c r="U515" s="27" t="str">
        <f t="shared" si="155"/>
        <v/>
      </c>
      <c r="W515" s="25" t="str">
        <f t="shared" si="147"/>
        <v/>
      </c>
      <c r="X515" s="25" t="str">
        <f t="shared" si="148"/>
        <v/>
      </c>
      <c r="Y515" s="25" t="str">
        <f t="shared" si="149"/>
        <v/>
      </c>
      <c r="Z515" s="25" t="str">
        <f t="shared" si="150"/>
        <v/>
      </c>
      <c r="AA515" s="25" t="str">
        <f t="shared" si="151"/>
        <v/>
      </c>
      <c r="AB515" s="25" t="str">
        <f t="shared" si="156"/>
        <v/>
      </c>
      <c r="AD515" s="2" t="str">
        <f t="shared" si="157"/>
        <v/>
      </c>
      <c r="AE515" s="2" t="str">
        <f t="shared" si="158"/>
        <v/>
      </c>
      <c r="AF515" s="2" t="str">
        <f t="shared" si="159"/>
        <v/>
      </c>
      <c r="AG515" t="s">
        <v>74</v>
      </c>
    </row>
    <row r="516" spans="2:33" x14ac:dyDescent="0.25">
      <c r="B516" s="13" t="str">
        <f>IF(Transactions!B515 &lt;&gt; "", Transactions!B515, "")</f>
        <v/>
      </c>
      <c r="C516" s="28" t="str">
        <f>IF(Transactions!C515 &lt;&gt; "", Transactions!C515, "")</f>
        <v/>
      </c>
      <c r="D516" s="28" t="str">
        <f>IF(Transactions!D515 &lt;&gt; "", Transactions!D515, "")</f>
        <v/>
      </c>
      <c r="E516" s="14" t="str">
        <f>IF(Transactions!E515 &lt;&gt; "", Transactions!E515, "")</f>
        <v/>
      </c>
      <c r="F516" s="15" t="str">
        <f>IF(Transactions!F515 &lt;&gt; "", Transactions!F515, "")</f>
        <v/>
      </c>
      <c r="G516" s="16"/>
      <c r="H516" s="18" t="e">
        <f>IF(Transactions!#REF! &lt;&gt; "", Transactions!#REF!, "")</f>
        <v>#REF!</v>
      </c>
      <c r="I516" s="33" t="str">
        <f t="shared" si="140"/>
        <v/>
      </c>
      <c r="J516" s="34" t="str">
        <f t="shared" si="152"/>
        <v/>
      </c>
      <c r="K516" s="16"/>
      <c r="L516" s="18" t="str">
        <f t="shared" si="141"/>
        <v/>
      </c>
      <c r="M516" s="33" t="str">
        <f t="shared" si="142"/>
        <v/>
      </c>
      <c r="N516" s="34" t="str">
        <f t="shared" si="153"/>
        <v/>
      </c>
      <c r="O516" s="16"/>
      <c r="P516" s="29" t="str">
        <f t="shared" si="143"/>
        <v/>
      </c>
      <c r="Q516" s="29" t="str">
        <f t="shared" si="144"/>
        <v/>
      </c>
      <c r="R516" s="26" t="str">
        <f t="shared" si="154"/>
        <v/>
      </c>
      <c r="S516" s="29" t="str">
        <f t="shared" si="145"/>
        <v/>
      </c>
      <c r="T516" s="29" t="str">
        <f t="shared" si="146"/>
        <v/>
      </c>
      <c r="U516" s="27" t="str">
        <f t="shared" si="155"/>
        <v/>
      </c>
      <c r="W516" s="25" t="str">
        <f t="shared" si="147"/>
        <v/>
      </c>
      <c r="X516" s="25" t="str">
        <f t="shared" si="148"/>
        <v/>
      </c>
      <c r="Y516" s="25" t="str">
        <f t="shared" si="149"/>
        <v/>
      </c>
      <c r="Z516" s="25" t="str">
        <f t="shared" si="150"/>
        <v/>
      </c>
      <c r="AA516" s="25" t="str">
        <f t="shared" si="151"/>
        <v/>
      </c>
      <c r="AB516" s="25" t="str">
        <f t="shared" si="156"/>
        <v/>
      </c>
      <c r="AD516" s="2" t="str">
        <f t="shared" si="157"/>
        <v/>
      </c>
      <c r="AE516" s="2" t="str">
        <f t="shared" si="158"/>
        <v/>
      </c>
      <c r="AF516" s="2" t="str">
        <f t="shared" si="159"/>
        <v/>
      </c>
      <c r="AG516" t="s">
        <v>74</v>
      </c>
    </row>
    <row r="517" spans="2:33" x14ac:dyDescent="0.25">
      <c r="B517" s="13" t="str">
        <f>IF(Transactions!B516 &lt;&gt; "", Transactions!B516, "")</f>
        <v/>
      </c>
      <c r="C517" s="28" t="str">
        <f>IF(Transactions!C516 &lt;&gt; "", Transactions!C516, "")</f>
        <v/>
      </c>
      <c r="D517" s="28" t="str">
        <f>IF(Transactions!D516 &lt;&gt; "", Transactions!D516, "")</f>
        <v/>
      </c>
      <c r="E517" s="14" t="str">
        <f>IF(Transactions!E516 &lt;&gt; "", Transactions!E516, "")</f>
        <v/>
      </c>
      <c r="F517" s="15" t="str">
        <f>IF(Transactions!F516 &lt;&gt; "", Transactions!F516, "")</f>
        <v/>
      </c>
      <c r="G517" s="16"/>
      <c r="H517" s="18" t="e">
        <f>IF(Transactions!#REF! &lt;&gt; "", Transactions!#REF!, "")</f>
        <v>#REF!</v>
      </c>
      <c r="I517" s="33" t="str">
        <f t="shared" si="140"/>
        <v/>
      </c>
      <c r="J517" s="34" t="str">
        <f t="shared" si="152"/>
        <v/>
      </c>
      <c r="K517" s="16"/>
      <c r="L517" s="18" t="str">
        <f t="shared" si="141"/>
        <v/>
      </c>
      <c r="M517" s="33" t="str">
        <f t="shared" si="142"/>
        <v/>
      </c>
      <c r="N517" s="34" t="str">
        <f t="shared" si="153"/>
        <v/>
      </c>
      <c r="O517" s="16"/>
      <c r="P517" s="29" t="str">
        <f t="shared" si="143"/>
        <v/>
      </c>
      <c r="Q517" s="29" t="str">
        <f t="shared" si="144"/>
        <v/>
      </c>
      <c r="R517" s="26" t="str">
        <f t="shared" si="154"/>
        <v/>
      </c>
      <c r="S517" s="29" t="str">
        <f t="shared" si="145"/>
        <v/>
      </c>
      <c r="T517" s="29" t="str">
        <f t="shared" si="146"/>
        <v/>
      </c>
      <c r="U517" s="27" t="str">
        <f t="shared" si="155"/>
        <v/>
      </c>
      <c r="W517" s="25" t="str">
        <f t="shared" si="147"/>
        <v/>
      </c>
      <c r="X517" s="25" t="str">
        <f t="shared" si="148"/>
        <v/>
      </c>
      <c r="Y517" s="25" t="str">
        <f t="shared" si="149"/>
        <v/>
      </c>
      <c r="Z517" s="25" t="str">
        <f t="shared" si="150"/>
        <v/>
      </c>
      <c r="AA517" s="25" t="str">
        <f t="shared" si="151"/>
        <v/>
      </c>
      <c r="AB517" s="25" t="str">
        <f t="shared" si="156"/>
        <v/>
      </c>
      <c r="AD517" s="2" t="str">
        <f t="shared" si="157"/>
        <v/>
      </c>
      <c r="AE517" s="2" t="str">
        <f t="shared" si="158"/>
        <v/>
      </c>
      <c r="AF517" s="2" t="str">
        <f t="shared" si="159"/>
        <v/>
      </c>
      <c r="AG517" t="s">
        <v>74</v>
      </c>
    </row>
    <row r="518" spans="2:33" x14ac:dyDescent="0.25">
      <c r="B518" s="13" t="str">
        <f>IF(Transactions!B517 &lt;&gt; "", Transactions!B517, "")</f>
        <v/>
      </c>
      <c r="C518" s="28" t="str">
        <f>IF(Transactions!C517 &lt;&gt; "", Transactions!C517, "")</f>
        <v/>
      </c>
      <c r="D518" s="28" t="str">
        <f>IF(Transactions!D517 &lt;&gt; "", Transactions!D517, "")</f>
        <v/>
      </c>
      <c r="E518" s="14" t="str">
        <f>IF(Transactions!E517 &lt;&gt; "", Transactions!E517, "")</f>
        <v/>
      </c>
      <c r="F518" s="15" t="str">
        <f>IF(Transactions!F517 &lt;&gt; "", Transactions!F517, "")</f>
        <v/>
      </c>
      <c r="G518" s="16"/>
      <c r="H518" s="18" t="e">
        <f>IF(Transactions!#REF! &lt;&gt; "", Transactions!#REF!, "")</f>
        <v>#REF!</v>
      </c>
      <c r="I518" s="33" t="str">
        <f t="shared" ref="I518:I581" si="160">IF(NOT(ISERROR(VLOOKUP($B518,YoungerResult_Range,5,FALSE))),
      VLOOKUP($B518,YoungerResult_Range,5,FALSE)/timeYounger/loadYounger,"")</f>
        <v/>
      </c>
      <c r="J518" s="34" t="str">
        <f t="shared" si="152"/>
        <v/>
      </c>
      <c r="K518" s="16"/>
      <c r="L518" s="18" t="str">
        <f t="shared" ref="L518:L581" si="161">IF(NOT(ISERROR(VLOOKUP($B518,OlderResult_Range,5,FALSE))),
      VLOOKUP($B518,OlderResult_Range,5,FALSE)/timeOlder/loadOlder,"")</f>
        <v/>
      </c>
      <c r="M518" s="33" t="str">
        <f t="shared" ref="M518:M581" si="162">IF(NOT(ISERROR(VLOOKUP($B518,YoungerResult_Range,5,FALSE))),
      VLOOKUP($B518,YoungerResult_Range,5,FALSE)/timeYounger/loadYounger,"")</f>
        <v/>
      </c>
      <c r="N518" s="34" t="str">
        <f t="shared" si="153"/>
        <v/>
      </c>
      <c r="O518" s="16"/>
      <c r="P518" s="29" t="str">
        <f t="shared" ref="P518:P581" si="163">IF(NOT(ISERROR(VLOOKUP($B518,OlderResult_Range,7,FALSE))),
   VLOOKUP($B518,OlderResult_Range,7,FALSE),"")</f>
        <v/>
      </c>
      <c r="Q518" s="29" t="str">
        <f t="shared" ref="Q518:Q581" si="164">IF(NOT(ISERROR(VLOOKUP($B518,YoungerResult_Range,7,FALSE))),
   VLOOKUP($B518,YoungerResult_Range,7,FALSE),"")</f>
        <v/>
      </c>
      <c r="R518" s="26" t="str">
        <f t="shared" si="154"/>
        <v/>
      </c>
      <c r="S518" s="29" t="str">
        <f t="shared" ref="S518:S581" si="165">IF(NOT(ISERROR(VLOOKUP($B518,OlderResult_Range,8,FALSE))),
    VLOOKUP($B518,OlderResult_Range,8,FALSE),"")</f>
        <v/>
      </c>
      <c r="T518" s="29" t="str">
        <f t="shared" ref="T518:T581" si="166">IF(NOT(ISERROR(VLOOKUP($B518,YoungerResult_Range,8,FALSE))),
VLOOKUP($B518,YoungerResult_Range,8,FALSE),"")</f>
        <v/>
      </c>
      <c r="U518" s="27" t="str">
        <f t="shared" si="155"/>
        <v/>
      </c>
      <c r="W518" s="25" t="str">
        <f t="shared" ref="W518:W581" si="167">IF($B518&lt;&gt;"",
       IF(J518&lt;&gt;"-",
           IF(OR(H518-(H518*deltaTxPerc)&lt;= I518,H518-I518&lt;=deltaTxMin),"x",""),
           ""),
   "")</f>
        <v/>
      </c>
      <c r="X518" s="25" t="str">
        <f t="shared" ref="X518:X581" si="168">IF($B518&lt;&gt;"",
       IF(J518&lt;&gt;"-",
           IF(AND(H518-(H518*deltaTxPerc)&gt; I518,H518-I518&gt;deltaTxMin),"x",""),
           IF(AND(H518&lt;&gt;"",I518=""),"x","")
       ),
   "")</f>
        <v/>
      </c>
      <c r="Y518" s="25" t="str">
        <f t="shared" ref="Y518:Y581" si="169">IF($B518&lt;&gt;"",
IF(R518&lt;&gt;"-",
IF(AND((Q518-P518)&gt;deltaRTMin,P518+(P518*deltaRTPerc)&lt;Q518),"x",""),
""),"")</f>
        <v/>
      </c>
      <c r="Z518" s="25" t="str">
        <f t="shared" ref="Z518:Z581" si="170">IF($B518&lt;&gt;"",
IF(R518&lt;&gt;"-",
IF(AND((Q518-P518)&lt;-deltaRTMin,P518-(P518*deltaRTPerc)&gt;Q518),"x",""),
""),"")</f>
        <v/>
      </c>
      <c r="AA518" s="25" t="str">
        <f t="shared" ref="AA518:AA581" si="171">IF($B518&lt;&gt;"",
IF(R518&lt;&gt;"-",
   IF(OR(
     AND(
       (Q518-P518)&lt;=deltaRTMin,
       (Q518-P518)&gt;=-deltaRTMin),
    AND(
       P518+(P518*deltaRTPerc)&gt;=Q518,
        P518-(P518*deltaRTPerc)&lt;=Q518)),"x",""),
""),"")</f>
        <v/>
      </c>
      <c r="AB518" s="25" t="str">
        <f t="shared" si="156"/>
        <v/>
      </c>
      <c r="AD518" s="2" t="str">
        <f t="shared" si="157"/>
        <v/>
      </c>
      <c r="AE518" s="2" t="str">
        <f t="shared" si="158"/>
        <v/>
      </c>
      <c r="AF518" s="2" t="str">
        <f t="shared" si="159"/>
        <v/>
      </c>
      <c r="AG518" t="s">
        <v>74</v>
      </c>
    </row>
    <row r="519" spans="2:33" x14ac:dyDescent="0.25">
      <c r="B519" s="13" t="str">
        <f>IF(Transactions!B518 &lt;&gt; "", Transactions!B518, "")</f>
        <v/>
      </c>
      <c r="C519" s="28" t="str">
        <f>IF(Transactions!C518 &lt;&gt; "", Transactions!C518, "")</f>
        <v/>
      </c>
      <c r="D519" s="28" t="str">
        <f>IF(Transactions!D518 &lt;&gt; "", Transactions!D518, "")</f>
        <v/>
      </c>
      <c r="E519" s="14" t="str">
        <f>IF(Transactions!E518 &lt;&gt; "", Transactions!E518, "")</f>
        <v/>
      </c>
      <c r="F519" s="15" t="str">
        <f>IF(Transactions!F518 &lt;&gt; "", Transactions!F518, "")</f>
        <v/>
      </c>
      <c r="G519" s="16"/>
      <c r="H519" s="18" t="e">
        <f>IF(Transactions!#REF! &lt;&gt; "", Transactions!#REF!, "")</f>
        <v>#REF!</v>
      </c>
      <c r="I519" s="33" t="str">
        <f t="shared" si="160"/>
        <v/>
      </c>
      <c r="J519" s="34" t="str">
        <f t="shared" ref="J519:J582" si="172">IF($B519&lt;&gt;"",
IF(ISERROR(I519/H519-100%),"-",I519/H519-100%),
"")</f>
        <v/>
      </c>
      <c r="K519" s="16"/>
      <c r="L519" s="18" t="str">
        <f t="shared" si="161"/>
        <v/>
      </c>
      <c r="M519" s="33" t="str">
        <f t="shared" si="162"/>
        <v/>
      </c>
      <c r="N519" s="34" t="str">
        <f t="shared" ref="N519:N582" si="173">IF($B519&lt;&gt;"",
IF(ISERROR(M519/L519-100%),"-",M519/L519-100%),
"")</f>
        <v/>
      </c>
      <c r="O519" s="16"/>
      <c r="P519" s="29" t="str">
        <f t="shared" si="163"/>
        <v/>
      </c>
      <c r="Q519" s="29" t="str">
        <f t="shared" si="164"/>
        <v/>
      </c>
      <c r="R519" s="26" t="str">
        <f t="shared" ref="R519:R582" si="174">IF($B519&lt;&gt;"",
   IF(ISERROR(Q519/P519-100%),"-",Q519/P519-100%),
   "")</f>
        <v/>
      </c>
      <c r="S519" s="29" t="str">
        <f t="shared" si="165"/>
        <v/>
      </c>
      <c r="T519" s="29" t="str">
        <f t="shared" si="166"/>
        <v/>
      </c>
      <c r="U519" s="27" t="str">
        <f t="shared" ref="U519:U582" si="175">IF($B519&lt;&gt;"",
  IF(ISERROR(T519/S519-100%),"-",T519/S519-100%),
"")</f>
        <v/>
      </c>
      <c r="W519" s="25" t="str">
        <f t="shared" si="167"/>
        <v/>
      </c>
      <c r="X519" s="25" t="str">
        <f t="shared" si="168"/>
        <v/>
      </c>
      <c r="Y519" s="25" t="str">
        <f t="shared" si="169"/>
        <v/>
      </c>
      <c r="Z519" s="25" t="str">
        <f t="shared" si="170"/>
        <v/>
      </c>
      <c r="AA519" s="25" t="str">
        <f t="shared" si="171"/>
        <v/>
      </c>
      <c r="AB519" s="25" t="str">
        <f t="shared" ref="AB519:AB582" si="176">IF(AND($B519&lt;&gt;"",Y519&lt;&gt;"x",Z519&lt;&gt;"x",AA519&lt;&gt;"x"), "x",
"")</f>
        <v/>
      </c>
      <c r="AD519" s="2" t="str">
        <f t="shared" ref="AD519:AD582" si="177">IF(X519="x",CONCATENATE(B519," missed the target transaction rate of ",H519," tx/h with ",I519," tx/h by ",ROUND(J519*100,1),"%"),"")</f>
        <v/>
      </c>
      <c r="AE519" s="2" t="str">
        <f t="shared" ref="AE519:AE582" si="178">IF(Y519="x",CONCATENATE(B519," response time increased from ",ROUND(P519,1),"sec to ",ROUND(Q519,1),"sec by ",ROUND(R519*100,1),"%(Avg, ",M519," calls)"),"")</f>
        <v/>
      </c>
      <c r="AF519" s="2" t="str">
        <f t="shared" ref="AF519:AF582" si="179">IF(Z519="x",CONCATENATE(B519," response time decreased from ",ROUND(P519,1),"sec to ",ROUND(Q519,1),"sec by ",ROUND(R519*100,1),"%(Avg, ",M519," calls)"),"")</f>
        <v/>
      </c>
      <c r="AG519" t="s">
        <v>74</v>
      </c>
    </row>
    <row r="520" spans="2:33" x14ac:dyDescent="0.25">
      <c r="B520" s="13" t="str">
        <f>IF(Transactions!B519 &lt;&gt; "", Transactions!B519, "")</f>
        <v/>
      </c>
      <c r="C520" s="28" t="str">
        <f>IF(Transactions!C519 &lt;&gt; "", Transactions!C519, "")</f>
        <v/>
      </c>
      <c r="D520" s="28" t="str">
        <f>IF(Transactions!D519 &lt;&gt; "", Transactions!D519, "")</f>
        <v/>
      </c>
      <c r="E520" s="14" t="str">
        <f>IF(Transactions!E519 &lt;&gt; "", Transactions!E519, "")</f>
        <v/>
      </c>
      <c r="F520" s="15" t="str">
        <f>IF(Transactions!F519 &lt;&gt; "", Transactions!F519, "")</f>
        <v/>
      </c>
      <c r="G520" s="16"/>
      <c r="H520" s="18" t="e">
        <f>IF(Transactions!#REF! &lt;&gt; "", Transactions!#REF!, "")</f>
        <v>#REF!</v>
      </c>
      <c r="I520" s="33" t="str">
        <f t="shared" si="160"/>
        <v/>
      </c>
      <c r="J520" s="34" t="str">
        <f t="shared" si="172"/>
        <v/>
      </c>
      <c r="K520" s="16"/>
      <c r="L520" s="18" t="str">
        <f t="shared" si="161"/>
        <v/>
      </c>
      <c r="M520" s="33" t="str">
        <f t="shared" si="162"/>
        <v/>
      </c>
      <c r="N520" s="34" t="str">
        <f t="shared" si="173"/>
        <v/>
      </c>
      <c r="O520" s="16"/>
      <c r="P520" s="29" t="str">
        <f t="shared" si="163"/>
        <v/>
      </c>
      <c r="Q520" s="29" t="str">
        <f t="shared" si="164"/>
        <v/>
      </c>
      <c r="R520" s="26" t="str">
        <f t="shared" si="174"/>
        <v/>
      </c>
      <c r="S520" s="29" t="str">
        <f t="shared" si="165"/>
        <v/>
      </c>
      <c r="T520" s="29" t="str">
        <f t="shared" si="166"/>
        <v/>
      </c>
      <c r="U520" s="27" t="str">
        <f t="shared" si="175"/>
        <v/>
      </c>
      <c r="W520" s="25" t="str">
        <f t="shared" si="167"/>
        <v/>
      </c>
      <c r="X520" s="25" t="str">
        <f t="shared" si="168"/>
        <v/>
      </c>
      <c r="Y520" s="25" t="str">
        <f t="shared" si="169"/>
        <v/>
      </c>
      <c r="Z520" s="25" t="str">
        <f t="shared" si="170"/>
        <v/>
      </c>
      <c r="AA520" s="25" t="str">
        <f t="shared" si="171"/>
        <v/>
      </c>
      <c r="AB520" s="25" t="str">
        <f t="shared" si="176"/>
        <v/>
      </c>
      <c r="AD520" s="2" t="str">
        <f t="shared" si="177"/>
        <v/>
      </c>
      <c r="AE520" s="2" t="str">
        <f t="shared" si="178"/>
        <v/>
      </c>
      <c r="AF520" s="2" t="str">
        <f t="shared" si="179"/>
        <v/>
      </c>
      <c r="AG520" t="s">
        <v>74</v>
      </c>
    </row>
    <row r="521" spans="2:33" x14ac:dyDescent="0.25">
      <c r="B521" s="13" t="str">
        <f>IF(Transactions!B520 &lt;&gt; "", Transactions!B520, "")</f>
        <v/>
      </c>
      <c r="C521" s="28" t="str">
        <f>IF(Transactions!C520 &lt;&gt; "", Transactions!C520, "")</f>
        <v/>
      </c>
      <c r="D521" s="28" t="str">
        <f>IF(Transactions!D520 &lt;&gt; "", Transactions!D520, "")</f>
        <v/>
      </c>
      <c r="E521" s="14" t="str">
        <f>IF(Transactions!E520 &lt;&gt; "", Transactions!E520, "")</f>
        <v/>
      </c>
      <c r="F521" s="15" t="str">
        <f>IF(Transactions!F520 &lt;&gt; "", Transactions!F520, "")</f>
        <v/>
      </c>
      <c r="G521" s="16"/>
      <c r="H521" s="18" t="e">
        <f>IF(Transactions!#REF! &lt;&gt; "", Transactions!#REF!, "")</f>
        <v>#REF!</v>
      </c>
      <c r="I521" s="33" t="str">
        <f t="shared" si="160"/>
        <v/>
      </c>
      <c r="J521" s="34" t="str">
        <f t="shared" si="172"/>
        <v/>
      </c>
      <c r="K521" s="16"/>
      <c r="L521" s="18" t="str">
        <f t="shared" si="161"/>
        <v/>
      </c>
      <c r="M521" s="33" t="str">
        <f t="shared" si="162"/>
        <v/>
      </c>
      <c r="N521" s="34" t="str">
        <f t="shared" si="173"/>
        <v/>
      </c>
      <c r="O521" s="16"/>
      <c r="P521" s="29" t="str">
        <f t="shared" si="163"/>
        <v/>
      </c>
      <c r="Q521" s="29" t="str">
        <f t="shared" si="164"/>
        <v/>
      </c>
      <c r="R521" s="26" t="str">
        <f t="shared" si="174"/>
        <v/>
      </c>
      <c r="S521" s="29" t="str">
        <f t="shared" si="165"/>
        <v/>
      </c>
      <c r="T521" s="29" t="str">
        <f t="shared" si="166"/>
        <v/>
      </c>
      <c r="U521" s="27" t="str">
        <f t="shared" si="175"/>
        <v/>
      </c>
      <c r="W521" s="25" t="str">
        <f t="shared" si="167"/>
        <v/>
      </c>
      <c r="X521" s="25" t="str">
        <f t="shared" si="168"/>
        <v/>
      </c>
      <c r="Y521" s="25" t="str">
        <f t="shared" si="169"/>
        <v/>
      </c>
      <c r="Z521" s="25" t="str">
        <f t="shared" si="170"/>
        <v/>
      </c>
      <c r="AA521" s="25" t="str">
        <f t="shared" si="171"/>
        <v/>
      </c>
      <c r="AB521" s="25" t="str">
        <f t="shared" si="176"/>
        <v/>
      </c>
      <c r="AD521" s="2" t="str">
        <f t="shared" si="177"/>
        <v/>
      </c>
      <c r="AE521" s="2" t="str">
        <f t="shared" si="178"/>
        <v/>
      </c>
      <c r="AF521" s="2" t="str">
        <f t="shared" si="179"/>
        <v/>
      </c>
      <c r="AG521" t="s">
        <v>74</v>
      </c>
    </row>
    <row r="522" spans="2:33" x14ac:dyDescent="0.25">
      <c r="B522" s="13" t="str">
        <f>IF(Transactions!B521 &lt;&gt; "", Transactions!B521, "")</f>
        <v/>
      </c>
      <c r="C522" s="28" t="str">
        <f>IF(Transactions!C521 &lt;&gt; "", Transactions!C521, "")</f>
        <v/>
      </c>
      <c r="D522" s="28" t="str">
        <f>IF(Transactions!D521 &lt;&gt; "", Transactions!D521, "")</f>
        <v/>
      </c>
      <c r="E522" s="14" t="str">
        <f>IF(Transactions!E521 &lt;&gt; "", Transactions!E521, "")</f>
        <v/>
      </c>
      <c r="F522" s="15" t="str">
        <f>IF(Transactions!F521 &lt;&gt; "", Transactions!F521, "")</f>
        <v/>
      </c>
      <c r="G522" s="16"/>
      <c r="H522" s="18" t="e">
        <f>IF(Transactions!#REF! &lt;&gt; "", Transactions!#REF!, "")</f>
        <v>#REF!</v>
      </c>
      <c r="I522" s="33" t="str">
        <f t="shared" si="160"/>
        <v/>
      </c>
      <c r="J522" s="34" t="str">
        <f t="shared" si="172"/>
        <v/>
      </c>
      <c r="K522" s="16"/>
      <c r="L522" s="18" t="str">
        <f t="shared" si="161"/>
        <v/>
      </c>
      <c r="M522" s="33" t="str">
        <f t="shared" si="162"/>
        <v/>
      </c>
      <c r="N522" s="34" t="str">
        <f t="shared" si="173"/>
        <v/>
      </c>
      <c r="O522" s="16"/>
      <c r="P522" s="29" t="str">
        <f t="shared" si="163"/>
        <v/>
      </c>
      <c r="Q522" s="29" t="str">
        <f t="shared" si="164"/>
        <v/>
      </c>
      <c r="R522" s="26" t="str">
        <f t="shared" si="174"/>
        <v/>
      </c>
      <c r="S522" s="29" t="str">
        <f t="shared" si="165"/>
        <v/>
      </c>
      <c r="T522" s="29" t="str">
        <f t="shared" si="166"/>
        <v/>
      </c>
      <c r="U522" s="27" t="str">
        <f t="shared" si="175"/>
        <v/>
      </c>
      <c r="W522" s="25" t="str">
        <f t="shared" si="167"/>
        <v/>
      </c>
      <c r="X522" s="25" t="str">
        <f t="shared" si="168"/>
        <v/>
      </c>
      <c r="Y522" s="25" t="str">
        <f t="shared" si="169"/>
        <v/>
      </c>
      <c r="Z522" s="25" t="str">
        <f t="shared" si="170"/>
        <v/>
      </c>
      <c r="AA522" s="25" t="str">
        <f t="shared" si="171"/>
        <v/>
      </c>
      <c r="AB522" s="25" t="str">
        <f t="shared" si="176"/>
        <v/>
      </c>
      <c r="AD522" s="2" t="str">
        <f t="shared" si="177"/>
        <v/>
      </c>
      <c r="AE522" s="2" t="str">
        <f t="shared" si="178"/>
        <v/>
      </c>
      <c r="AF522" s="2" t="str">
        <f t="shared" si="179"/>
        <v/>
      </c>
      <c r="AG522" t="s">
        <v>74</v>
      </c>
    </row>
    <row r="523" spans="2:33" x14ac:dyDescent="0.25">
      <c r="B523" s="13" t="str">
        <f>IF(Transactions!B522 &lt;&gt; "", Transactions!B522, "")</f>
        <v/>
      </c>
      <c r="C523" s="28" t="str">
        <f>IF(Transactions!C522 &lt;&gt; "", Transactions!C522, "")</f>
        <v/>
      </c>
      <c r="D523" s="28" t="str">
        <f>IF(Transactions!D522 &lt;&gt; "", Transactions!D522, "")</f>
        <v/>
      </c>
      <c r="E523" s="14" t="str">
        <f>IF(Transactions!E522 &lt;&gt; "", Transactions!E522, "")</f>
        <v/>
      </c>
      <c r="F523" s="15" t="str">
        <f>IF(Transactions!F522 &lt;&gt; "", Transactions!F522, "")</f>
        <v/>
      </c>
      <c r="G523" s="16"/>
      <c r="H523" s="18" t="e">
        <f>IF(Transactions!#REF! &lt;&gt; "", Transactions!#REF!, "")</f>
        <v>#REF!</v>
      </c>
      <c r="I523" s="33" t="str">
        <f t="shared" si="160"/>
        <v/>
      </c>
      <c r="J523" s="34" t="str">
        <f t="shared" si="172"/>
        <v/>
      </c>
      <c r="K523" s="16"/>
      <c r="L523" s="18" t="str">
        <f t="shared" si="161"/>
        <v/>
      </c>
      <c r="M523" s="33" t="str">
        <f t="shared" si="162"/>
        <v/>
      </c>
      <c r="N523" s="34" t="str">
        <f t="shared" si="173"/>
        <v/>
      </c>
      <c r="O523" s="16"/>
      <c r="P523" s="29" t="str">
        <f t="shared" si="163"/>
        <v/>
      </c>
      <c r="Q523" s="29" t="str">
        <f t="shared" si="164"/>
        <v/>
      </c>
      <c r="R523" s="26" t="str">
        <f t="shared" si="174"/>
        <v/>
      </c>
      <c r="S523" s="29" t="str">
        <f t="shared" si="165"/>
        <v/>
      </c>
      <c r="T523" s="29" t="str">
        <f t="shared" si="166"/>
        <v/>
      </c>
      <c r="U523" s="27" t="str">
        <f t="shared" si="175"/>
        <v/>
      </c>
      <c r="W523" s="25" t="str">
        <f t="shared" si="167"/>
        <v/>
      </c>
      <c r="X523" s="25" t="str">
        <f t="shared" si="168"/>
        <v/>
      </c>
      <c r="Y523" s="25" t="str">
        <f t="shared" si="169"/>
        <v/>
      </c>
      <c r="Z523" s="25" t="str">
        <f t="shared" si="170"/>
        <v/>
      </c>
      <c r="AA523" s="25" t="str">
        <f t="shared" si="171"/>
        <v/>
      </c>
      <c r="AB523" s="25" t="str">
        <f t="shared" si="176"/>
        <v/>
      </c>
      <c r="AD523" s="2" t="str">
        <f t="shared" si="177"/>
        <v/>
      </c>
      <c r="AE523" s="2" t="str">
        <f t="shared" si="178"/>
        <v/>
      </c>
      <c r="AF523" s="2" t="str">
        <f t="shared" si="179"/>
        <v/>
      </c>
      <c r="AG523" t="s">
        <v>74</v>
      </c>
    </row>
    <row r="524" spans="2:33" x14ac:dyDescent="0.25">
      <c r="B524" s="13" t="str">
        <f>IF(Transactions!B523 &lt;&gt; "", Transactions!B523, "")</f>
        <v/>
      </c>
      <c r="C524" s="28" t="str">
        <f>IF(Transactions!C523 &lt;&gt; "", Transactions!C523, "")</f>
        <v/>
      </c>
      <c r="D524" s="28" t="str">
        <f>IF(Transactions!D523 &lt;&gt; "", Transactions!D523, "")</f>
        <v/>
      </c>
      <c r="E524" s="14" t="str">
        <f>IF(Transactions!E523 &lt;&gt; "", Transactions!E523, "")</f>
        <v/>
      </c>
      <c r="F524" s="15" t="str">
        <f>IF(Transactions!F523 &lt;&gt; "", Transactions!F523, "")</f>
        <v/>
      </c>
      <c r="G524" s="16"/>
      <c r="H524" s="18" t="e">
        <f>IF(Transactions!#REF! &lt;&gt; "", Transactions!#REF!, "")</f>
        <v>#REF!</v>
      </c>
      <c r="I524" s="33" t="str">
        <f t="shared" si="160"/>
        <v/>
      </c>
      <c r="J524" s="34" t="str">
        <f t="shared" si="172"/>
        <v/>
      </c>
      <c r="K524" s="16"/>
      <c r="L524" s="18" t="str">
        <f t="shared" si="161"/>
        <v/>
      </c>
      <c r="M524" s="33" t="str">
        <f t="shared" si="162"/>
        <v/>
      </c>
      <c r="N524" s="34" t="str">
        <f t="shared" si="173"/>
        <v/>
      </c>
      <c r="O524" s="16"/>
      <c r="P524" s="29" t="str">
        <f t="shared" si="163"/>
        <v/>
      </c>
      <c r="Q524" s="29" t="str">
        <f t="shared" si="164"/>
        <v/>
      </c>
      <c r="R524" s="26" t="str">
        <f t="shared" si="174"/>
        <v/>
      </c>
      <c r="S524" s="29" t="str">
        <f t="shared" si="165"/>
        <v/>
      </c>
      <c r="T524" s="29" t="str">
        <f t="shared" si="166"/>
        <v/>
      </c>
      <c r="U524" s="27" t="str">
        <f t="shared" si="175"/>
        <v/>
      </c>
      <c r="W524" s="25" t="str">
        <f t="shared" si="167"/>
        <v/>
      </c>
      <c r="X524" s="25" t="str">
        <f t="shared" si="168"/>
        <v/>
      </c>
      <c r="Y524" s="25" t="str">
        <f t="shared" si="169"/>
        <v/>
      </c>
      <c r="Z524" s="25" t="str">
        <f t="shared" si="170"/>
        <v/>
      </c>
      <c r="AA524" s="25" t="str">
        <f t="shared" si="171"/>
        <v/>
      </c>
      <c r="AB524" s="25" t="str">
        <f t="shared" si="176"/>
        <v/>
      </c>
      <c r="AD524" s="2" t="str">
        <f t="shared" si="177"/>
        <v/>
      </c>
      <c r="AE524" s="2" t="str">
        <f t="shared" si="178"/>
        <v/>
      </c>
      <c r="AF524" s="2" t="str">
        <f t="shared" si="179"/>
        <v/>
      </c>
      <c r="AG524" t="s">
        <v>74</v>
      </c>
    </row>
    <row r="525" spans="2:33" x14ac:dyDescent="0.25">
      <c r="B525" s="13" t="str">
        <f>IF(Transactions!B524 &lt;&gt; "", Transactions!B524, "")</f>
        <v/>
      </c>
      <c r="C525" s="28" t="str">
        <f>IF(Transactions!C524 &lt;&gt; "", Transactions!C524, "")</f>
        <v/>
      </c>
      <c r="D525" s="28" t="str">
        <f>IF(Transactions!D524 &lt;&gt; "", Transactions!D524, "")</f>
        <v/>
      </c>
      <c r="E525" s="14" t="str">
        <f>IF(Transactions!E524 &lt;&gt; "", Transactions!E524, "")</f>
        <v/>
      </c>
      <c r="F525" s="15" t="str">
        <f>IF(Transactions!F524 &lt;&gt; "", Transactions!F524, "")</f>
        <v/>
      </c>
      <c r="G525" s="16"/>
      <c r="H525" s="18" t="e">
        <f>IF(Transactions!#REF! &lt;&gt; "", Transactions!#REF!, "")</f>
        <v>#REF!</v>
      </c>
      <c r="I525" s="33" t="str">
        <f t="shared" si="160"/>
        <v/>
      </c>
      <c r="J525" s="34" t="str">
        <f t="shared" si="172"/>
        <v/>
      </c>
      <c r="K525" s="16"/>
      <c r="L525" s="18" t="str">
        <f t="shared" si="161"/>
        <v/>
      </c>
      <c r="M525" s="33" t="str">
        <f t="shared" si="162"/>
        <v/>
      </c>
      <c r="N525" s="34" t="str">
        <f t="shared" si="173"/>
        <v/>
      </c>
      <c r="O525" s="16"/>
      <c r="P525" s="29" t="str">
        <f t="shared" si="163"/>
        <v/>
      </c>
      <c r="Q525" s="29" t="str">
        <f t="shared" si="164"/>
        <v/>
      </c>
      <c r="R525" s="26" t="str">
        <f t="shared" si="174"/>
        <v/>
      </c>
      <c r="S525" s="29" t="str">
        <f t="shared" si="165"/>
        <v/>
      </c>
      <c r="T525" s="29" t="str">
        <f t="shared" si="166"/>
        <v/>
      </c>
      <c r="U525" s="27" t="str">
        <f t="shared" si="175"/>
        <v/>
      </c>
      <c r="W525" s="25" t="str">
        <f t="shared" si="167"/>
        <v/>
      </c>
      <c r="X525" s="25" t="str">
        <f t="shared" si="168"/>
        <v/>
      </c>
      <c r="Y525" s="25" t="str">
        <f t="shared" si="169"/>
        <v/>
      </c>
      <c r="Z525" s="25" t="str">
        <f t="shared" si="170"/>
        <v/>
      </c>
      <c r="AA525" s="25" t="str">
        <f t="shared" si="171"/>
        <v/>
      </c>
      <c r="AB525" s="25" t="str">
        <f t="shared" si="176"/>
        <v/>
      </c>
      <c r="AD525" s="2" t="str">
        <f t="shared" si="177"/>
        <v/>
      </c>
      <c r="AE525" s="2" t="str">
        <f t="shared" si="178"/>
        <v/>
      </c>
      <c r="AF525" s="2" t="str">
        <f t="shared" si="179"/>
        <v/>
      </c>
      <c r="AG525" t="s">
        <v>74</v>
      </c>
    </row>
    <row r="526" spans="2:33" x14ac:dyDescent="0.25">
      <c r="B526" s="13" t="str">
        <f>IF(Transactions!B525 &lt;&gt; "", Transactions!B525, "")</f>
        <v/>
      </c>
      <c r="C526" s="28" t="str">
        <f>IF(Transactions!C525 &lt;&gt; "", Transactions!C525, "")</f>
        <v/>
      </c>
      <c r="D526" s="28" t="str">
        <f>IF(Transactions!D525 &lt;&gt; "", Transactions!D525, "")</f>
        <v/>
      </c>
      <c r="E526" s="14" t="str">
        <f>IF(Transactions!E525 &lt;&gt; "", Transactions!E525, "")</f>
        <v/>
      </c>
      <c r="F526" s="15" t="str">
        <f>IF(Transactions!F525 &lt;&gt; "", Transactions!F525, "")</f>
        <v/>
      </c>
      <c r="G526" s="16"/>
      <c r="H526" s="18" t="e">
        <f>IF(Transactions!#REF! &lt;&gt; "", Transactions!#REF!, "")</f>
        <v>#REF!</v>
      </c>
      <c r="I526" s="33" t="str">
        <f t="shared" si="160"/>
        <v/>
      </c>
      <c r="J526" s="34" t="str">
        <f t="shared" si="172"/>
        <v/>
      </c>
      <c r="K526" s="16"/>
      <c r="L526" s="18" t="str">
        <f t="shared" si="161"/>
        <v/>
      </c>
      <c r="M526" s="33" t="str">
        <f t="shared" si="162"/>
        <v/>
      </c>
      <c r="N526" s="34" t="str">
        <f t="shared" si="173"/>
        <v/>
      </c>
      <c r="O526" s="16"/>
      <c r="P526" s="29" t="str">
        <f t="shared" si="163"/>
        <v/>
      </c>
      <c r="Q526" s="29" t="str">
        <f t="shared" si="164"/>
        <v/>
      </c>
      <c r="R526" s="26" t="str">
        <f t="shared" si="174"/>
        <v/>
      </c>
      <c r="S526" s="29" t="str">
        <f t="shared" si="165"/>
        <v/>
      </c>
      <c r="T526" s="29" t="str">
        <f t="shared" si="166"/>
        <v/>
      </c>
      <c r="U526" s="27" t="str">
        <f t="shared" si="175"/>
        <v/>
      </c>
      <c r="W526" s="25" t="str">
        <f t="shared" si="167"/>
        <v/>
      </c>
      <c r="X526" s="25" t="str">
        <f t="shared" si="168"/>
        <v/>
      </c>
      <c r="Y526" s="25" t="str">
        <f t="shared" si="169"/>
        <v/>
      </c>
      <c r="Z526" s="25" t="str">
        <f t="shared" si="170"/>
        <v/>
      </c>
      <c r="AA526" s="25" t="str">
        <f t="shared" si="171"/>
        <v/>
      </c>
      <c r="AB526" s="25" t="str">
        <f t="shared" si="176"/>
        <v/>
      </c>
      <c r="AD526" s="2" t="str">
        <f t="shared" si="177"/>
        <v/>
      </c>
      <c r="AE526" s="2" t="str">
        <f t="shared" si="178"/>
        <v/>
      </c>
      <c r="AF526" s="2" t="str">
        <f t="shared" si="179"/>
        <v/>
      </c>
      <c r="AG526" t="s">
        <v>74</v>
      </c>
    </row>
    <row r="527" spans="2:33" x14ac:dyDescent="0.25">
      <c r="B527" s="13" t="str">
        <f>IF(Transactions!B526 &lt;&gt; "", Transactions!B526, "")</f>
        <v/>
      </c>
      <c r="C527" s="28" t="str">
        <f>IF(Transactions!C526 &lt;&gt; "", Transactions!C526, "")</f>
        <v/>
      </c>
      <c r="D527" s="28" t="str">
        <f>IF(Transactions!D526 &lt;&gt; "", Transactions!D526, "")</f>
        <v/>
      </c>
      <c r="E527" s="14" t="str">
        <f>IF(Transactions!E526 &lt;&gt; "", Transactions!E526, "")</f>
        <v/>
      </c>
      <c r="F527" s="15" t="str">
        <f>IF(Transactions!F526 &lt;&gt; "", Transactions!F526, "")</f>
        <v/>
      </c>
      <c r="G527" s="16"/>
      <c r="H527" s="18" t="e">
        <f>IF(Transactions!#REF! &lt;&gt; "", Transactions!#REF!, "")</f>
        <v>#REF!</v>
      </c>
      <c r="I527" s="33" t="str">
        <f t="shared" si="160"/>
        <v/>
      </c>
      <c r="J527" s="34" t="str">
        <f t="shared" si="172"/>
        <v/>
      </c>
      <c r="K527" s="16"/>
      <c r="L527" s="18" t="str">
        <f t="shared" si="161"/>
        <v/>
      </c>
      <c r="M527" s="33" t="str">
        <f t="shared" si="162"/>
        <v/>
      </c>
      <c r="N527" s="34" t="str">
        <f t="shared" si="173"/>
        <v/>
      </c>
      <c r="O527" s="16"/>
      <c r="P527" s="29" t="str">
        <f t="shared" si="163"/>
        <v/>
      </c>
      <c r="Q527" s="29" t="str">
        <f t="shared" si="164"/>
        <v/>
      </c>
      <c r="R527" s="26" t="str">
        <f t="shared" si="174"/>
        <v/>
      </c>
      <c r="S527" s="29" t="str">
        <f t="shared" si="165"/>
        <v/>
      </c>
      <c r="T527" s="29" t="str">
        <f t="shared" si="166"/>
        <v/>
      </c>
      <c r="U527" s="27" t="str">
        <f t="shared" si="175"/>
        <v/>
      </c>
      <c r="W527" s="25" t="str">
        <f t="shared" si="167"/>
        <v/>
      </c>
      <c r="X527" s="25" t="str">
        <f t="shared" si="168"/>
        <v/>
      </c>
      <c r="Y527" s="25" t="str">
        <f t="shared" si="169"/>
        <v/>
      </c>
      <c r="Z527" s="25" t="str">
        <f t="shared" si="170"/>
        <v/>
      </c>
      <c r="AA527" s="25" t="str">
        <f t="shared" si="171"/>
        <v/>
      </c>
      <c r="AB527" s="25" t="str">
        <f t="shared" si="176"/>
        <v/>
      </c>
      <c r="AD527" s="2" t="str">
        <f t="shared" si="177"/>
        <v/>
      </c>
      <c r="AE527" s="2" t="str">
        <f t="shared" si="178"/>
        <v/>
      </c>
      <c r="AF527" s="2" t="str">
        <f t="shared" si="179"/>
        <v/>
      </c>
      <c r="AG527" t="s">
        <v>74</v>
      </c>
    </row>
    <row r="528" spans="2:33" x14ac:dyDescent="0.25">
      <c r="B528" s="13" t="str">
        <f>IF(Transactions!B527 &lt;&gt; "", Transactions!B527, "")</f>
        <v/>
      </c>
      <c r="C528" s="28" t="str">
        <f>IF(Transactions!C527 &lt;&gt; "", Transactions!C527, "")</f>
        <v/>
      </c>
      <c r="D528" s="28" t="str">
        <f>IF(Transactions!D527 &lt;&gt; "", Transactions!D527, "")</f>
        <v/>
      </c>
      <c r="E528" s="14" t="str">
        <f>IF(Transactions!E527 &lt;&gt; "", Transactions!E527, "")</f>
        <v/>
      </c>
      <c r="F528" s="15" t="str">
        <f>IF(Transactions!F527 &lt;&gt; "", Transactions!F527, "")</f>
        <v/>
      </c>
      <c r="G528" s="16"/>
      <c r="H528" s="18" t="e">
        <f>IF(Transactions!#REF! &lt;&gt; "", Transactions!#REF!, "")</f>
        <v>#REF!</v>
      </c>
      <c r="I528" s="33" t="str">
        <f t="shared" si="160"/>
        <v/>
      </c>
      <c r="J528" s="34" t="str">
        <f t="shared" si="172"/>
        <v/>
      </c>
      <c r="K528" s="16"/>
      <c r="L528" s="18" t="str">
        <f t="shared" si="161"/>
        <v/>
      </c>
      <c r="M528" s="33" t="str">
        <f t="shared" si="162"/>
        <v/>
      </c>
      <c r="N528" s="34" t="str">
        <f t="shared" si="173"/>
        <v/>
      </c>
      <c r="O528" s="16"/>
      <c r="P528" s="29" t="str">
        <f t="shared" si="163"/>
        <v/>
      </c>
      <c r="Q528" s="29" t="str">
        <f t="shared" si="164"/>
        <v/>
      </c>
      <c r="R528" s="26" t="str">
        <f t="shared" si="174"/>
        <v/>
      </c>
      <c r="S528" s="29" t="str">
        <f t="shared" si="165"/>
        <v/>
      </c>
      <c r="T528" s="29" t="str">
        <f t="shared" si="166"/>
        <v/>
      </c>
      <c r="U528" s="27" t="str">
        <f t="shared" si="175"/>
        <v/>
      </c>
      <c r="W528" s="25" t="str">
        <f t="shared" si="167"/>
        <v/>
      </c>
      <c r="X528" s="25" t="str">
        <f t="shared" si="168"/>
        <v/>
      </c>
      <c r="Y528" s="25" t="str">
        <f t="shared" si="169"/>
        <v/>
      </c>
      <c r="Z528" s="25" t="str">
        <f t="shared" si="170"/>
        <v/>
      </c>
      <c r="AA528" s="25" t="str">
        <f t="shared" si="171"/>
        <v/>
      </c>
      <c r="AB528" s="25" t="str">
        <f t="shared" si="176"/>
        <v/>
      </c>
      <c r="AD528" s="2" t="str">
        <f t="shared" si="177"/>
        <v/>
      </c>
      <c r="AE528" s="2" t="str">
        <f t="shared" si="178"/>
        <v/>
      </c>
      <c r="AF528" s="2" t="str">
        <f t="shared" si="179"/>
        <v/>
      </c>
      <c r="AG528" t="s">
        <v>74</v>
      </c>
    </row>
    <row r="529" spans="2:33" x14ac:dyDescent="0.25">
      <c r="B529" s="13" t="str">
        <f>IF(Transactions!B528 &lt;&gt; "", Transactions!B528, "")</f>
        <v/>
      </c>
      <c r="C529" s="28" t="str">
        <f>IF(Transactions!C528 &lt;&gt; "", Transactions!C528, "")</f>
        <v/>
      </c>
      <c r="D529" s="28" t="str">
        <f>IF(Transactions!D528 &lt;&gt; "", Transactions!D528, "")</f>
        <v/>
      </c>
      <c r="E529" s="14" t="str">
        <f>IF(Transactions!E528 &lt;&gt; "", Transactions!E528, "")</f>
        <v/>
      </c>
      <c r="F529" s="15" t="str">
        <f>IF(Transactions!F528 &lt;&gt; "", Transactions!F528, "")</f>
        <v/>
      </c>
      <c r="G529" s="16"/>
      <c r="H529" s="18" t="e">
        <f>IF(Transactions!#REF! &lt;&gt; "", Transactions!#REF!, "")</f>
        <v>#REF!</v>
      </c>
      <c r="I529" s="33" t="str">
        <f t="shared" si="160"/>
        <v/>
      </c>
      <c r="J529" s="34" t="str">
        <f t="shared" si="172"/>
        <v/>
      </c>
      <c r="K529" s="16"/>
      <c r="L529" s="18" t="str">
        <f t="shared" si="161"/>
        <v/>
      </c>
      <c r="M529" s="33" t="str">
        <f t="shared" si="162"/>
        <v/>
      </c>
      <c r="N529" s="34" t="str">
        <f t="shared" si="173"/>
        <v/>
      </c>
      <c r="O529" s="16"/>
      <c r="P529" s="29" t="str">
        <f t="shared" si="163"/>
        <v/>
      </c>
      <c r="Q529" s="29" t="str">
        <f t="shared" si="164"/>
        <v/>
      </c>
      <c r="R529" s="26" t="str">
        <f t="shared" si="174"/>
        <v/>
      </c>
      <c r="S529" s="29" t="str">
        <f t="shared" si="165"/>
        <v/>
      </c>
      <c r="T529" s="29" t="str">
        <f t="shared" si="166"/>
        <v/>
      </c>
      <c r="U529" s="27" t="str">
        <f t="shared" si="175"/>
        <v/>
      </c>
      <c r="W529" s="25" t="str">
        <f t="shared" si="167"/>
        <v/>
      </c>
      <c r="X529" s="25" t="str">
        <f t="shared" si="168"/>
        <v/>
      </c>
      <c r="Y529" s="25" t="str">
        <f t="shared" si="169"/>
        <v/>
      </c>
      <c r="Z529" s="25" t="str">
        <f t="shared" si="170"/>
        <v/>
      </c>
      <c r="AA529" s="25" t="str">
        <f t="shared" si="171"/>
        <v/>
      </c>
      <c r="AB529" s="25" t="str">
        <f t="shared" si="176"/>
        <v/>
      </c>
      <c r="AD529" s="2" t="str">
        <f t="shared" si="177"/>
        <v/>
      </c>
      <c r="AE529" s="2" t="str">
        <f t="shared" si="178"/>
        <v/>
      </c>
      <c r="AF529" s="2" t="str">
        <f t="shared" si="179"/>
        <v/>
      </c>
      <c r="AG529" t="s">
        <v>74</v>
      </c>
    </row>
    <row r="530" spans="2:33" x14ac:dyDescent="0.25">
      <c r="B530" s="13" t="str">
        <f>IF(Transactions!B529 &lt;&gt; "", Transactions!B529, "")</f>
        <v/>
      </c>
      <c r="C530" s="28" t="str">
        <f>IF(Transactions!C529 &lt;&gt; "", Transactions!C529, "")</f>
        <v/>
      </c>
      <c r="D530" s="28" t="str">
        <f>IF(Transactions!D529 &lt;&gt; "", Transactions!D529, "")</f>
        <v/>
      </c>
      <c r="E530" s="14" t="str">
        <f>IF(Transactions!E529 &lt;&gt; "", Transactions!E529, "")</f>
        <v/>
      </c>
      <c r="F530" s="15" t="str">
        <f>IF(Transactions!F529 &lt;&gt; "", Transactions!F529, "")</f>
        <v/>
      </c>
      <c r="G530" s="16"/>
      <c r="H530" s="18" t="e">
        <f>IF(Transactions!#REF! &lt;&gt; "", Transactions!#REF!, "")</f>
        <v>#REF!</v>
      </c>
      <c r="I530" s="33" t="str">
        <f t="shared" si="160"/>
        <v/>
      </c>
      <c r="J530" s="34" t="str">
        <f t="shared" si="172"/>
        <v/>
      </c>
      <c r="K530" s="16"/>
      <c r="L530" s="18" t="str">
        <f t="shared" si="161"/>
        <v/>
      </c>
      <c r="M530" s="33" t="str">
        <f t="shared" si="162"/>
        <v/>
      </c>
      <c r="N530" s="34" t="str">
        <f t="shared" si="173"/>
        <v/>
      </c>
      <c r="O530" s="16"/>
      <c r="P530" s="29" t="str">
        <f t="shared" si="163"/>
        <v/>
      </c>
      <c r="Q530" s="29" t="str">
        <f t="shared" si="164"/>
        <v/>
      </c>
      <c r="R530" s="26" t="str">
        <f t="shared" si="174"/>
        <v/>
      </c>
      <c r="S530" s="29" t="str">
        <f t="shared" si="165"/>
        <v/>
      </c>
      <c r="T530" s="29" t="str">
        <f t="shared" si="166"/>
        <v/>
      </c>
      <c r="U530" s="27" t="str">
        <f t="shared" si="175"/>
        <v/>
      </c>
      <c r="W530" s="25" t="str">
        <f t="shared" si="167"/>
        <v/>
      </c>
      <c r="X530" s="25" t="str">
        <f t="shared" si="168"/>
        <v/>
      </c>
      <c r="Y530" s="25" t="str">
        <f t="shared" si="169"/>
        <v/>
      </c>
      <c r="Z530" s="25" t="str">
        <f t="shared" si="170"/>
        <v/>
      </c>
      <c r="AA530" s="25" t="str">
        <f t="shared" si="171"/>
        <v/>
      </c>
      <c r="AB530" s="25" t="str">
        <f t="shared" si="176"/>
        <v/>
      </c>
      <c r="AD530" s="2" t="str">
        <f t="shared" si="177"/>
        <v/>
      </c>
      <c r="AE530" s="2" t="str">
        <f t="shared" si="178"/>
        <v/>
      </c>
      <c r="AF530" s="2" t="str">
        <f t="shared" si="179"/>
        <v/>
      </c>
      <c r="AG530" t="s">
        <v>74</v>
      </c>
    </row>
    <row r="531" spans="2:33" x14ac:dyDescent="0.25">
      <c r="B531" s="13" t="str">
        <f>IF(Transactions!B530 &lt;&gt; "", Transactions!B530, "")</f>
        <v/>
      </c>
      <c r="C531" s="28" t="str">
        <f>IF(Transactions!C530 &lt;&gt; "", Transactions!C530, "")</f>
        <v/>
      </c>
      <c r="D531" s="28" t="str">
        <f>IF(Transactions!D530 &lt;&gt; "", Transactions!D530, "")</f>
        <v/>
      </c>
      <c r="E531" s="14" t="str">
        <f>IF(Transactions!E530 &lt;&gt; "", Transactions!E530, "")</f>
        <v/>
      </c>
      <c r="F531" s="15" t="str">
        <f>IF(Transactions!F530 &lt;&gt; "", Transactions!F530, "")</f>
        <v/>
      </c>
      <c r="G531" s="16"/>
      <c r="H531" s="18" t="e">
        <f>IF(Transactions!#REF! &lt;&gt; "", Transactions!#REF!, "")</f>
        <v>#REF!</v>
      </c>
      <c r="I531" s="33" t="str">
        <f t="shared" si="160"/>
        <v/>
      </c>
      <c r="J531" s="34" t="str">
        <f t="shared" si="172"/>
        <v/>
      </c>
      <c r="K531" s="16"/>
      <c r="L531" s="18" t="str">
        <f t="shared" si="161"/>
        <v/>
      </c>
      <c r="M531" s="33" t="str">
        <f t="shared" si="162"/>
        <v/>
      </c>
      <c r="N531" s="34" t="str">
        <f t="shared" si="173"/>
        <v/>
      </c>
      <c r="O531" s="16"/>
      <c r="P531" s="29" t="str">
        <f t="shared" si="163"/>
        <v/>
      </c>
      <c r="Q531" s="29" t="str">
        <f t="shared" si="164"/>
        <v/>
      </c>
      <c r="R531" s="26" t="str">
        <f t="shared" si="174"/>
        <v/>
      </c>
      <c r="S531" s="29" t="str">
        <f t="shared" si="165"/>
        <v/>
      </c>
      <c r="T531" s="29" t="str">
        <f t="shared" si="166"/>
        <v/>
      </c>
      <c r="U531" s="27" t="str">
        <f t="shared" si="175"/>
        <v/>
      </c>
      <c r="W531" s="25" t="str">
        <f t="shared" si="167"/>
        <v/>
      </c>
      <c r="X531" s="25" t="str">
        <f t="shared" si="168"/>
        <v/>
      </c>
      <c r="Y531" s="25" t="str">
        <f t="shared" si="169"/>
        <v/>
      </c>
      <c r="Z531" s="25" t="str">
        <f t="shared" si="170"/>
        <v/>
      </c>
      <c r="AA531" s="25" t="str">
        <f t="shared" si="171"/>
        <v/>
      </c>
      <c r="AB531" s="25" t="str">
        <f t="shared" si="176"/>
        <v/>
      </c>
      <c r="AD531" s="2" t="str">
        <f t="shared" si="177"/>
        <v/>
      </c>
      <c r="AE531" s="2" t="str">
        <f t="shared" si="178"/>
        <v/>
      </c>
      <c r="AF531" s="2" t="str">
        <f t="shared" si="179"/>
        <v/>
      </c>
      <c r="AG531" t="s">
        <v>74</v>
      </c>
    </row>
    <row r="532" spans="2:33" x14ac:dyDescent="0.25">
      <c r="B532" s="13" t="str">
        <f>IF(Transactions!B531 &lt;&gt; "", Transactions!B531, "")</f>
        <v/>
      </c>
      <c r="C532" s="28" t="str">
        <f>IF(Transactions!C531 &lt;&gt; "", Transactions!C531, "")</f>
        <v/>
      </c>
      <c r="D532" s="28" t="str">
        <f>IF(Transactions!D531 &lt;&gt; "", Transactions!D531, "")</f>
        <v/>
      </c>
      <c r="E532" s="14" t="str">
        <f>IF(Transactions!E531 &lt;&gt; "", Transactions!E531, "")</f>
        <v/>
      </c>
      <c r="F532" s="15" t="str">
        <f>IF(Transactions!F531 &lt;&gt; "", Transactions!F531, "")</f>
        <v/>
      </c>
      <c r="G532" s="16"/>
      <c r="H532" s="18" t="e">
        <f>IF(Transactions!#REF! &lt;&gt; "", Transactions!#REF!, "")</f>
        <v>#REF!</v>
      </c>
      <c r="I532" s="33" t="str">
        <f t="shared" si="160"/>
        <v/>
      </c>
      <c r="J532" s="34" t="str">
        <f t="shared" si="172"/>
        <v/>
      </c>
      <c r="K532" s="16"/>
      <c r="L532" s="18" t="str">
        <f t="shared" si="161"/>
        <v/>
      </c>
      <c r="M532" s="33" t="str">
        <f t="shared" si="162"/>
        <v/>
      </c>
      <c r="N532" s="34" t="str">
        <f t="shared" si="173"/>
        <v/>
      </c>
      <c r="O532" s="16"/>
      <c r="P532" s="29" t="str">
        <f t="shared" si="163"/>
        <v/>
      </c>
      <c r="Q532" s="29" t="str">
        <f t="shared" si="164"/>
        <v/>
      </c>
      <c r="R532" s="26" t="str">
        <f t="shared" si="174"/>
        <v/>
      </c>
      <c r="S532" s="29" t="str">
        <f t="shared" si="165"/>
        <v/>
      </c>
      <c r="T532" s="29" t="str">
        <f t="shared" si="166"/>
        <v/>
      </c>
      <c r="U532" s="27" t="str">
        <f t="shared" si="175"/>
        <v/>
      </c>
      <c r="W532" s="25" t="str">
        <f t="shared" si="167"/>
        <v/>
      </c>
      <c r="X532" s="25" t="str">
        <f t="shared" si="168"/>
        <v/>
      </c>
      <c r="Y532" s="25" t="str">
        <f t="shared" si="169"/>
        <v/>
      </c>
      <c r="Z532" s="25" t="str">
        <f t="shared" si="170"/>
        <v/>
      </c>
      <c r="AA532" s="25" t="str">
        <f t="shared" si="171"/>
        <v/>
      </c>
      <c r="AB532" s="25" t="str">
        <f t="shared" si="176"/>
        <v/>
      </c>
      <c r="AD532" s="2" t="str">
        <f t="shared" si="177"/>
        <v/>
      </c>
      <c r="AE532" s="2" t="str">
        <f t="shared" si="178"/>
        <v/>
      </c>
      <c r="AF532" s="2" t="str">
        <f t="shared" si="179"/>
        <v/>
      </c>
      <c r="AG532" t="s">
        <v>74</v>
      </c>
    </row>
    <row r="533" spans="2:33" x14ac:dyDescent="0.25">
      <c r="B533" s="13" t="str">
        <f>IF(Transactions!B532 &lt;&gt; "", Transactions!B532, "")</f>
        <v/>
      </c>
      <c r="C533" s="28" t="str">
        <f>IF(Transactions!C532 &lt;&gt; "", Transactions!C532, "")</f>
        <v/>
      </c>
      <c r="D533" s="28" t="str">
        <f>IF(Transactions!D532 &lt;&gt; "", Transactions!D532, "")</f>
        <v/>
      </c>
      <c r="E533" s="14" t="str">
        <f>IF(Transactions!E532 &lt;&gt; "", Transactions!E532, "")</f>
        <v/>
      </c>
      <c r="F533" s="15" t="str">
        <f>IF(Transactions!F532 &lt;&gt; "", Transactions!F532, "")</f>
        <v/>
      </c>
      <c r="G533" s="16"/>
      <c r="H533" s="18" t="e">
        <f>IF(Transactions!#REF! &lt;&gt; "", Transactions!#REF!, "")</f>
        <v>#REF!</v>
      </c>
      <c r="I533" s="33" t="str">
        <f t="shared" si="160"/>
        <v/>
      </c>
      <c r="J533" s="34" t="str">
        <f t="shared" si="172"/>
        <v/>
      </c>
      <c r="K533" s="16"/>
      <c r="L533" s="18" t="str">
        <f t="shared" si="161"/>
        <v/>
      </c>
      <c r="M533" s="33" t="str">
        <f t="shared" si="162"/>
        <v/>
      </c>
      <c r="N533" s="34" t="str">
        <f t="shared" si="173"/>
        <v/>
      </c>
      <c r="O533" s="16"/>
      <c r="P533" s="29" t="str">
        <f t="shared" si="163"/>
        <v/>
      </c>
      <c r="Q533" s="29" t="str">
        <f t="shared" si="164"/>
        <v/>
      </c>
      <c r="R533" s="26" t="str">
        <f t="shared" si="174"/>
        <v/>
      </c>
      <c r="S533" s="29" t="str">
        <f t="shared" si="165"/>
        <v/>
      </c>
      <c r="T533" s="29" t="str">
        <f t="shared" si="166"/>
        <v/>
      </c>
      <c r="U533" s="27" t="str">
        <f t="shared" si="175"/>
        <v/>
      </c>
      <c r="W533" s="25" t="str">
        <f t="shared" si="167"/>
        <v/>
      </c>
      <c r="X533" s="25" t="str">
        <f t="shared" si="168"/>
        <v/>
      </c>
      <c r="Y533" s="25" t="str">
        <f t="shared" si="169"/>
        <v/>
      </c>
      <c r="Z533" s="25" t="str">
        <f t="shared" si="170"/>
        <v/>
      </c>
      <c r="AA533" s="25" t="str">
        <f t="shared" si="171"/>
        <v/>
      </c>
      <c r="AB533" s="25" t="str">
        <f t="shared" si="176"/>
        <v/>
      </c>
      <c r="AD533" s="2" t="str">
        <f t="shared" si="177"/>
        <v/>
      </c>
      <c r="AE533" s="2" t="str">
        <f t="shared" si="178"/>
        <v/>
      </c>
      <c r="AF533" s="2" t="str">
        <f t="shared" si="179"/>
        <v/>
      </c>
      <c r="AG533" t="s">
        <v>74</v>
      </c>
    </row>
    <row r="534" spans="2:33" x14ac:dyDescent="0.25">
      <c r="B534" s="13" t="str">
        <f>IF(Transactions!B533 &lt;&gt; "", Transactions!B533, "")</f>
        <v/>
      </c>
      <c r="C534" s="28" t="str">
        <f>IF(Transactions!C533 &lt;&gt; "", Transactions!C533, "")</f>
        <v/>
      </c>
      <c r="D534" s="28" t="str">
        <f>IF(Transactions!D533 &lt;&gt; "", Transactions!D533, "")</f>
        <v/>
      </c>
      <c r="E534" s="14" t="str">
        <f>IF(Transactions!E533 &lt;&gt; "", Transactions!E533, "")</f>
        <v/>
      </c>
      <c r="F534" s="15" t="str">
        <f>IF(Transactions!F533 &lt;&gt; "", Transactions!F533, "")</f>
        <v/>
      </c>
      <c r="G534" s="16"/>
      <c r="H534" s="18" t="e">
        <f>IF(Transactions!#REF! &lt;&gt; "", Transactions!#REF!, "")</f>
        <v>#REF!</v>
      </c>
      <c r="I534" s="33" t="str">
        <f t="shared" si="160"/>
        <v/>
      </c>
      <c r="J534" s="34" t="str">
        <f t="shared" si="172"/>
        <v/>
      </c>
      <c r="K534" s="16"/>
      <c r="L534" s="18" t="str">
        <f t="shared" si="161"/>
        <v/>
      </c>
      <c r="M534" s="33" t="str">
        <f t="shared" si="162"/>
        <v/>
      </c>
      <c r="N534" s="34" t="str">
        <f t="shared" si="173"/>
        <v/>
      </c>
      <c r="O534" s="16"/>
      <c r="P534" s="29" t="str">
        <f t="shared" si="163"/>
        <v/>
      </c>
      <c r="Q534" s="29" t="str">
        <f t="shared" si="164"/>
        <v/>
      </c>
      <c r="R534" s="26" t="str">
        <f t="shared" si="174"/>
        <v/>
      </c>
      <c r="S534" s="29" t="str">
        <f t="shared" si="165"/>
        <v/>
      </c>
      <c r="T534" s="29" t="str">
        <f t="shared" si="166"/>
        <v/>
      </c>
      <c r="U534" s="27" t="str">
        <f t="shared" si="175"/>
        <v/>
      </c>
      <c r="W534" s="25" t="str">
        <f t="shared" si="167"/>
        <v/>
      </c>
      <c r="X534" s="25" t="str">
        <f t="shared" si="168"/>
        <v/>
      </c>
      <c r="Y534" s="25" t="str">
        <f t="shared" si="169"/>
        <v/>
      </c>
      <c r="Z534" s="25" t="str">
        <f t="shared" si="170"/>
        <v/>
      </c>
      <c r="AA534" s="25" t="str">
        <f t="shared" si="171"/>
        <v/>
      </c>
      <c r="AB534" s="25" t="str">
        <f t="shared" si="176"/>
        <v/>
      </c>
      <c r="AD534" s="2" t="str">
        <f t="shared" si="177"/>
        <v/>
      </c>
      <c r="AE534" s="2" t="str">
        <f t="shared" si="178"/>
        <v/>
      </c>
      <c r="AF534" s="2" t="str">
        <f t="shared" si="179"/>
        <v/>
      </c>
      <c r="AG534" t="s">
        <v>74</v>
      </c>
    </row>
    <row r="535" spans="2:33" x14ac:dyDescent="0.25">
      <c r="B535" s="13" t="str">
        <f>IF(Transactions!B534 &lt;&gt; "", Transactions!B534, "")</f>
        <v/>
      </c>
      <c r="C535" s="28" t="str">
        <f>IF(Transactions!C534 &lt;&gt; "", Transactions!C534, "")</f>
        <v/>
      </c>
      <c r="D535" s="28" t="str">
        <f>IF(Transactions!D534 &lt;&gt; "", Transactions!D534, "")</f>
        <v/>
      </c>
      <c r="E535" s="14" t="str">
        <f>IF(Transactions!E534 &lt;&gt; "", Transactions!E534, "")</f>
        <v/>
      </c>
      <c r="F535" s="15" t="str">
        <f>IF(Transactions!F534 &lt;&gt; "", Transactions!F534, "")</f>
        <v/>
      </c>
      <c r="G535" s="16"/>
      <c r="H535" s="18" t="e">
        <f>IF(Transactions!#REF! &lt;&gt; "", Transactions!#REF!, "")</f>
        <v>#REF!</v>
      </c>
      <c r="I535" s="33" t="str">
        <f t="shared" si="160"/>
        <v/>
      </c>
      <c r="J535" s="34" t="str">
        <f t="shared" si="172"/>
        <v/>
      </c>
      <c r="K535" s="16"/>
      <c r="L535" s="18" t="str">
        <f t="shared" si="161"/>
        <v/>
      </c>
      <c r="M535" s="33" t="str">
        <f t="shared" si="162"/>
        <v/>
      </c>
      <c r="N535" s="34" t="str">
        <f t="shared" si="173"/>
        <v/>
      </c>
      <c r="O535" s="16"/>
      <c r="P535" s="29" t="str">
        <f t="shared" si="163"/>
        <v/>
      </c>
      <c r="Q535" s="29" t="str">
        <f t="shared" si="164"/>
        <v/>
      </c>
      <c r="R535" s="26" t="str">
        <f t="shared" si="174"/>
        <v/>
      </c>
      <c r="S535" s="29" t="str">
        <f t="shared" si="165"/>
        <v/>
      </c>
      <c r="T535" s="29" t="str">
        <f t="shared" si="166"/>
        <v/>
      </c>
      <c r="U535" s="27" t="str">
        <f t="shared" si="175"/>
        <v/>
      </c>
      <c r="W535" s="25" t="str">
        <f t="shared" si="167"/>
        <v/>
      </c>
      <c r="X535" s="25" t="str">
        <f t="shared" si="168"/>
        <v/>
      </c>
      <c r="Y535" s="25" t="str">
        <f t="shared" si="169"/>
        <v/>
      </c>
      <c r="Z535" s="25" t="str">
        <f t="shared" si="170"/>
        <v/>
      </c>
      <c r="AA535" s="25" t="str">
        <f t="shared" si="171"/>
        <v/>
      </c>
      <c r="AB535" s="25" t="str">
        <f t="shared" si="176"/>
        <v/>
      </c>
      <c r="AD535" s="2" t="str">
        <f t="shared" si="177"/>
        <v/>
      </c>
      <c r="AE535" s="2" t="str">
        <f t="shared" si="178"/>
        <v/>
      </c>
      <c r="AF535" s="2" t="str">
        <f t="shared" si="179"/>
        <v/>
      </c>
      <c r="AG535" t="s">
        <v>74</v>
      </c>
    </row>
    <row r="536" spans="2:33" x14ac:dyDescent="0.25">
      <c r="B536" s="13" t="str">
        <f>IF(Transactions!B535 &lt;&gt; "", Transactions!B535, "")</f>
        <v/>
      </c>
      <c r="C536" s="28" t="str">
        <f>IF(Transactions!C535 &lt;&gt; "", Transactions!C535, "")</f>
        <v/>
      </c>
      <c r="D536" s="28" t="str">
        <f>IF(Transactions!D535 &lt;&gt; "", Transactions!D535, "")</f>
        <v/>
      </c>
      <c r="E536" s="14" t="str">
        <f>IF(Transactions!E535 &lt;&gt; "", Transactions!E535, "")</f>
        <v/>
      </c>
      <c r="F536" s="15" t="str">
        <f>IF(Transactions!F535 &lt;&gt; "", Transactions!F535, "")</f>
        <v/>
      </c>
      <c r="G536" s="16"/>
      <c r="H536" s="18" t="e">
        <f>IF(Transactions!#REF! &lt;&gt; "", Transactions!#REF!, "")</f>
        <v>#REF!</v>
      </c>
      <c r="I536" s="33" t="str">
        <f t="shared" si="160"/>
        <v/>
      </c>
      <c r="J536" s="34" t="str">
        <f t="shared" si="172"/>
        <v/>
      </c>
      <c r="K536" s="16"/>
      <c r="L536" s="18" t="str">
        <f t="shared" si="161"/>
        <v/>
      </c>
      <c r="M536" s="33" t="str">
        <f t="shared" si="162"/>
        <v/>
      </c>
      <c r="N536" s="34" t="str">
        <f t="shared" si="173"/>
        <v/>
      </c>
      <c r="O536" s="16"/>
      <c r="P536" s="29" t="str">
        <f t="shared" si="163"/>
        <v/>
      </c>
      <c r="Q536" s="29" t="str">
        <f t="shared" si="164"/>
        <v/>
      </c>
      <c r="R536" s="26" t="str">
        <f t="shared" si="174"/>
        <v/>
      </c>
      <c r="S536" s="29" t="str">
        <f t="shared" si="165"/>
        <v/>
      </c>
      <c r="T536" s="29" t="str">
        <f t="shared" si="166"/>
        <v/>
      </c>
      <c r="U536" s="27" t="str">
        <f t="shared" si="175"/>
        <v/>
      </c>
      <c r="W536" s="25" t="str">
        <f t="shared" si="167"/>
        <v/>
      </c>
      <c r="X536" s="25" t="str">
        <f t="shared" si="168"/>
        <v/>
      </c>
      <c r="Y536" s="25" t="str">
        <f t="shared" si="169"/>
        <v/>
      </c>
      <c r="Z536" s="25" t="str">
        <f t="shared" si="170"/>
        <v/>
      </c>
      <c r="AA536" s="25" t="str">
        <f t="shared" si="171"/>
        <v/>
      </c>
      <c r="AB536" s="25" t="str">
        <f t="shared" si="176"/>
        <v/>
      </c>
      <c r="AD536" s="2" t="str">
        <f t="shared" si="177"/>
        <v/>
      </c>
      <c r="AE536" s="2" t="str">
        <f t="shared" si="178"/>
        <v/>
      </c>
      <c r="AF536" s="2" t="str">
        <f t="shared" si="179"/>
        <v/>
      </c>
      <c r="AG536" t="s">
        <v>74</v>
      </c>
    </row>
    <row r="537" spans="2:33" x14ac:dyDescent="0.25">
      <c r="B537" s="13" t="str">
        <f>IF(Transactions!B536 &lt;&gt; "", Transactions!B536, "")</f>
        <v/>
      </c>
      <c r="C537" s="28" t="str">
        <f>IF(Transactions!C536 &lt;&gt; "", Transactions!C536, "")</f>
        <v/>
      </c>
      <c r="D537" s="28" t="str">
        <f>IF(Transactions!D536 &lt;&gt; "", Transactions!D536, "")</f>
        <v/>
      </c>
      <c r="E537" s="14" t="str">
        <f>IF(Transactions!E536 &lt;&gt; "", Transactions!E536, "")</f>
        <v/>
      </c>
      <c r="F537" s="15" t="str">
        <f>IF(Transactions!F536 &lt;&gt; "", Transactions!F536, "")</f>
        <v/>
      </c>
      <c r="G537" s="16"/>
      <c r="H537" s="18" t="e">
        <f>IF(Transactions!#REF! &lt;&gt; "", Transactions!#REF!, "")</f>
        <v>#REF!</v>
      </c>
      <c r="I537" s="33" t="str">
        <f t="shared" si="160"/>
        <v/>
      </c>
      <c r="J537" s="34" t="str">
        <f t="shared" si="172"/>
        <v/>
      </c>
      <c r="K537" s="16"/>
      <c r="L537" s="18" t="str">
        <f t="shared" si="161"/>
        <v/>
      </c>
      <c r="M537" s="33" t="str">
        <f t="shared" si="162"/>
        <v/>
      </c>
      <c r="N537" s="34" t="str">
        <f t="shared" si="173"/>
        <v/>
      </c>
      <c r="O537" s="16"/>
      <c r="P537" s="29" t="str">
        <f t="shared" si="163"/>
        <v/>
      </c>
      <c r="Q537" s="29" t="str">
        <f t="shared" si="164"/>
        <v/>
      </c>
      <c r="R537" s="26" t="str">
        <f t="shared" si="174"/>
        <v/>
      </c>
      <c r="S537" s="29" t="str">
        <f t="shared" si="165"/>
        <v/>
      </c>
      <c r="T537" s="29" t="str">
        <f t="shared" si="166"/>
        <v/>
      </c>
      <c r="U537" s="27" t="str">
        <f t="shared" si="175"/>
        <v/>
      </c>
      <c r="W537" s="25" t="str">
        <f t="shared" si="167"/>
        <v/>
      </c>
      <c r="X537" s="25" t="str">
        <f t="shared" si="168"/>
        <v/>
      </c>
      <c r="Y537" s="25" t="str">
        <f t="shared" si="169"/>
        <v/>
      </c>
      <c r="Z537" s="25" t="str">
        <f t="shared" si="170"/>
        <v/>
      </c>
      <c r="AA537" s="25" t="str">
        <f t="shared" si="171"/>
        <v/>
      </c>
      <c r="AB537" s="25" t="str">
        <f t="shared" si="176"/>
        <v/>
      </c>
      <c r="AD537" s="2" t="str">
        <f t="shared" si="177"/>
        <v/>
      </c>
      <c r="AE537" s="2" t="str">
        <f t="shared" si="178"/>
        <v/>
      </c>
      <c r="AF537" s="2" t="str">
        <f t="shared" si="179"/>
        <v/>
      </c>
      <c r="AG537" t="s">
        <v>74</v>
      </c>
    </row>
    <row r="538" spans="2:33" x14ac:dyDescent="0.25">
      <c r="B538" s="13" t="str">
        <f>IF(Transactions!B537 &lt;&gt; "", Transactions!B537, "")</f>
        <v/>
      </c>
      <c r="C538" s="28" t="str">
        <f>IF(Transactions!C537 &lt;&gt; "", Transactions!C537, "")</f>
        <v/>
      </c>
      <c r="D538" s="28" t="str">
        <f>IF(Transactions!D537 &lt;&gt; "", Transactions!D537, "")</f>
        <v/>
      </c>
      <c r="E538" s="14" t="str">
        <f>IF(Transactions!E537 &lt;&gt; "", Transactions!E537, "")</f>
        <v/>
      </c>
      <c r="F538" s="15" t="str">
        <f>IF(Transactions!F537 &lt;&gt; "", Transactions!F537, "")</f>
        <v/>
      </c>
      <c r="G538" s="16"/>
      <c r="H538" s="18" t="e">
        <f>IF(Transactions!#REF! &lt;&gt; "", Transactions!#REF!, "")</f>
        <v>#REF!</v>
      </c>
      <c r="I538" s="33" t="str">
        <f t="shared" si="160"/>
        <v/>
      </c>
      <c r="J538" s="34" t="str">
        <f t="shared" si="172"/>
        <v/>
      </c>
      <c r="K538" s="16"/>
      <c r="L538" s="18" t="str">
        <f t="shared" si="161"/>
        <v/>
      </c>
      <c r="M538" s="33" t="str">
        <f t="shared" si="162"/>
        <v/>
      </c>
      <c r="N538" s="34" t="str">
        <f t="shared" si="173"/>
        <v/>
      </c>
      <c r="O538" s="16"/>
      <c r="P538" s="29" t="str">
        <f t="shared" si="163"/>
        <v/>
      </c>
      <c r="Q538" s="29" t="str">
        <f t="shared" si="164"/>
        <v/>
      </c>
      <c r="R538" s="26" t="str">
        <f t="shared" si="174"/>
        <v/>
      </c>
      <c r="S538" s="29" t="str">
        <f t="shared" si="165"/>
        <v/>
      </c>
      <c r="T538" s="29" t="str">
        <f t="shared" si="166"/>
        <v/>
      </c>
      <c r="U538" s="27" t="str">
        <f t="shared" si="175"/>
        <v/>
      </c>
      <c r="W538" s="25" t="str">
        <f t="shared" si="167"/>
        <v/>
      </c>
      <c r="X538" s="25" t="str">
        <f t="shared" si="168"/>
        <v/>
      </c>
      <c r="Y538" s="25" t="str">
        <f t="shared" si="169"/>
        <v/>
      </c>
      <c r="Z538" s="25" t="str">
        <f t="shared" si="170"/>
        <v/>
      </c>
      <c r="AA538" s="25" t="str">
        <f t="shared" si="171"/>
        <v/>
      </c>
      <c r="AB538" s="25" t="str">
        <f t="shared" si="176"/>
        <v/>
      </c>
      <c r="AD538" s="2" t="str">
        <f t="shared" si="177"/>
        <v/>
      </c>
      <c r="AE538" s="2" t="str">
        <f t="shared" si="178"/>
        <v/>
      </c>
      <c r="AF538" s="2" t="str">
        <f t="shared" si="179"/>
        <v/>
      </c>
      <c r="AG538" t="s">
        <v>74</v>
      </c>
    </row>
    <row r="539" spans="2:33" x14ac:dyDescent="0.25">
      <c r="B539" s="13" t="str">
        <f>IF(Transactions!B538 &lt;&gt; "", Transactions!B538, "")</f>
        <v/>
      </c>
      <c r="C539" s="28" t="str">
        <f>IF(Transactions!C538 &lt;&gt; "", Transactions!C538, "")</f>
        <v/>
      </c>
      <c r="D539" s="28" t="str">
        <f>IF(Transactions!D538 &lt;&gt; "", Transactions!D538, "")</f>
        <v/>
      </c>
      <c r="E539" s="14" t="str">
        <f>IF(Transactions!E538 &lt;&gt; "", Transactions!E538, "")</f>
        <v/>
      </c>
      <c r="F539" s="15" t="str">
        <f>IF(Transactions!F538 &lt;&gt; "", Transactions!F538, "")</f>
        <v/>
      </c>
      <c r="G539" s="16"/>
      <c r="H539" s="18" t="e">
        <f>IF(Transactions!#REF! &lt;&gt; "", Transactions!#REF!, "")</f>
        <v>#REF!</v>
      </c>
      <c r="I539" s="33" t="str">
        <f t="shared" si="160"/>
        <v/>
      </c>
      <c r="J539" s="34" t="str">
        <f t="shared" si="172"/>
        <v/>
      </c>
      <c r="K539" s="16"/>
      <c r="L539" s="18" t="str">
        <f t="shared" si="161"/>
        <v/>
      </c>
      <c r="M539" s="33" t="str">
        <f t="shared" si="162"/>
        <v/>
      </c>
      <c r="N539" s="34" t="str">
        <f t="shared" si="173"/>
        <v/>
      </c>
      <c r="O539" s="16"/>
      <c r="P539" s="29" t="str">
        <f t="shared" si="163"/>
        <v/>
      </c>
      <c r="Q539" s="29" t="str">
        <f t="shared" si="164"/>
        <v/>
      </c>
      <c r="R539" s="26" t="str">
        <f t="shared" si="174"/>
        <v/>
      </c>
      <c r="S539" s="29" t="str">
        <f t="shared" si="165"/>
        <v/>
      </c>
      <c r="T539" s="29" t="str">
        <f t="shared" si="166"/>
        <v/>
      </c>
      <c r="U539" s="27" t="str">
        <f t="shared" si="175"/>
        <v/>
      </c>
      <c r="W539" s="25" t="str">
        <f t="shared" si="167"/>
        <v/>
      </c>
      <c r="X539" s="25" t="str">
        <f t="shared" si="168"/>
        <v/>
      </c>
      <c r="Y539" s="25" t="str">
        <f t="shared" si="169"/>
        <v/>
      </c>
      <c r="Z539" s="25" t="str">
        <f t="shared" si="170"/>
        <v/>
      </c>
      <c r="AA539" s="25" t="str">
        <f t="shared" si="171"/>
        <v/>
      </c>
      <c r="AB539" s="25" t="str">
        <f t="shared" si="176"/>
        <v/>
      </c>
      <c r="AD539" s="2" t="str">
        <f t="shared" si="177"/>
        <v/>
      </c>
      <c r="AE539" s="2" t="str">
        <f t="shared" si="178"/>
        <v/>
      </c>
      <c r="AF539" s="2" t="str">
        <f t="shared" si="179"/>
        <v/>
      </c>
      <c r="AG539" t="s">
        <v>74</v>
      </c>
    </row>
    <row r="540" spans="2:33" x14ac:dyDescent="0.25">
      <c r="B540" s="13" t="str">
        <f>IF(Transactions!B539 &lt;&gt; "", Transactions!B539, "")</f>
        <v/>
      </c>
      <c r="C540" s="28" t="str">
        <f>IF(Transactions!C539 &lt;&gt; "", Transactions!C539, "")</f>
        <v/>
      </c>
      <c r="D540" s="28" t="str">
        <f>IF(Transactions!D539 &lt;&gt; "", Transactions!D539, "")</f>
        <v/>
      </c>
      <c r="E540" s="14" t="str">
        <f>IF(Transactions!E539 &lt;&gt; "", Transactions!E539, "")</f>
        <v/>
      </c>
      <c r="F540" s="15" t="str">
        <f>IF(Transactions!F539 &lt;&gt; "", Transactions!F539, "")</f>
        <v/>
      </c>
      <c r="G540" s="16"/>
      <c r="H540" s="18" t="e">
        <f>IF(Transactions!#REF! &lt;&gt; "", Transactions!#REF!, "")</f>
        <v>#REF!</v>
      </c>
      <c r="I540" s="33" t="str">
        <f t="shared" si="160"/>
        <v/>
      </c>
      <c r="J540" s="34" t="str">
        <f t="shared" si="172"/>
        <v/>
      </c>
      <c r="K540" s="16"/>
      <c r="L540" s="18" t="str">
        <f t="shared" si="161"/>
        <v/>
      </c>
      <c r="M540" s="33" t="str">
        <f t="shared" si="162"/>
        <v/>
      </c>
      <c r="N540" s="34" t="str">
        <f t="shared" si="173"/>
        <v/>
      </c>
      <c r="O540" s="16"/>
      <c r="P540" s="29" t="str">
        <f t="shared" si="163"/>
        <v/>
      </c>
      <c r="Q540" s="29" t="str">
        <f t="shared" si="164"/>
        <v/>
      </c>
      <c r="R540" s="26" t="str">
        <f t="shared" si="174"/>
        <v/>
      </c>
      <c r="S540" s="29" t="str">
        <f t="shared" si="165"/>
        <v/>
      </c>
      <c r="T540" s="29" t="str">
        <f t="shared" si="166"/>
        <v/>
      </c>
      <c r="U540" s="27" t="str">
        <f t="shared" si="175"/>
        <v/>
      </c>
      <c r="W540" s="25" t="str">
        <f t="shared" si="167"/>
        <v/>
      </c>
      <c r="X540" s="25" t="str">
        <f t="shared" si="168"/>
        <v/>
      </c>
      <c r="Y540" s="25" t="str">
        <f t="shared" si="169"/>
        <v/>
      </c>
      <c r="Z540" s="25" t="str">
        <f t="shared" si="170"/>
        <v/>
      </c>
      <c r="AA540" s="25" t="str">
        <f t="shared" si="171"/>
        <v/>
      </c>
      <c r="AB540" s="25" t="str">
        <f t="shared" si="176"/>
        <v/>
      </c>
      <c r="AD540" s="2" t="str">
        <f t="shared" si="177"/>
        <v/>
      </c>
      <c r="AE540" s="2" t="str">
        <f t="shared" si="178"/>
        <v/>
      </c>
      <c r="AF540" s="2" t="str">
        <f t="shared" si="179"/>
        <v/>
      </c>
      <c r="AG540" t="s">
        <v>74</v>
      </c>
    </row>
    <row r="541" spans="2:33" x14ac:dyDescent="0.25">
      <c r="B541" s="13" t="str">
        <f>IF(Transactions!B540 &lt;&gt; "", Transactions!B540, "")</f>
        <v/>
      </c>
      <c r="C541" s="28" t="str">
        <f>IF(Transactions!C540 &lt;&gt; "", Transactions!C540, "")</f>
        <v/>
      </c>
      <c r="D541" s="28" t="str">
        <f>IF(Transactions!D540 &lt;&gt; "", Transactions!D540, "")</f>
        <v/>
      </c>
      <c r="E541" s="14" t="str">
        <f>IF(Transactions!E540 &lt;&gt; "", Transactions!E540, "")</f>
        <v/>
      </c>
      <c r="F541" s="15" t="str">
        <f>IF(Transactions!F540 &lt;&gt; "", Transactions!F540, "")</f>
        <v/>
      </c>
      <c r="G541" s="16"/>
      <c r="H541" s="18" t="e">
        <f>IF(Transactions!#REF! &lt;&gt; "", Transactions!#REF!, "")</f>
        <v>#REF!</v>
      </c>
      <c r="I541" s="33" t="str">
        <f t="shared" si="160"/>
        <v/>
      </c>
      <c r="J541" s="34" t="str">
        <f t="shared" si="172"/>
        <v/>
      </c>
      <c r="K541" s="16"/>
      <c r="L541" s="18" t="str">
        <f t="shared" si="161"/>
        <v/>
      </c>
      <c r="M541" s="33" t="str">
        <f t="shared" si="162"/>
        <v/>
      </c>
      <c r="N541" s="34" t="str">
        <f t="shared" si="173"/>
        <v/>
      </c>
      <c r="O541" s="16"/>
      <c r="P541" s="29" t="str">
        <f t="shared" si="163"/>
        <v/>
      </c>
      <c r="Q541" s="29" t="str">
        <f t="shared" si="164"/>
        <v/>
      </c>
      <c r="R541" s="26" t="str">
        <f t="shared" si="174"/>
        <v/>
      </c>
      <c r="S541" s="29" t="str">
        <f t="shared" si="165"/>
        <v/>
      </c>
      <c r="T541" s="29" t="str">
        <f t="shared" si="166"/>
        <v/>
      </c>
      <c r="U541" s="27" t="str">
        <f t="shared" si="175"/>
        <v/>
      </c>
      <c r="W541" s="25" t="str">
        <f t="shared" si="167"/>
        <v/>
      </c>
      <c r="X541" s="25" t="str">
        <f t="shared" si="168"/>
        <v/>
      </c>
      <c r="Y541" s="25" t="str">
        <f t="shared" si="169"/>
        <v/>
      </c>
      <c r="Z541" s="25" t="str">
        <f t="shared" si="170"/>
        <v/>
      </c>
      <c r="AA541" s="25" t="str">
        <f t="shared" si="171"/>
        <v/>
      </c>
      <c r="AB541" s="25" t="str">
        <f t="shared" si="176"/>
        <v/>
      </c>
      <c r="AD541" s="2" t="str">
        <f t="shared" si="177"/>
        <v/>
      </c>
      <c r="AE541" s="2" t="str">
        <f t="shared" si="178"/>
        <v/>
      </c>
      <c r="AF541" s="2" t="str">
        <f t="shared" si="179"/>
        <v/>
      </c>
      <c r="AG541" t="s">
        <v>74</v>
      </c>
    </row>
    <row r="542" spans="2:33" x14ac:dyDescent="0.25">
      <c r="B542" s="13" t="str">
        <f>IF(Transactions!B541 &lt;&gt; "", Transactions!B541, "")</f>
        <v/>
      </c>
      <c r="C542" s="28" t="str">
        <f>IF(Transactions!C541 &lt;&gt; "", Transactions!C541, "")</f>
        <v/>
      </c>
      <c r="D542" s="28" t="str">
        <f>IF(Transactions!D541 &lt;&gt; "", Transactions!D541, "")</f>
        <v/>
      </c>
      <c r="E542" s="14" t="str">
        <f>IF(Transactions!E541 &lt;&gt; "", Transactions!E541, "")</f>
        <v/>
      </c>
      <c r="F542" s="15" t="str">
        <f>IF(Transactions!F541 &lt;&gt; "", Transactions!F541, "")</f>
        <v/>
      </c>
      <c r="G542" s="16"/>
      <c r="H542" s="18" t="e">
        <f>IF(Transactions!#REF! &lt;&gt; "", Transactions!#REF!, "")</f>
        <v>#REF!</v>
      </c>
      <c r="I542" s="33" t="str">
        <f t="shared" si="160"/>
        <v/>
      </c>
      <c r="J542" s="34" t="str">
        <f t="shared" si="172"/>
        <v/>
      </c>
      <c r="K542" s="16"/>
      <c r="L542" s="18" t="str">
        <f t="shared" si="161"/>
        <v/>
      </c>
      <c r="M542" s="33" t="str">
        <f t="shared" si="162"/>
        <v/>
      </c>
      <c r="N542" s="34" t="str">
        <f t="shared" si="173"/>
        <v/>
      </c>
      <c r="O542" s="16"/>
      <c r="P542" s="29" t="str">
        <f t="shared" si="163"/>
        <v/>
      </c>
      <c r="Q542" s="29" t="str">
        <f t="shared" si="164"/>
        <v/>
      </c>
      <c r="R542" s="26" t="str">
        <f t="shared" si="174"/>
        <v/>
      </c>
      <c r="S542" s="29" t="str">
        <f t="shared" si="165"/>
        <v/>
      </c>
      <c r="T542" s="29" t="str">
        <f t="shared" si="166"/>
        <v/>
      </c>
      <c r="U542" s="27" t="str">
        <f t="shared" si="175"/>
        <v/>
      </c>
      <c r="W542" s="25" t="str">
        <f t="shared" si="167"/>
        <v/>
      </c>
      <c r="X542" s="25" t="str">
        <f t="shared" si="168"/>
        <v/>
      </c>
      <c r="Y542" s="25" t="str">
        <f t="shared" si="169"/>
        <v/>
      </c>
      <c r="Z542" s="25" t="str">
        <f t="shared" si="170"/>
        <v/>
      </c>
      <c r="AA542" s="25" t="str">
        <f t="shared" si="171"/>
        <v/>
      </c>
      <c r="AB542" s="25" t="str">
        <f t="shared" si="176"/>
        <v/>
      </c>
      <c r="AD542" s="2" t="str">
        <f t="shared" si="177"/>
        <v/>
      </c>
      <c r="AE542" s="2" t="str">
        <f t="shared" si="178"/>
        <v/>
      </c>
      <c r="AF542" s="2" t="str">
        <f t="shared" si="179"/>
        <v/>
      </c>
      <c r="AG542" t="s">
        <v>74</v>
      </c>
    </row>
    <row r="543" spans="2:33" x14ac:dyDescent="0.25">
      <c r="B543" s="13" t="str">
        <f>IF(Transactions!B542 &lt;&gt; "", Transactions!B542, "")</f>
        <v/>
      </c>
      <c r="C543" s="28" t="str">
        <f>IF(Transactions!C542 &lt;&gt; "", Transactions!C542, "")</f>
        <v/>
      </c>
      <c r="D543" s="28" t="str">
        <f>IF(Transactions!D542 &lt;&gt; "", Transactions!D542, "")</f>
        <v/>
      </c>
      <c r="E543" s="14" t="str">
        <f>IF(Transactions!E542 &lt;&gt; "", Transactions!E542, "")</f>
        <v/>
      </c>
      <c r="F543" s="15" t="str">
        <f>IF(Transactions!F542 &lt;&gt; "", Transactions!F542, "")</f>
        <v/>
      </c>
      <c r="G543" s="16"/>
      <c r="H543" s="18" t="e">
        <f>IF(Transactions!#REF! &lt;&gt; "", Transactions!#REF!, "")</f>
        <v>#REF!</v>
      </c>
      <c r="I543" s="33" t="str">
        <f t="shared" si="160"/>
        <v/>
      </c>
      <c r="J543" s="34" t="str">
        <f t="shared" si="172"/>
        <v/>
      </c>
      <c r="K543" s="16"/>
      <c r="L543" s="18" t="str">
        <f t="shared" si="161"/>
        <v/>
      </c>
      <c r="M543" s="33" t="str">
        <f t="shared" si="162"/>
        <v/>
      </c>
      <c r="N543" s="34" t="str">
        <f t="shared" si="173"/>
        <v/>
      </c>
      <c r="O543" s="16"/>
      <c r="P543" s="29" t="str">
        <f t="shared" si="163"/>
        <v/>
      </c>
      <c r="Q543" s="29" t="str">
        <f t="shared" si="164"/>
        <v/>
      </c>
      <c r="R543" s="26" t="str">
        <f t="shared" si="174"/>
        <v/>
      </c>
      <c r="S543" s="29" t="str">
        <f t="shared" si="165"/>
        <v/>
      </c>
      <c r="T543" s="29" t="str">
        <f t="shared" si="166"/>
        <v/>
      </c>
      <c r="U543" s="27" t="str">
        <f t="shared" si="175"/>
        <v/>
      </c>
      <c r="W543" s="25" t="str">
        <f t="shared" si="167"/>
        <v/>
      </c>
      <c r="X543" s="25" t="str">
        <f t="shared" si="168"/>
        <v/>
      </c>
      <c r="Y543" s="25" t="str">
        <f t="shared" si="169"/>
        <v/>
      </c>
      <c r="Z543" s="25" t="str">
        <f t="shared" si="170"/>
        <v/>
      </c>
      <c r="AA543" s="25" t="str">
        <f t="shared" si="171"/>
        <v/>
      </c>
      <c r="AB543" s="25" t="str">
        <f t="shared" si="176"/>
        <v/>
      </c>
      <c r="AD543" s="2" t="str">
        <f t="shared" si="177"/>
        <v/>
      </c>
      <c r="AE543" s="2" t="str">
        <f t="shared" si="178"/>
        <v/>
      </c>
      <c r="AF543" s="2" t="str">
        <f t="shared" si="179"/>
        <v/>
      </c>
      <c r="AG543" t="s">
        <v>74</v>
      </c>
    </row>
    <row r="544" spans="2:33" x14ac:dyDescent="0.25">
      <c r="B544" s="13" t="str">
        <f>IF(Transactions!B543 &lt;&gt; "", Transactions!B543, "")</f>
        <v/>
      </c>
      <c r="C544" s="28" t="str">
        <f>IF(Transactions!C543 &lt;&gt; "", Transactions!C543, "")</f>
        <v/>
      </c>
      <c r="D544" s="28" t="str">
        <f>IF(Transactions!D543 &lt;&gt; "", Transactions!D543, "")</f>
        <v/>
      </c>
      <c r="E544" s="14" t="str">
        <f>IF(Transactions!E543 &lt;&gt; "", Transactions!E543, "")</f>
        <v/>
      </c>
      <c r="F544" s="15" t="str">
        <f>IF(Transactions!F543 &lt;&gt; "", Transactions!F543, "")</f>
        <v/>
      </c>
      <c r="G544" s="16"/>
      <c r="H544" s="18" t="e">
        <f>IF(Transactions!#REF! &lt;&gt; "", Transactions!#REF!, "")</f>
        <v>#REF!</v>
      </c>
      <c r="I544" s="33" t="str">
        <f t="shared" si="160"/>
        <v/>
      </c>
      <c r="J544" s="34" t="str">
        <f t="shared" si="172"/>
        <v/>
      </c>
      <c r="K544" s="16"/>
      <c r="L544" s="18" t="str">
        <f t="shared" si="161"/>
        <v/>
      </c>
      <c r="M544" s="33" t="str">
        <f t="shared" si="162"/>
        <v/>
      </c>
      <c r="N544" s="34" t="str">
        <f t="shared" si="173"/>
        <v/>
      </c>
      <c r="O544" s="16"/>
      <c r="P544" s="29" t="str">
        <f t="shared" si="163"/>
        <v/>
      </c>
      <c r="Q544" s="29" t="str">
        <f t="shared" si="164"/>
        <v/>
      </c>
      <c r="R544" s="26" t="str">
        <f t="shared" si="174"/>
        <v/>
      </c>
      <c r="S544" s="29" t="str">
        <f t="shared" si="165"/>
        <v/>
      </c>
      <c r="T544" s="29" t="str">
        <f t="shared" si="166"/>
        <v/>
      </c>
      <c r="U544" s="27" t="str">
        <f t="shared" si="175"/>
        <v/>
      </c>
      <c r="W544" s="25" t="str">
        <f t="shared" si="167"/>
        <v/>
      </c>
      <c r="X544" s="25" t="str">
        <f t="shared" si="168"/>
        <v/>
      </c>
      <c r="Y544" s="25" t="str">
        <f t="shared" si="169"/>
        <v/>
      </c>
      <c r="Z544" s="25" t="str">
        <f t="shared" si="170"/>
        <v/>
      </c>
      <c r="AA544" s="25" t="str">
        <f t="shared" si="171"/>
        <v/>
      </c>
      <c r="AB544" s="25" t="str">
        <f t="shared" si="176"/>
        <v/>
      </c>
      <c r="AD544" s="2" t="str">
        <f t="shared" si="177"/>
        <v/>
      </c>
      <c r="AE544" s="2" t="str">
        <f t="shared" si="178"/>
        <v/>
      </c>
      <c r="AF544" s="2" t="str">
        <f t="shared" si="179"/>
        <v/>
      </c>
      <c r="AG544" t="s">
        <v>74</v>
      </c>
    </row>
    <row r="545" spans="2:33" x14ac:dyDescent="0.25">
      <c r="B545" s="13" t="str">
        <f>IF(Transactions!B544 &lt;&gt; "", Transactions!B544, "")</f>
        <v/>
      </c>
      <c r="C545" s="28" t="str">
        <f>IF(Transactions!C544 &lt;&gt; "", Transactions!C544, "")</f>
        <v/>
      </c>
      <c r="D545" s="28" t="str">
        <f>IF(Transactions!D544 &lt;&gt; "", Transactions!D544, "")</f>
        <v/>
      </c>
      <c r="E545" s="14" t="str">
        <f>IF(Transactions!E544 &lt;&gt; "", Transactions!E544, "")</f>
        <v/>
      </c>
      <c r="F545" s="15" t="str">
        <f>IF(Transactions!F544 &lt;&gt; "", Transactions!F544, "")</f>
        <v/>
      </c>
      <c r="G545" s="16"/>
      <c r="H545" s="18" t="e">
        <f>IF(Transactions!#REF! &lt;&gt; "", Transactions!#REF!, "")</f>
        <v>#REF!</v>
      </c>
      <c r="I545" s="33" t="str">
        <f t="shared" si="160"/>
        <v/>
      </c>
      <c r="J545" s="34" t="str">
        <f t="shared" si="172"/>
        <v/>
      </c>
      <c r="K545" s="16"/>
      <c r="L545" s="18" t="str">
        <f t="shared" si="161"/>
        <v/>
      </c>
      <c r="M545" s="33" t="str">
        <f t="shared" si="162"/>
        <v/>
      </c>
      <c r="N545" s="34" t="str">
        <f t="shared" si="173"/>
        <v/>
      </c>
      <c r="O545" s="16"/>
      <c r="P545" s="29" t="str">
        <f t="shared" si="163"/>
        <v/>
      </c>
      <c r="Q545" s="29" t="str">
        <f t="shared" si="164"/>
        <v/>
      </c>
      <c r="R545" s="26" t="str">
        <f t="shared" si="174"/>
        <v/>
      </c>
      <c r="S545" s="29" t="str">
        <f t="shared" si="165"/>
        <v/>
      </c>
      <c r="T545" s="29" t="str">
        <f t="shared" si="166"/>
        <v/>
      </c>
      <c r="U545" s="27" t="str">
        <f t="shared" si="175"/>
        <v/>
      </c>
      <c r="W545" s="25" t="str">
        <f t="shared" si="167"/>
        <v/>
      </c>
      <c r="X545" s="25" t="str">
        <f t="shared" si="168"/>
        <v/>
      </c>
      <c r="Y545" s="25" t="str">
        <f t="shared" si="169"/>
        <v/>
      </c>
      <c r="Z545" s="25" t="str">
        <f t="shared" si="170"/>
        <v/>
      </c>
      <c r="AA545" s="25" t="str">
        <f t="shared" si="171"/>
        <v/>
      </c>
      <c r="AB545" s="25" t="str">
        <f t="shared" si="176"/>
        <v/>
      </c>
      <c r="AD545" s="2" t="str">
        <f t="shared" si="177"/>
        <v/>
      </c>
      <c r="AE545" s="2" t="str">
        <f t="shared" si="178"/>
        <v/>
      </c>
      <c r="AF545" s="2" t="str">
        <f t="shared" si="179"/>
        <v/>
      </c>
      <c r="AG545" t="s">
        <v>74</v>
      </c>
    </row>
    <row r="546" spans="2:33" x14ac:dyDescent="0.25">
      <c r="B546" s="13" t="str">
        <f>IF(Transactions!B545 &lt;&gt; "", Transactions!B545, "")</f>
        <v/>
      </c>
      <c r="C546" s="28" t="str">
        <f>IF(Transactions!C545 &lt;&gt; "", Transactions!C545, "")</f>
        <v/>
      </c>
      <c r="D546" s="28" t="str">
        <f>IF(Transactions!D545 &lt;&gt; "", Transactions!D545, "")</f>
        <v/>
      </c>
      <c r="E546" s="14" t="str">
        <f>IF(Transactions!E545 &lt;&gt; "", Transactions!E545, "")</f>
        <v/>
      </c>
      <c r="F546" s="15" t="str">
        <f>IF(Transactions!F545 &lt;&gt; "", Transactions!F545, "")</f>
        <v/>
      </c>
      <c r="G546" s="16"/>
      <c r="H546" s="18" t="e">
        <f>IF(Transactions!#REF! &lt;&gt; "", Transactions!#REF!, "")</f>
        <v>#REF!</v>
      </c>
      <c r="I546" s="33" t="str">
        <f t="shared" si="160"/>
        <v/>
      </c>
      <c r="J546" s="34" t="str">
        <f t="shared" si="172"/>
        <v/>
      </c>
      <c r="K546" s="16"/>
      <c r="L546" s="18" t="str">
        <f t="shared" si="161"/>
        <v/>
      </c>
      <c r="M546" s="33" t="str">
        <f t="shared" si="162"/>
        <v/>
      </c>
      <c r="N546" s="34" t="str">
        <f t="shared" si="173"/>
        <v/>
      </c>
      <c r="O546" s="16"/>
      <c r="P546" s="29" t="str">
        <f t="shared" si="163"/>
        <v/>
      </c>
      <c r="Q546" s="29" t="str">
        <f t="shared" si="164"/>
        <v/>
      </c>
      <c r="R546" s="26" t="str">
        <f t="shared" si="174"/>
        <v/>
      </c>
      <c r="S546" s="29" t="str">
        <f t="shared" si="165"/>
        <v/>
      </c>
      <c r="T546" s="29" t="str">
        <f t="shared" si="166"/>
        <v/>
      </c>
      <c r="U546" s="27" t="str">
        <f t="shared" si="175"/>
        <v/>
      </c>
      <c r="W546" s="25" t="str">
        <f t="shared" si="167"/>
        <v/>
      </c>
      <c r="X546" s="25" t="str">
        <f t="shared" si="168"/>
        <v/>
      </c>
      <c r="Y546" s="25" t="str">
        <f t="shared" si="169"/>
        <v/>
      </c>
      <c r="Z546" s="25" t="str">
        <f t="shared" si="170"/>
        <v/>
      </c>
      <c r="AA546" s="25" t="str">
        <f t="shared" si="171"/>
        <v/>
      </c>
      <c r="AB546" s="25" t="str">
        <f t="shared" si="176"/>
        <v/>
      </c>
      <c r="AD546" s="2" t="str">
        <f t="shared" si="177"/>
        <v/>
      </c>
      <c r="AE546" s="2" t="str">
        <f t="shared" si="178"/>
        <v/>
      </c>
      <c r="AF546" s="2" t="str">
        <f t="shared" si="179"/>
        <v/>
      </c>
      <c r="AG546" t="s">
        <v>74</v>
      </c>
    </row>
    <row r="547" spans="2:33" x14ac:dyDescent="0.25">
      <c r="B547" s="13" t="str">
        <f>IF(Transactions!B546 &lt;&gt; "", Transactions!B546, "")</f>
        <v/>
      </c>
      <c r="C547" s="28" t="str">
        <f>IF(Transactions!C546 &lt;&gt; "", Transactions!C546, "")</f>
        <v/>
      </c>
      <c r="D547" s="28" t="str">
        <f>IF(Transactions!D546 &lt;&gt; "", Transactions!D546, "")</f>
        <v/>
      </c>
      <c r="E547" s="14" t="str">
        <f>IF(Transactions!E546 &lt;&gt; "", Transactions!E546, "")</f>
        <v/>
      </c>
      <c r="F547" s="15" t="str">
        <f>IF(Transactions!F546 &lt;&gt; "", Transactions!F546, "")</f>
        <v/>
      </c>
      <c r="G547" s="16"/>
      <c r="H547" s="18" t="e">
        <f>IF(Transactions!#REF! &lt;&gt; "", Transactions!#REF!, "")</f>
        <v>#REF!</v>
      </c>
      <c r="I547" s="33" t="str">
        <f t="shared" si="160"/>
        <v/>
      </c>
      <c r="J547" s="34" t="str">
        <f t="shared" si="172"/>
        <v/>
      </c>
      <c r="K547" s="16"/>
      <c r="L547" s="18" t="str">
        <f t="shared" si="161"/>
        <v/>
      </c>
      <c r="M547" s="33" t="str">
        <f t="shared" si="162"/>
        <v/>
      </c>
      <c r="N547" s="34" t="str">
        <f t="shared" si="173"/>
        <v/>
      </c>
      <c r="O547" s="16"/>
      <c r="P547" s="29" t="str">
        <f t="shared" si="163"/>
        <v/>
      </c>
      <c r="Q547" s="29" t="str">
        <f t="shared" si="164"/>
        <v/>
      </c>
      <c r="R547" s="26" t="str">
        <f t="shared" si="174"/>
        <v/>
      </c>
      <c r="S547" s="29" t="str">
        <f t="shared" si="165"/>
        <v/>
      </c>
      <c r="T547" s="29" t="str">
        <f t="shared" si="166"/>
        <v/>
      </c>
      <c r="U547" s="27" t="str">
        <f t="shared" si="175"/>
        <v/>
      </c>
      <c r="W547" s="25" t="str">
        <f t="shared" si="167"/>
        <v/>
      </c>
      <c r="X547" s="25" t="str">
        <f t="shared" si="168"/>
        <v/>
      </c>
      <c r="Y547" s="25" t="str">
        <f t="shared" si="169"/>
        <v/>
      </c>
      <c r="Z547" s="25" t="str">
        <f t="shared" si="170"/>
        <v/>
      </c>
      <c r="AA547" s="25" t="str">
        <f t="shared" si="171"/>
        <v/>
      </c>
      <c r="AB547" s="25" t="str">
        <f t="shared" si="176"/>
        <v/>
      </c>
      <c r="AD547" s="2" t="str">
        <f t="shared" si="177"/>
        <v/>
      </c>
      <c r="AE547" s="2" t="str">
        <f t="shared" si="178"/>
        <v/>
      </c>
      <c r="AF547" s="2" t="str">
        <f t="shared" si="179"/>
        <v/>
      </c>
      <c r="AG547" t="s">
        <v>74</v>
      </c>
    </row>
    <row r="548" spans="2:33" x14ac:dyDescent="0.25">
      <c r="B548" s="13" t="str">
        <f>IF(Transactions!B547 &lt;&gt; "", Transactions!B547, "")</f>
        <v/>
      </c>
      <c r="C548" s="28" t="str">
        <f>IF(Transactions!C547 &lt;&gt; "", Transactions!C547, "")</f>
        <v/>
      </c>
      <c r="D548" s="28" t="str">
        <f>IF(Transactions!D547 &lt;&gt; "", Transactions!D547, "")</f>
        <v/>
      </c>
      <c r="E548" s="14" t="str">
        <f>IF(Transactions!E547 &lt;&gt; "", Transactions!E547, "")</f>
        <v/>
      </c>
      <c r="F548" s="15" t="str">
        <f>IF(Transactions!F547 &lt;&gt; "", Transactions!F547, "")</f>
        <v/>
      </c>
      <c r="G548" s="16"/>
      <c r="H548" s="18" t="e">
        <f>IF(Transactions!#REF! &lt;&gt; "", Transactions!#REF!, "")</f>
        <v>#REF!</v>
      </c>
      <c r="I548" s="33" t="str">
        <f t="shared" si="160"/>
        <v/>
      </c>
      <c r="J548" s="34" t="str">
        <f t="shared" si="172"/>
        <v/>
      </c>
      <c r="K548" s="16"/>
      <c r="L548" s="18" t="str">
        <f t="shared" si="161"/>
        <v/>
      </c>
      <c r="M548" s="33" t="str">
        <f t="shared" si="162"/>
        <v/>
      </c>
      <c r="N548" s="34" t="str">
        <f t="shared" si="173"/>
        <v/>
      </c>
      <c r="O548" s="16"/>
      <c r="P548" s="29" t="str">
        <f t="shared" si="163"/>
        <v/>
      </c>
      <c r="Q548" s="29" t="str">
        <f t="shared" si="164"/>
        <v/>
      </c>
      <c r="R548" s="26" t="str">
        <f t="shared" si="174"/>
        <v/>
      </c>
      <c r="S548" s="29" t="str">
        <f t="shared" si="165"/>
        <v/>
      </c>
      <c r="T548" s="29" t="str">
        <f t="shared" si="166"/>
        <v/>
      </c>
      <c r="U548" s="27" t="str">
        <f t="shared" si="175"/>
        <v/>
      </c>
      <c r="W548" s="25" t="str">
        <f t="shared" si="167"/>
        <v/>
      </c>
      <c r="X548" s="25" t="str">
        <f t="shared" si="168"/>
        <v/>
      </c>
      <c r="Y548" s="25" t="str">
        <f t="shared" si="169"/>
        <v/>
      </c>
      <c r="Z548" s="25" t="str">
        <f t="shared" si="170"/>
        <v/>
      </c>
      <c r="AA548" s="25" t="str">
        <f t="shared" si="171"/>
        <v/>
      </c>
      <c r="AB548" s="25" t="str">
        <f t="shared" si="176"/>
        <v/>
      </c>
      <c r="AD548" s="2" t="str">
        <f t="shared" si="177"/>
        <v/>
      </c>
      <c r="AE548" s="2" t="str">
        <f t="shared" si="178"/>
        <v/>
      </c>
      <c r="AF548" s="2" t="str">
        <f t="shared" si="179"/>
        <v/>
      </c>
      <c r="AG548" t="s">
        <v>74</v>
      </c>
    </row>
    <row r="549" spans="2:33" x14ac:dyDescent="0.25">
      <c r="B549" s="13" t="str">
        <f>IF(Transactions!B548 &lt;&gt; "", Transactions!B548, "")</f>
        <v/>
      </c>
      <c r="C549" s="28" t="str">
        <f>IF(Transactions!C548 &lt;&gt; "", Transactions!C548, "")</f>
        <v/>
      </c>
      <c r="D549" s="28" t="str">
        <f>IF(Transactions!D548 &lt;&gt; "", Transactions!D548, "")</f>
        <v/>
      </c>
      <c r="E549" s="14" t="str">
        <f>IF(Transactions!E548 &lt;&gt; "", Transactions!E548, "")</f>
        <v/>
      </c>
      <c r="F549" s="15" t="str">
        <f>IF(Transactions!F548 &lt;&gt; "", Transactions!F548, "")</f>
        <v/>
      </c>
      <c r="G549" s="16"/>
      <c r="H549" s="18" t="e">
        <f>IF(Transactions!#REF! &lt;&gt; "", Transactions!#REF!, "")</f>
        <v>#REF!</v>
      </c>
      <c r="I549" s="33" t="str">
        <f t="shared" si="160"/>
        <v/>
      </c>
      <c r="J549" s="34" t="str">
        <f t="shared" si="172"/>
        <v/>
      </c>
      <c r="K549" s="16"/>
      <c r="L549" s="18" t="str">
        <f t="shared" si="161"/>
        <v/>
      </c>
      <c r="M549" s="33" t="str">
        <f t="shared" si="162"/>
        <v/>
      </c>
      <c r="N549" s="34" t="str">
        <f t="shared" si="173"/>
        <v/>
      </c>
      <c r="O549" s="16"/>
      <c r="P549" s="29" t="str">
        <f t="shared" si="163"/>
        <v/>
      </c>
      <c r="Q549" s="29" t="str">
        <f t="shared" si="164"/>
        <v/>
      </c>
      <c r="R549" s="26" t="str">
        <f t="shared" si="174"/>
        <v/>
      </c>
      <c r="S549" s="29" t="str">
        <f t="shared" si="165"/>
        <v/>
      </c>
      <c r="T549" s="29" t="str">
        <f t="shared" si="166"/>
        <v/>
      </c>
      <c r="U549" s="27" t="str">
        <f t="shared" si="175"/>
        <v/>
      </c>
      <c r="W549" s="25" t="str">
        <f t="shared" si="167"/>
        <v/>
      </c>
      <c r="X549" s="25" t="str">
        <f t="shared" si="168"/>
        <v/>
      </c>
      <c r="Y549" s="25" t="str">
        <f t="shared" si="169"/>
        <v/>
      </c>
      <c r="Z549" s="25" t="str">
        <f t="shared" si="170"/>
        <v/>
      </c>
      <c r="AA549" s="25" t="str">
        <f t="shared" si="171"/>
        <v/>
      </c>
      <c r="AB549" s="25" t="str">
        <f t="shared" si="176"/>
        <v/>
      </c>
      <c r="AD549" s="2" t="str">
        <f t="shared" si="177"/>
        <v/>
      </c>
      <c r="AE549" s="2" t="str">
        <f t="shared" si="178"/>
        <v/>
      </c>
      <c r="AF549" s="2" t="str">
        <f t="shared" si="179"/>
        <v/>
      </c>
      <c r="AG549" t="s">
        <v>74</v>
      </c>
    </row>
    <row r="550" spans="2:33" x14ac:dyDescent="0.25">
      <c r="B550" s="13" t="str">
        <f>IF(Transactions!B549 &lt;&gt; "", Transactions!B549, "")</f>
        <v/>
      </c>
      <c r="C550" s="28" t="str">
        <f>IF(Transactions!C549 &lt;&gt; "", Transactions!C549, "")</f>
        <v/>
      </c>
      <c r="D550" s="28" t="str">
        <f>IF(Transactions!D549 &lt;&gt; "", Transactions!D549, "")</f>
        <v/>
      </c>
      <c r="E550" s="14" t="str">
        <f>IF(Transactions!E549 &lt;&gt; "", Transactions!E549, "")</f>
        <v/>
      </c>
      <c r="F550" s="15" t="str">
        <f>IF(Transactions!F549 &lt;&gt; "", Transactions!F549, "")</f>
        <v/>
      </c>
      <c r="G550" s="16"/>
      <c r="H550" s="18" t="e">
        <f>IF(Transactions!#REF! &lt;&gt; "", Transactions!#REF!, "")</f>
        <v>#REF!</v>
      </c>
      <c r="I550" s="33" t="str">
        <f t="shared" si="160"/>
        <v/>
      </c>
      <c r="J550" s="34" t="str">
        <f t="shared" si="172"/>
        <v/>
      </c>
      <c r="K550" s="16"/>
      <c r="L550" s="18" t="str">
        <f t="shared" si="161"/>
        <v/>
      </c>
      <c r="M550" s="33" t="str">
        <f t="shared" si="162"/>
        <v/>
      </c>
      <c r="N550" s="34" t="str">
        <f t="shared" si="173"/>
        <v/>
      </c>
      <c r="O550" s="16"/>
      <c r="P550" s="29" t="str">
        <f t="shared" si="163"/>
        <v/>
      </c>
      <c r="Q550" s="29" t="str">
        <f t="shared" si="164"/>
        <v/>
      </c>
      <c r="R550" s="26" t="str">
        <f t="shared" si="174"/>
        <v/>
      </c>
      <c r="S550" s="29" t="str">
        <f t="shared" si="165"/>
        <v/>
      </c>
      <c r="T550" s="29" t="str">
        <f t="shared" si="166"/>
        <v/>
      </c>
      <c r="U550" s="27" t="str">
        <f t="shared" si="175"/>
        <v/>
      </c>
      <c r="W550" s="25" t="str">
        <f t="shared" si="167"/>
        <v/>
      </c>
      <c r="X550" s="25" t="str">
        <f t="shared" si="168"/>
        <v/>
      </c>
      <c r="Y550" s="25" t="str">
        <f t="shared" si="169"/>
        <v/>
      </c>
      <c r="Z550" s="25" t="str">
        <f t="shared" si="170"/>
        <v/>
      </c>
      <c r="AA550" s="25" t="str">
        <f t="shared" si="171"/>
        <v/>
      </c>
      <c r="AB550" s="25" t="str">
        <f t="shared" si="176"/>
        <v/>
      </c>
      <c r="AD550" s="2" t="str">
        <f t="shared" si="177"/>
        <v/>
      </c>
      <c r="AE550" s="2" t="str">
        <f t="shared" si="178"/>
        <v/>
      </c>
      <c r="AF550" s="2" t="str">
        <f t="shared" si="179"/>
        <v/>
      </c>
      <c r="AG550" t="s">
        <v>74</v>
      </c>
    </row>
    <row r="551" spans="2:33" x14ac:dyDescent="0.25">
      <c r="B551" s="13" t="str">
        <f>IF(Transactions!B550 &lt;&gt; "", Transactions!B550, "")</f>
        <v/>
      </c>
      <c r="C551" s="28" t="str">
        <f>IF(Transactions!C550 &lt;&gt; "", Transactions!C550, "")</f>
        <v/>
      </c>
      <c r="D551" s="28" t="str">
        <f>IF(Transactions!D550 &lt;&gt; "", Transactions!D550, "")</f>
        <v/>
      </c>
      <c r="E551" s="14" t="str">
        <f>IF(Transactions!E550 &lt;&gt; "", Transactions!E550, "")</f>
        <v/>
      </c>
      <c r="F551" s="15" t="str">
        <f>IF(Transactions!F550 &lt;&gt; "", Transactions!F550, "")</f>
        <v/>
      </c>
      <c r="G551" s="16"/>
      <c r="H551" s="18" t="e">
        <f>IF(Transactions!#REF! &lt;&gt; "", Transactions!#REF!, "")</f>
        <v>#REF!</v>
      </c>
      <c r="I551" s="33" t="str">
        <f t="shared" si="160"/>
        <v/>
      </c>
      <c r="J551" s="34" t="str">
        <f t="shared" si="172"/>
        <v/>
      </c>
      <c r="K551" s="16"/>
      <c r="L551" s="18" t="str">
        <f t="shared" si="161"/>
        <v/>
      </c>
      <c r="M551" s="33" t="str">
        <f t="shared" si="162"/>
        <v/>
      </c>
      <c r="N551" s="34" t="str">
        <f t="shared" si="173"/>
        <v/>
      </c>
      <c r="O551" s="16"/>
      <c r="P551" s="29" t="str">
        <f t="shared" si="163"/>
        <v/>
      </c>
      <c r="Q551" s="29" t="str">
        <f t="shared" si="164"/>
        <v/>
      </c>
      <c r="R551" s="26" t="str">
        <f t="shared" si="174"/>
        <v/>
      </c>
      <c r="S551" s="29" t="str">
        <f t="shared" si="165"/>
        <v/>
      </c>
      <c r="T551" s="29" t="str">
        <f t="shared" si="166"/>
        <v/>
      </c>
      <c r="U551" s="27" t="str">
        <f t="shared" si="175"/>
        <v/>
      </c>
      <c r="W551" s="25" t="str">
        <f t="shared" si="167"/>
        <v/>
      </c>
      <c r="X551" s="25" t="str">
        <f t="shared" si="168"/>
        <v/>
      </c>
      <c r="Y551" s="25" t="str">
        <f t="shared" si="169"/>
        <v/>
      </c>
      <c r="Z551" s="25" t="str">
        <f t="shared" si="170"/>
        <v/>
      </c>
      <c r="AA551" s="25" t="str">
        <f t="shared" si="171"/>
        <v/>
      </c>
      <c r="AB551" s="25" t="str">
        <f t="shared" si="176"/>
        <v/>
      </c>
      <c r="AD551" s="2" t="str">
        <f t="shared" si="177"/>
        <v/>
      </c>
      <c r="AE551" s="2" t="str">
        <f t="shared" si="178"/>
        <v/>
      </c>
      <c r="AF551" s="2" t="str">
        <f t="shared" si="179"/>
        <v/>
      </c>
      <c r="AG551" t="s">
        <v>74</v>
      </c>
    </row>
    <row r="552" spans="2:33" x14ac:dyDescent="0.25">
      <c r="B552" s="13" t="str">
        <f>IF(Transactions!B551 &lt;&gt; "", Transactions!B551, "")</f>
        <v/>
      </c>
      <c r="C552" s="28" t="str">
        <f>IF(Transactions!C551 &lt;&gt; "", Transactions!C551, "")</f>
        <v/>
      </c>
      <c r="D552" s="28" t="str">
        <f>IF(Transactions!D551 &lt;&gt; "", Transactions!D551, "")</f>
        <v/>
      </c>
      <c r="E552" s="14" t="str">
        <f>IF(Transactions!E551 &lt;&gt; "", Transactions!E551, "")</f>
        <v/>
      </c>
      <c r="F552" s="15" t="str">
        <f>IF(Transactions!F551 &lt;&gt; "", Transactions!F551, "")</f>
        <v/>
      </c>
      <c r="G552" s="16"/>
      <c r="H552" s="18" t="e">
        <f>IF(Transactions!#REF! &lt;&gt; "", Transactions!#REF!, "")</f>
        <v>#REF!</v>
      </c>
      <c r="I552" s="33" t="str">
        <f t="shared" si="160"/>
        <v/>
      </c>
      <c r="J552" s="34" t="str">
        <f t="shared" si="172"/>
        <v/>
      </c>
      <c r="K552" s="16"/>
      <c r="L552" s="18" t="str">
        <f t="shared" si="161"/>
        <v/>
      </c>
      <c r="M552" s="33" t="str">
        <f t="shared" si="162"/>
        <v/>
      </c>
      <c r="N552" s="34" t="str">
        <f t="shared" si="173"/>
        <v/>
      </c>
      <c r="O552" s="16"/>
      <c r="P552" s="29" t="str">
        <f t="shared" si="163"/>
        <v/>
      </c>
      <c r="Q552" s="29" t="str">
        <f t="shared" si="164"/>
        <v/>
      </c>
      <c r="R552" s="26" t="str">
        <f t="shared" si="174"/>
        <v/>
      </c>
      <c r="S552" s="29" t="str">
        <f t="shared" si="165"/>
        <v/>
      </c>
      <c r="T552" s="29" t="str">
        <f t="shared" si="166"/>
        <v/>
      </c>
      <c r="U552" s="27" t="str">
        <f t="shared" si="175"/>
        <v/>
      </c>
      <c r="W552" s="25" t="str">
        <f t="shared" si="167"/>
        <v/>
      </c>
      <c r="X552" s="25" t="str">
        <f t="shared" si="168"/>
        <v/>
      </c>
      <c r="Y552" s="25" t="str">
        <f t="shared" si="169"/>
        <v/>
      </c>
      <c r="Z552" s="25" t="str">
        <f t="shared" si="170"/>
        <v/>
      </c>
      <c r="AA552" s="25" t="str">
        <f t="shared" si="171"/>
        <v/>
      </c>
      <c r="AB552" s="25" t="str">
        <f t="shared" si="176"/>
        <v/>
      </c>
      <c r="AD552" s="2" t="str">
        <f t="shared" si="177"/>
        <v/>
      </c>
      <c r="AE552" s="2" t="str">
        <f t="shared" si="178"/>
        <v/>
      </c>
      <c r="AF552" s="2" t="str">
        <f t="shared" si="179"/>
        <v/>
      </c>
      <c r="AG552" t="s">
        <v>74</v>
      </c>
    </row>
    <row r="553" spans="2:33" x14ac:dyDescent="0.25">
      <c r="B553" s="13" t="str">
        <f>IF(Transactions!B552 &lt;&gt; "", Transactions!B552, "")</f>
        <v/>
      </c>
      <c r="C553" s="28" t="str">
        <f>IF(Transactions!C552 &lt;&gt; "", Transactions!C552, "")</f>
        <v/>
      </c>
      <c r="D553" s="28" t="str">
        <f>IF(Transactions!D552 &lt;&gt; "", Transactions!D552, "")</f>
        <v/>
      </c>
      <c r="E553" s="14" t="str">
        <f>IF(Transactions!E552 &lt;&gt; "", Transactions!E552, "")</f>
        <v/>
      </c>
      <c r="F553" s="15" t="str">
        <f>IF(Transactions!F552 &lt;&gt; "", Transactions!F552, "")</f>
        <v/>
      </c>
      <c r="G553" s="16"/>
      <c r="H553" s="18" t="e">
        <f>IF(Transactions!#REF! &lt;&gt; "", Transactions!#REF!, "")</f>
        <v>#REF!</v>
      </c>
      <c r="I553" s="33" t="str">
        <f t="shared" si="160"/>
        <v/>
      </c>
      <c r="J553" s="34" t="str">
        <f t="shared" si="172"/>
        <v/>
      </c>
      <c r="K553" s="16"/>
      <c r="L553" s="18" t="str">
        <f t="shared" si="161"/>
        <v/>
      </c>
      <c r="M553" s="33" t="str">
        <f t="shared" si="162"/>
        <v/>
      </c>
      <c r="N553" s="34" t="str">
        <f t="shared" si="173"/>
        <v/>
      </c>
      <c r="O553" s="16"/>
      <c r="P553" s="29" t="str">
        <f t="shared" si="163"/>
        <v/>
      </c>
      <c r="Q553" s="29" t="str">
        <f t="shared" si="164"/>
        <v/>
      </c>
      <c r="R553" s="26" t="str">
        <f t="shared" si="174"/>
        <v/>
      </c>
      <c r="S553" s="29" t="str">
        <f t="shared" si="165"/>
        <v/>
      </c>
      <c r="T553" s="29" t="str">
        <f t="shared" si="166"/>
        <v/>
      </c>
      <c r="U553" s="27" t="str">
        <f t="shared" si="175"/>
        <v/>
      </c>
      <c r="W553" s="25" t="str">
        <f t="shared" si="167"/>
        <v/>
      </c>
      <c r="X553" s="25" t="str">
        <f t="shared" si="168"/>
        <v/>
      </c>
      <c r="Y553" s="25" t="str">
        <f t="shared" si="169"/>
        <v/>
      </c>
      <c r="Z553" s="25" t="str">
        <f t="shared" si="170"/>
        <v/>
      </c>
      <c r="AA553" s="25" t="str">
        <f t="shared" si="171"/>
        <v/>
      </c>
      <c r="AB553" s="25" t="str">
        <f t="shared" si="176"/>
        <v/>
      </c>
      <c r="AD553" s="2" t="str">
        <f t="shared" si="177"/>
        <v/>
      </c>
      <c r="AE553" s="2" t="str">
        <f t="shared" si="178"/>
        <v/>
      </c>
      <c r="AF553" s="2" t="str">
        <f t="shared" si="179"/>
        <v/>
      </c>
      <c r="AG553" t="s">
        <v>74</v>
      </c>
    </row>
    <row r="554" spans="2:33" x14ac:dyDescent="0.25">
      <c r="B554" s="13" t="str">
        <f>IF(Transactions!B553 &lt;&gt; "", Transactions!B553, "")</f>
        <v/>
      </c>
      <c r="C554" s="28" t="str">
        <f>IF(Transactions!C553 &lt;&gt; "", Transactions!C553, "")</f>
        <v/>
      </c>
      <c r="D554" s="28" t="str">
        <f>IF(Transactions!D553 &lt;&gt; "", Transactions!D553, "")</f>
        <v/>
      </c>
      <c r="E554" s="14" t="str">
        <f>IF(Transactions!E553 &lt;&gt; "", Transactions!E553, "")</f>
        <v/>
      </c>
      <c r="F554" s="15" t="str">
        <f>IF(Transactions!F553 &lt;&gt; "", Transactions!F553, "")</f>
        <v/>
      </c>
      <c r="G554" s="16"/>
      <c r="H554" s="18" t="e">
        <f>IF(Transactions!#REF! &lt;&gt; "", Transactions!#REF!, "")</f>
        <v>#REF!</v>
      </c>
      <c r="I554" s="33" t="str">
        <f t="shared" si="160"/>
        <v/>
      </c>
      <c r="J554" s="34" t="str">
        <f t="shared" si="172"/>
        <v/>
      </c>
      <c r="K554" s="16"/>
      <c r="L554" s="18" t="str">
        <f t="shared" si="161"/>
        <v/>
      </c>
      <c r="M554" s="33" t="str">
        <f t="shared" si="162"/>
        <v/>
      </c>
      <c r="N554" s="34" t="str">
        <f t="shared" si="173"/>
        <v/>
      </c>
      <c r="O554" s="16"/>
      <c r="P554" s="29" t="str">
        <f t="shared" si="163"/>
        <v/>
      </c>
      <c r="Q554" s="29" t="str">
        <f t="shared" si="164"/>
        <v/>
      </c>
      <c r="R554" s="26" t="str">
        <f t="shared" si="174"/>
        <v/>
      </c>
      <c r="S554" s="29" t="str">
        <f t="shared" si="165"/>
        <v/>
      </c>
      <c r="T554" s="29" t="str">
        <f t="shared" si="166"/>
        <v/>
      </c>
      <c r="U554" s="27" t="str">
        <f t="shared" si="175"/>
        <v/>
      </c>
      <c r="W554" s="25" t="str">
        <f t="shared" si="167"/>
        <v/>
      </c>
      <c r="X554" s="25" t="str">
        <f t="shared" si="168"/>
        <v/>
      </c>
      <c r="Y554" s="25" t="str">
        <f t="shared" si="169"/>
        <v/>
      </c>
      <c r="Z554" s="25" t="str">
        <f t="shared" si="170"/>
        <v/>
      </c>
      <c r="AA554" s="25" t="str">
        <f t="shared" si="171"/>
        <v/>
      </c>
      <c r="AB554" s="25" t="str">
        <f t="shared" si="176"/>
        <v/>
      </c>
      <c r="AD554" s="2" t="str">
        <f t="shared" si="177"/>
        <v/>
      </c>
      <c r="AE554" s="2" t="str">
        <f t="shared" si="178"/>
        <v/>
      </c>
      <c r="AF554" s="2" t="str">
        <f t="shared" si="179"/>
        <v/>
      </c>
      <c r="AG554" t="s">
        <v>74</v>
      </c>
    </row>
    <row r="555" spans="2:33" x14ac:dyDescent="0.25">
      <c r="B555" s="13" t="str">
        <f>IF(Transactions!B554 &lt;&gt; "", Transactions!B554, "")</f>
        <v/>
      </c>
      <c r="C555" s="28" t="str">
        <f>IF(Transactions!C554 &lt;&gt; "", Transactions!C554, "")</f>
        <v/>
      </c>
      <c r="D555" s="28" t="str">
        <f>IF(Transactions!D554 &lt;&gt; "", Transactions!D554, "")</f>
        <v/>
      </c>
      <c r="E555" s="14" t="str">
        <f>IF(Transactions!E554 &lt;&gt; "", Transactions!E554, "")</f>
        <v/>
      </c>
      <c r="F555" s="15" t="str">
        <f>IF(Transactions!F554 &lt;&gt; "", Transactions!F554, "")</f>
        <v/>
      </c>
      <c r="G555" s="16"/>
      <c r="H555" s="18" t="e">
        <f>IF(Transactions!#REF! &lt;&gt; "", Transactions!#REF!, "")</f>
        <v>#REF!</v>
      </c>
      <c r="I555" s="33" t="str">
        <f t="shared" si="160"/>
        <v/>
      </c>
      <c r="J555" s="34" t="str">
        <f t="shared" si="172"/>
        <v/>
      </c>
      <c r="K555" s="16"/>
      <c r="L555" s="18" t="str">
        <f t="shared" si="161"/>
        <v/>
      </c>
      <c r="M555" s="33" t="str">
        <f t="shared" si="162"/>
        <v/>
      </c>
      <c r="N555" s="34" t="str">
        <f t="shared" si="173"/>
        <v/>
      </c>
      <c r="O555" s="16"/>
      <c r="P555" s="29" t="str">
        <f t="shared" si="163"/>
        <v/>
      </c>
      <c r="Q555" s="29" t="str">
        <f t="shared" si="164"/>
        <v/>
      </c>
      <c r="R555" s="26" t="str">
        <f t="shared" si="174"/>
        <v/>
      </c>
      <c r="S555" s="29" t="str">
        <f t="shared" si="165"/>
        <v/>
      </c>
      <c r="T555" s="29" t="str">
        <f t="shared" si="166"/>
        <v/>
      </c>
      <c r="U555" s="27" t="str">
        <f t="shared" si="175"/>
        <v/>
      </c>
      <c r="W555" s="25" t="str">
        <f t="shared" si="167"/>
        <v/>
      </c>
      <c r="X555" s="25" t="str">
        <f t="shared" si="168"/>
        <v/>
      </c>
      <c r="Y555" s="25" t="str">
        <f t="shared" si="169"/>
        <v/>
      </c>
      <c r="Z555" s="25" t="str">
        <f t="shared" si="170"/>
        <v/>
      </c>
      <c r="AA555" s="25" t="str">
        <f t="shared" si="171"/>
        <v/>
      </c>
      <c r="AB555" s="25" t="str">
        <f t="shared" si="176"/>
        <v/>
      </c>
      <c r="AD555" s="2" t="str">
        <f t="shared" si="177"/>
        <v/>
      </c>
      <c r="AE555" s="2" t="str">
        <f t="shared" si="178"/>
        <v/>
      </c>
      <c r="AF555" s="2" t="str">
        <f t="shared" si="179"/>
        <v/>
      </c>
      <c r="AG555" t="s">
        <v>74</v>
      </c>
    </row>
    <row r="556" spans="2:33" x14ac:dyDescent="0.25">
      <c r="B556" s="13" t="str">
        <f>IF(Transactions!B555 &lt;&gt; "", Transactions!B555, "")</f>
        <v/>
      </c>
      <c r="C556" s="28" t="str">
        <f>IF(Transactions!C555 &lt;&gt; "", Transactions!C555, "")</f>
        <v/>
      </c>
      <c r="D556" s="28" t="str">
        <f>IF(Transactions!D555 &lt;&gt; "", Transactions!D555, "")</f>
        <v/>
      </c>
      <c r="E556" s="14" t="str">
        <f>IF(Transactions!E555 &lt;&gt; "", Transactions!E555, "")</f>
        <v/>
      </c>
      <c r="F556" s="15" t="str">
        <f>IF(Transactions!F555 &lt;&gt; "", Transactions!F555, "")</f>
        <v/>
      </c>
      <c r="G556" s="16"/>
      <c r="H556" s="18" t="e">
        <f>IF(Transactions!#REF! &lt;&gt; "", Transactions!#REF!, "")</f>
        <v>#REF!</v>
      </c>
      <c r="I556" s="33" t="str">
        <f t="shared" si="160"/>
        <v/>
      </c>
      <c r="J556" s="34" t="str">
        <f t="shared" si="172"/>
        <v/>
      </c>
      <c r="K556" s="16"/>
      <c r="L556" s="18" t="str">
        <f t="shared" si="161"/>
        <v/>
      </c>
      <c r="M556" s="33" t="str">
        <f t="shared" si="162"/>
        <v/>
      </c>
      <c r="N556" s="34" t="str">
        <f t="shared" si="173"/>
        <v/>
      </c>
      <c r="O556" s="16"/>
      <c r="P556" s="29" t="str">
        <f t="shared" si="163"/>
        <v/>
      </c>
      <c r="Q556" s="29" t="str">
        <f t="shared" si="164"/>
        <v/>
      </c>
      <c r="R556" s="26" t="str">
        <f t="shared" si="174"/>
        <v/>
      </c>
      <c r="S556" s="29" t="str">
        <f t="shared" si="165"/>
        <v/>
      </c>
      <c r="T556" s="29" t="str">
        <f t="shared" si="166"/>
        <v/>
      </c>
      <c r="U556" s="27" t="str">
        <f t="shared" si="175"/>
        <v/>
      </c>
      <c r="W556" s="25" t="str">
        <f t="shared" si="167"/>
        <v/>
      </c>
      <c r="X556" s="25" t="str">
        <f t="shared" si="168"/>
        <v/>
      </c>
      <c r="Y556" s="25" t="str">
        <f t="shared" si="169"/>
        <v/>
      </c>
      <c r="Z556" s="25" t="str">
        <f t="shared" si="170"/>
        <v/>
      </c>
      <c r="AA556" s="25" t="str">
        <f t="shared" si="171"/>
        <v/>
      </c>
      <c r="AB556" s="25" t="str">
        <f t="shared" si="176"/>
        <v/>
      </c>
      <c r="AD556" s="2" t="str">
        <f t="shared" si="177"/>
        <v/>
      </c>
      <c r="AE556" s="2" t="str">
        <f t="shared" si="178"/>
        <v/>
      </c>
      <c r="AF556" s="2" t="str">
        <f t="shared" si="179"/>
        <v/>
      </c>
      <c r="AG556" t="s">
        <v>74</v>
      </c>
    </row>
    <row r="557" spans="2:33" x14ac:dyDescent="0.25">
      <c r="B557" s="13" t="str">
        <f>IF(Transactions!B556 &lt;&gt; "", Transactions!B556, "")</f>
        <v/>
      </c>
      <c r="C557" s="28" t="str">
        <f>IF(Transactions!C556 &lt;&gt; "", Transactions!C556, "")</f>
        <v/>
      </c>
      <c r="D557" s="28" t="str">
        <f>IF(Transactions!D556 &lt;&gt; "", Transactions!D556, "")</f>
        <v/>
      </c>
      <c r="E557" s="14" t="str">
        <f>IF(Transactions!E556 &lt;&gt; "", Transactions!E556, "")</f>
        <v/>
      </c>
      <c r="F557" s="15" t="str">
        <f>IF(Transactions!F556 &lt;&gt; "", Transactions!F556, "")</f>
        <v/>
      </c>
      <c r="G557" s="16"/>
      <c r="H557" s="18" t="e">
        <f>IF(Transactions!#REF! &lt;&gt; "", Transactions!#REF!, "")</f>
        <v>#REF!</v>
      </c>
      <c r="I557" s="33" t="str">
        <f t="shared" si="160"/>
        <v/>
      </c>
      <c r="J557" s="34" t="str">
        <f t="shared" si="172"/>
        <v/>
      </c>
      <c r="K557" s="16"/>
      <c r="L557" s="18" t="str">
        <f t="shared" si="161"/>
        <v/>
      </c>
      <c r="M557" s="33" t="str">
        <f t="shared" si="162"/>
        <v/>
      </c>
      <c r="N557" s="34" t="str">
        <f t="shared" si="173"/>
        <v/>
      </c>
      <c r="O557" s="16"/>
      <c r="P557" s="29" t="str">
        <f t="shared" si="163"/>
        <v/>
      </c>
      <c r="Q557" s="29" t="str">
        <f t="shared" si="164"/>
        <v/>
      </c>
      <c r="R557" s="26" t="str">
        <f t="shared" si="174"/>
        <v/>
      </c>
      <c r="S557" s="29" t="str">
        <f t="shared" si="165"/>
        <v/>
      </c>
      <c r="T557" s="29" t="str">
        <f t="shared" si="166"/>
        <v/>
      </c>
      <c r="U557" s="27" t="str">
        <f t="shared" si="175"/>
        <v/>
      </c>
      <c r="W557" s="25" t="str">
        <f t="shared" si="167"/>
        <v/>
      </c>
      <c r="X557" s="25" t="str">
        <f t="shared" si="168"/>
        <v/>
      </c>
      <c r="Y557" s="25" t="str">
        <f t="shared" si="169"/>
        <v/>
      </c>
      <c r="Z557" s="25" t="str">
        <f t="shared" si="170"/>
        <v/>
      </c>
      <c r="AA557" s="25" t="str">
        <f t="shared" si="171"/>
        <v/>
      </c>
      <c r="AB557" s="25" t="str">
        <f t="shared" si="176"/>
        <v/>
      </c>
      <c r="AD557" s="2" t="str">
        <f t="shared" si="177"/>
        <v/>
      </c>
      <c r="AE557" s="2" t="str">
        <f t="shared" si="178"/>
        <v/>
      </c>
      <c r="AF557" s="2" t="str">
        <f t="shared" si="179"/>
        <v/>
      </c>
      <c r="AG557" t="s">
        <v>74</v>
      </c>
    </row>
    <row r="558" spans="2:33" x14ac:dyDescent="0.25">
      <c r="B558" s="13" t="str">
        <f>IF(Transactions!B557 &lt;&gt; "", Transactions!B557, "")</f>
        <v/>
      </c>
      <c r="C558" s="28" t="str">
        <f>IF(Transactions!C557 &lt;&gt; "", Transactions!C557, "")</f>
        <v/>
      </c>
      <c r="D558" s="28" t="str">
        <f>IF(Transactions!D557 &lt;&gt; "", Transactions!D557, "")</f>
        <v/>
      </c>
      <c r="E558" s="14" t="str">
        <f>IF(Transactions!E557 &lt;&gt; "", Transactions!E557, "")</f>
        <v/>
      </c>
      <c r="F558" s="15" t="str">
        <f>IF(Transactions!F557 &lt;&gt; "", Transactions!F557, "")</f>
        <v/>
      </c>
      <c r="G558" s="16"/>
      <c r="H558" s="18" t="e">
        <f>IF(Transactions!#REF! &lt;&gt; "", Transactions!#REF!, "")</f>
        <v>#REF!</v>
      </c>
      <c r="I558" s="33" t="str">
        <f t="shared" si="160"/>
        <v/>
      </c>
      <c r="J558" s="34" t="str">
        <f t="shared" si="172"/>
        <v/>
      </c>
      <c r="K558" s="16"/>
      <c r="L558" s="18" t="str">
        <f t="shared" si="161"/>
        <v/>
      </c>
      <c r="M558" s="33" t="str">
        <f t="shared" si="162"/>
        <v/>
      </c>
      <c r="N558" s="34" t="str">
        <f t="shared" si="173"/>
        <v/>
      </c>
      <c r="O558" s="16"/>
      <c r="P558" s="29" t="str">
        <f t="shared" si="163"/>
        <v/>
      </c>
      <c r="Q558" s="29" t="str">
        <f t="shared" si="164"/>
        <v/>
      </c>
      <c r="R558" s="26" t="str">
        <f t="shared" si="174"/>
        <v/>
      </c>
      <c r="S558" s="29" t="str">
        <f t="shared" si="165"/>
        <v/>
      </c>
      <c r="T558" s="29" t="str">
        <f t="shared" si="166"/>
        <v/>
      </c>
      <c r="U558" s="27" t="str">
        <f t="shared" si="175"/>
        <v/>
      </c>
      <c r="W558" s="25" t="str">
        <f t="shared" si="167"/>
        <v/>
      </c>
      <c r="X558" s="25" t="str">
        <f t="shared" si="168"/>
        <v/>
      </c>
      <c r="Y558" s="25" t="str">
        <f t="shared" si="169"/>
        <v/>
      </c>
      <c r="Z558" s="25" t="str">
        <f t="shared" si="170"/>
        <v/>
      </c>
      <c r="AA558" s="25" t="str">
        <f t="shared" si="171"/>
        <v/>
      </c>
      <c r="AB558" s="25" t="str">
        <f t="shared" si="176"/>
        <v/>
      </c>
      <c r="AD558" s="2" t="str">
        <f t="shared" si="177"/>
        <v/>
      </c>
      <c r="AE558" s="2" t="str">
        <f t="shared" si="178"/>
        <v/>
      </c>
      <c r="AF558" s="2" t="str">
        <f t="shared" si="179"/>
        <v/>
      </c>
      <c r="AG558" t="s">
        <v>74</v>
      </c>
    </row>
    <row r="559" spans="2:33" x14ac:dyDescent="0.25">
      <c r="B559" s="13" t="str">
        <f>IF(Transactions!B558 &lt;&gt; "", Transactions!B558, "")</f>
        <v/>
      </c>
      <c r="C559" s="28" t="str">
        <f>IF(Transactions!C558 &lt;&gt; "", Transactions!C558, "")</f>
        <v/>
      </c>
      <c r="D559" s="28" t="str">
        <f>IF(Transactions!D558 &lt;&gt; "", Transactions!D558, "")</f>
        <v/>
      </c>
      <c r="E559" s="14" t="str">
        <f>IF(Transactions!E558 &lt;&gt; "", Transactions!E558, "")</f>
        <v/>
      </c>
      <c r="F559" s="15" t="str">
        <f>IF(Transactions!F558 &lt;&gt; "", Transactions!F558, "")</f>
        <v/>
      </c>
      <c r="G559" s="16"/>
      <c r="H559" s="18" t="e">
        <f>IF(Transactions!#REF! &lt;&gt; "", Transactions!#REF!, "")</f>
        <v>#REF!</v>
      </c>
      <c r="I559" s="33" t="str">
        <f t="shared" si="160"/>
        <v/>
      </c>
      <c r="J559" s="34" t="str">
        <f t="shared" si="172"/>
        <v/>
      </c>
      <c r="K559" s="16"/>
      <c r="L559" s="18" t="str">
        <f t="shared" si="161"/>
        <v/>
      </c>
      <c r="M559" s="33" t="str">
        <f t="shared" si="162"/>
        <v/>
      </c>
      <c r="N559" s="34" t="str">
        <f t="shared" si="173"/>
        <v/>
      </c>
      <c r="O559" s="16"/>
      <c r="P559" s="29" t="str">
        <f t="shared" si="163"/>
        <v/>
      </c>
      <c r="Q559" s="29" t="str">
        <f t="shared" si="164"/>
        <v/>
      </c>
      <c r="R559" s="26" t="str">
        <f t="shared" si="174"/>
        <v/>
      </c>
      <c r="S559" s="29" t="str">
        <f t="shared" si="165"/>
        <v/>
      </c>
      <c r="T559" s="29" t="str">
        <f t="shared" si="166"/>
        <v/>
      </c>
      <c r="U559" s="27" t="str">
        <f t="shared" si="175"/>
        <v/>
      </c>
      <c r="W559" s="25" t="str">
        <f t="shared" si="167"/>
        <v/>
      </c>
      <c r="X559" s="25" t="str">
        <f t="shared" si="168"/>
        <v/>
      </c>
      <c r="Y559" s="25" t="str">
        <f t="shared" si="169"/>
        <v/>
      </c>
      <c r="Z559" s="25" t="str">
        <f t="shared" si="170"/>
        <v/>
      </c>
      <c r="AA559" s="25" t="str">
        <f t="shared" si="171"/>
        <v/>
      </c>
      <c r="AB559" s="25" t="str">
        <f t="shared" si="176"/>
        <v/>
      </c>
      <c r="AD559" s="2" t="str">
        <f t="shared" si="177"/>
        <v/>
      </c>
      <c r="AE559" s="2" t="str">
        <f t="shared" si="178"/>
        <v/>
      </c>
      <c r="AF559" s="2" t="str">
        <f t="shared" si="179"/>
        <v/>
      </c>
      <c r="AG559" t="s">
        <v>74</v>
      </c>
    </row>
    <row r="560" spans="2:33" x14ac:dyDescent="0.25">
      <c r="B560" s="13" t="str">
        <f>IF(Transactions!B559 &lt;&gt; "", Transactions!B559, "")</f>
        <v/>
      </c>
      <c r="C560" s="28" t="str">
        <f>IF(Transactions!C559 &lt;&gt; "", Transactions!C559, "")</f>
        <v/>
      </c>
      <c r="D560" s="28" t="str">
        <f>IF(Transactions!D559 &lt;&gt; "", Transactions!D559, "")</f>
        <v/>
      </c>
      <c r="E560" s="14" t="str">
        <f>IF(Transactions!E559 &lt;&gt; "", Transactions!E559, "")</f>
        <v/>
      </c>
      <c r="F560" s="15" t="str">
        <f>IF(Transactions!F559 &lt;&gt; "", Transactions!F559, "")</f>
        <v/>
      </c>
      <c r="G560" s="16"/>
      <c r="H560" s="18" t="e">
        <f>IF(Transactions!#REF! &lt;&gt; "", Transactions!#REF!, "")</f>
        <v>#REF!</v>
      </c>
      <c r="I560" s="33" t="str">
        <f t="shared" si="160"/>
        <v/>
      </c>
      <c r="J560" s="34" t="str">
        <f t="shared" si="172"/>
        <v/>
      </c>
      <c r="K560" s="16"/>
      <c r="L560" s="18" t="str">
        <f t="shared" si="161"/>
        <v/>
      </c>
      <c r="M560" s="33" t="str">
        <f t="shared" si="162"/>
        <v/>
      </c>
      <c r="N560" s="34" t="str">
        <f t="shared" si="173"/>
        <v/>
      </c>
      <c r="O560" s="16"/>
      <c r="P560" s="29" t="str">
        <f t="shared" si="163"/>
        <v/>
      </c>
      <c r="Q560" s="29" t="str">
        <f t="shared" si="164"/>
        <v/>
      </c>
      <c r="R560" s="26" t="str">
        <f t="shared" si="174"/>
        <v/>
      </c>
      <c r="S560" s="29" t="str">
        <f t="shared" si="165"/>
        <v/>
      </c>
      <c r="T560" s="29" t="str">
        <f t="shared" si="166"/>
        <v/>
      </c>
      <c r="U560" s="27" t="str">
        <f t="shared" si="175"/>
        <v/>
      </c>
      <c r="W560" s="25" t="str">
        <f t="shared" si="167"/>
        <v/>
      </c>
      <c r="X560" s="25" t="str">
        <f t="shared" si="168"/>
        <v/>
      </c>
      <c r="Y560" s="25" t="str">
        <f t="shared" si="169"/>
        <v/>
      </c>
      <c r="Z560" s="25" t="str">
        <f t="shared" si="170"/>
        <v/>
      </c>
      <c r="AA560" s="25" t="str">
        <f t="shared" si="171"/>
        <v/>
      </c>
      <c r="AB560" s="25" t="str">
        <f t="shared" si="176"/>
        <v/>
      </c>
      <c r="AD560" s="2" t="str">
        <f t="shared" si="177"/>
        <v/>
      </c>
      <c r="AE560" s="2" t="str">
        <f t="shared" si="178"/>
        <v/>
      </c>
      <c r="AF560" s="2" t="str">
        <f t="shared" si="179"/>
        <v/>
      </c>
      <c r="AG560" t="s">
        <v>74</v>
      </c>
    </row>
    <row r="561" spans="2:33" x14ac:dyDescent="0.25">
      <c r="B561" s="13" t="str">
        <f>IF(Transactions!B560 &lt;&gt; "", Transactions!B560, "")</f>
        <v/>
      </c>
      <c r="C561" s="28" t="str">
        <f>IF(Transactions!C560 &lt;&gt; "", Transactions!C560, "")</f>
        <v/>
      </c>
      <c r="D561" s="28" t="str">
        <f>IF(Transactions!D560 &lt;&gt; "", Transactions!D560, "")</f>
        <v/>
      </c>
      <c r="E561" s="14" t="str">
        <f>IF(Transactions!E560 &lt;&gt; "", Transactions!E560, "")</f>
        <v/>
      </c>
      <c r="F561" s="15" t="str">
        <f>IF(Transactions!F560 &lt;&gt; "", Transactions!F560, "")</f>
        <v/>
      </c>
      <c r="G561" s="16"/>
      <c r="H561" s="18" t="e">
        <f>IF(Transactions!#REF! &lt;&gt; "", Transactions!#REF!, "")</f>
        <v>#REF!</v>
      </c>
      <c r="I561" s="33" t="str">
        <f t="shared" si="160"/>
        <v/>
      </c>
      <c r="J561" s="34" t="str">
        <f t="shared" si="172"/>
        <v/>
      </c>
      <c r="K561" s="16"/>
      <c r="L561" s="18" t="str">
        <f t="shared" si="161"/>
        <v/>
      </c>
      <c r="M561" s="33" t="str">
        <f t="shared" si="162"/>
        <v/>
      </c>
      <c r="N561" s="34" t="str">
        <f t="shared" si="173"/>
        <v/>
      </c>
      <c r="O561" s="16"/>
      <c r="P561" s="29" t="str">
        <f t="shared" si="163"/>
        <v/>
      </c>
      <c r="Q561" s="29" t="str">
        <f t="shared" si="164"/>
        <v/>
      </c>
      <c r="R561" s="26" t="str">
        <f t="shared" si="174"/>
        <v/>
      </c>
      <c r="S561" s="29" t="str">
        <f t="shared" si="165"/>
        <v/>
      </c>
      <c r="T561" s="29" t="str">
        <f t="shared" si="166"/>
        <v/>
      </c>
      <c r="U561" s="27" t="str">
        <f t="shared" si="175"/>
        <v/>
      </c>
      <c r="W561" s="25" t="str">
        <f t="shared" si="167"/>
        <v/>
      </c>
      <c r="X561" s="25" t="str">
        <f t="shared" si="168"/>
        <v/>
      </c>
      <c r="Y561" s="25" t="str">
        <f t="shared" si="169"/>
        <v/>
      </c>
      <c r="Z561" s="25" t="str">
        <f t="shared" si="170"/>
        <v/>
      </c>
      <c r="AA561" s="25" t="str">
        <f t="shared" si="171"/>
        <v/>
      </c>
      <c r="AB561" s="25" t="str">
        <f t="shared" si="176"/>
        <v/>
      </c>
      <c r="AD561" s="2" t="str">
        <f t="shared" si="177"/>
        <v/>
      </c>
      <c r="AE561" s="2" t="str">
        <f t="shared" si="178"/>
        <v/>
      </c>
      <c r="AF561" s="2" t="str">
        <f t="shared" si="179"/>
        <v/>
      </c>
      <c r="AG561" t="s">
        <v>74</v>
      </c>
    </row>
    <row r="562" spans="2:33" x14ac:dyDescent="0.25">
      <c r="B562" s="13" t="str">
        <f>IF(Transactions!B561 &lt;&gt; "", Transactions!B561, "")</f>
        <v/>
      </c>
      <c r="C562" s="28" t="str">
        <f>IF(Transactions!C561 &lt;&gt; "", Transactions!C561, "")</f>
        <v/>
      </c>
      <c r="D562" s="28" t="str">
        <f>IF(Transactions!D561 &lt;&gt; "", Transactions!D561, "")</f>
        <v/>
      </c>
      <c r="E562" s="14" t="str">
        <f>IF(Transactions!E561 &lt;&gt; "", Transactions!E561, "")</f>
        <v/>
      </c>
      <c r="F562" s="15" t="str">
        <f>IF(Transactions!F561 &lt;&gt; "", Transactions!F561, "")</f>
        <v/>
      </c>
      <c r="G562" s="16"/>
      <c r="H562" s="18" t="e">
        <f>IF(Transactions!#REF! &lt;&gt; "", Transactions!#REF!, "")</f>
        <v>#REF!</v>
      </c>
      <c r="I562" s="33" t="str">
        <f t="shared" si="160"/>
        <v/>
      </c>
      <c r="J562" s="34" t="str">
        <f t="shared" si="172"/>
        <v/>
      </c>
      <c r="K562" s="16"/>
      <c r="L562" s="18" t="str">
        <f t="shared" si="161"/>
        <v/>
      </c>
      <c r="M562" s="33" t="str">
        <f t="shared" si="162"/>
        <v/>
      </c>
      <c r="N562" s="34" t="str">
        <f t="shared" si="173"/>
        <v/>
      </c>
      <c r="O562" s="16"/>
      <c r="P562" s="29" t="str">
        <f t="shared" si="163"/>
        <v/>
      </c>
      <c r="Q562" s="29" t="str">
        <f t="shared" si="164"/>
        <v/>
      </c>
      <c r="R562" s="26" t="str">
        <f t="shared" si="174"/>
        <v/>
      </c>
      <c r="S562" s="29" t="str">
        <f t="shared" si="165"/>
        <v/>
      </c>
      <c r="T562" s="29" t="str">
        <f t="shared" si="166"/>
        <v/>
      </c>
      <c r="U562" s="27" t="str">
        <f t="shared" si="175"/>
        <v/>
      </c>
      <c r="W562" s="25" t="str">
        <f t="shared" si="167"/>
        <v/>
      </c>
      <c r="X562" s="25" t="str">
        <f t="shared" si="168"/>
        <v/>
      </c>
      <c r="Y562" s="25" t="str">
        <f t="shared" si="169"/>
        <v/>
      </c>
      <c r="Z562" s="25" t="str">
        <f t="shared" si="170"/>
        <v/>
      </c>
      <c r="AA562" s="25" t="str">
        <f t="shared" si="171"/>
        <v/>
      </c>
      <c r="AB562" s="25" t="str">
        <f t="shared" si="176"/>
        <v/>
      </c>
      <c r="AD562" s="2" t="str">
        <f t="shared" si="177"/>
        <v/>
      </c>
      <c r="AE562" s="2" t="str">
        <f t="shared" si="178"/>
        <v/>
      </c>
      <c r="AF562" s="2" t="str">
        <f t="shared" si="179"/>
        <v/>
      </c>
      <c r="AG562" t="s">
        <v>74</v>
      </c>
    </row>
    <row r="563" spans="2:33" x14ac:dyDescent="0.25">
      <c r="B563" s="13" t="str">
        <f>IF(Transactions!B562 &lt;&gt; "", Transactions!B562, "")</f>
        <v/>
      </c>
      <c r="C563" s="28" t="str">
        <f>IF(Transactions!C562 &lt;&gt; "", Transactions!C562, "")</f>
        <v/>
      </c>
      <c r="D563" s="28" t="str">
        <f>IF(Transactions!D562 &lt;&gt; "", Transactions!D562, "")</f>
        <v/>
      </c>
      <c r="E563" s="14" t="str">
        <f>IF(Transactions!E562 &lt;&gt; "", Transactions!E562, "")</f>
        <v/>
      </c>
      <c r="F563" s="15" t="str">
        <f>IF(Transactions!F562 &lt;&gt; "", Transactions!F562, "")</f>
        <v/>
      </c>
      <c r="G563" s="16"/>
      <c r="H563" s="18" t="e">
        <f>IF(Transactions!#REF! &lt;&gt; "", Transactions!#REF!, "")</f>
        <v>#REF!</v>
      </c>
      <c r="I563" s="33" t="str">
        <f t="shared" si="160"/>
        <v/>
      </c>
      <c r="J563" s="34" t="str">
        <f t="shared" si="172"/>
        <v/>
      </c>
      <c r="K563" s="16"/>
      <c r="L563" s="18" t="str">
        <f t="shared" si="161"/>
        <v/>
      </c>
      <c r="M563" s="33" t="str">
        <f t="shared" si="162"/>
        <v/>
      </c>
      <c r="N563" s="34" t="str">
        <f t="shared" si="173"/>
        <v/>
      </c>
      <c r="O563" s="16"/>
      <c r="P563" s="29" t="str">
        <f t="shared" si="163"/>
        <v/>
      </c>
      <c r="Q563" s="29" t="str">
        <f t="shared" si="164"/>
        <v/>
      </c>
      <c r="R563" s="26" t="str">
        <f t="shared" si="174"/>
        <v/>
      </c>
      <c r="S563" s="29" t="str">
        <f t="shared" si="165"/>
        <v/>
      </c>
      <c r="T563" s="29" t="str">
        <f t="shared" si="166"/>
        <v/>
      </c>
      <c r="U563" s="27" t="str">
        <f t="shared" si="175"/>
        <v/>
      </c>
      <c r="W563" s="25" t="str">
        <f t="shared" si="167"/>
        <v/>
      </c>
      <c r="X563" s="25" t="str">
        <f t="shared" si="168"/>
        <v/>
      </c>
      <c r="Y563" s="25" t="str">
        <f t="shared" si="169"/>
        <v/>
      </c>
      <c r="Z563" s="25" t="str">
        <f t="shared" si="170"/>
        <v/>
      </c>
      <c r="AA563" s="25" t="str">
        <f t="shared" si="171"/>
        <v/>
      </c>
      <c r="AB563" s="25" t="str">
        <f t="shared" si="176"/>
        <v/>
      </c>
      <c r="AD563" s="2" t="str">
        <f t="shared" si="177"/>
        <v/>
      </c>
      <c r="AE563" s="2" t="str">
        <f t="shared" si="178"/>
        <v/>
      </c>
      <c r="AF563" s="2" t="str">
        <f t="shared" si="179"/>
        <v/>
      </c>
      <c r="AG563" t="s">
        <v>74</v>
      </c>
    </row>
    <row r="564" spans="2:33" x14ac:dyDescent="0.25">
      <c r="B564" s="13" t="str">
        <f>IF(Transactions!B563 &lt;&gt; "", Transactions!B563, "")</f>
        <v/>
      </c>
      <c r="C564" s="28" t="str">
        <f>IF(Transactions!C563 &lt;&gt; "", Transactions!C563, "")</f>
        <v/>
      </c>
      <c r="D564" s="28" t="str">
        <f>IF(Transactions!D563 &lt;&gt; "", Transactions!D563, "")</f>
        <v/>
      </c>
      <c r="E564" s="14" t="str">
        <f>IF(Transactions!E563 &lt;&gt; "", Transactions!E563, "")</f>
        <v/>
      </c>
      <c r="F564" s="15" t="str">
        <f>IF(Transactions!F563 &lt;&gt; "", Transactions!F563, "")</f>
        <v/>
      </c>
      <c r="G564" s="16"/>
      <c r="H564" s="18" t="e">
        <f>IF(Transactions!#REF! &lt;&gt; "", Transactions!#REF!, "")</f>
        <v>#REF!</v>
      </c>
      <c r="I564" s="33" t="str">
        <f t="shared" si="160"/>
        <v/>
      </c>
      <c r="J564" s="34" t="str">
        <f t="shared" si="172"/>
        <v/>
      </c>
      <c r="K564" s="16"/>
      <c r="L564" s="18" t="str">
        <f t="shared" si="161"/>
        <v/>
      </c>
      <c r="M564" s="33" t="str">
        <f t="shared" si="162"/>
        <v/>
      </c>
      <c r="N564" s="34" t="str">
        <f t="shared" si="173"/>
        <v/>
      </c>
      <c r="O564" s="16"/>
      <c r="P564" s="29" t="str">
        <f t="shared" si="163"/>
        <v/>
      </c>
      <c r="Q564" s="29" t="str">
        <f t="shared" si="164"/>
        <v/>
      </c>
      <c r="R564" s="26" t="str">
        <f t="shared" si="174"/>
        <v/>
      </c>
      <c r="S564" s="29" t="str">
        <f t="shared" si="165"/>
        <v/>
      </c>
      <c r="T564" s="29" t="str">
        <f t="shared" si="166"/>
        <v/>
      </c>
      <c r="U564" s="27" t="str">
        <f t="shared" si="175"/>
        <v/>
      </c>
      <c r="W564" s="25" t="str">
        <f t="shared" si="167"/>
        <v/>
      </c>
      <c r="X564" s="25" t="str">
        <f t="shared" si="168"/>
        <v/>
      </c>
      <c r="Y564" s="25" t="str">
        <f t="shared" si="169"/>
        <v/>
      </c>
      <c r="Z564" s="25" t="str">
        <f t="shared" si="170"/>
        <v/>
      </c>
      <c r="AA564" s="25" t="str">
        <f t="shared" si="171"/>
        <v/>
      </c>
      <c r="AB564" s="25" t="str">
        <f t="shared" si="176"/>
        <v/>
      </c>
      <c r="AD564" s="2" t="str">
        <f t="shared" si="177"/>
        <v/>
      </c>
      <c r="AE564" s="2" t="str">
        <f t="shared" si="178"/>
        <v/>
      </c>
      <c r="AF564" s="2" t="str">
        <f t="shared" si="179"/>
        <v/>
      </c>
      <c r="AG564" t="s">
        <v>74</v>
      </c>
    </row>
    <row r="565" spans="2:33" x14ac:dyDescent="0.25">
      <c r="B565" s="13" t="str">
        <f>IF(Transactions!B564 &lt;&gt; "", Transactions!B564, "")</f>
        <v/>
      </c>
      <c r="C565" s="28" t="str">
        <f>IF(Transactions!C564 &lt;&gt; "", Transactions!C564, "")</f>
        <v/>
      </c>
      <c r="D565" s="28" t="str">
        <f>IF(Transactions!D564 &lt;&gt; "", Transactions!D564, "")</f>
        <v/>
      </c>
      <c r="E565" s="14" t="str">
        <f>IF(Transactions!E564 &lt;&gt; "", Transactions!E564, "")</f>
        <v/>
      </c>
      <c r="F565" s="15" t="str">
        <f>IF(Transactions!F564 &lt;&gt; "", Transactions!F564, "")</f>
        <v/>
      </c>
      <c r="G565" s="16"/>
      <c r="H565" s="18" t="e">
        <f>IF(Transactions!#REF! &lt;&gt; "", Transactions!#REF!, "")</f>
        <v>#REF!</v>
      </c>
      <c r="I565" s="33" t="str">
        <f t="shared" si="160"/>
        <v/>
      </c>
      <c r="J565" s="34" t="str">
        <f t="shared" si="172"/>
        <v/>
      </c>
      <c r="K565" s="16"/>
      <c r="L565" s="18" t="str">
        <f t="shared" si="161"/>
        <v/>
      </c>
      <c r="M565" s="33" t="str">
        <f t="shared" si="162"/>
        <v/>
      </c>
      <c r="N565" s="34" t="str">
        <f t="shared" si="173"/>
        <v/>
      </c>
      <c r="O565" s="16"/>
      <c r="P565" s="29" t="str">
        <f t="shared" si="163"/>
        <v/>
      </c>
      <c r="Q565" s="29" t="str">
        <f t="shared" si="164"/>
        <v/>
      </c>
      <c r="R565" s="26" t="str">
        <f t="shared" si="174"/>
        <v/>
      </c>
      <c r="S565" s="29" t="str">
        <f t="shared" si="165"/>
        <v/>
      </c>
      <c r="T565" s="29" t="str">
        <f t="shared" si="166"/>
        <v/>
      </c>
      <c r="U565" s="27" t="str">
        <f t="shared" si="175"/>
        <v/>
      </c>
      <c r="W565" s="25" t="str">
        <f t="shared" si="167"/>
        <v/>
      </c>
      <c r="X565" s="25" t="str">
        <f t="shared" si="168"/>
        <v/>
      </c>
      <c r="Y565" s="25" t="str">
        <f t="shared" si="169"/>
        <v/>
      </c>
      <c r="Z565" s="25" t="str">
        <f t="shared" si="170"/>
        <v/>
      </c>
      <c r="AA565" s="25" t="str">
        <f t="shared" si="171"/>
        <v/>
      </c>
      <c r="AB565" s="25" t="str">
        <f t="shared" si="176"/>
        <v/>
      </c>
      <c r="AD565" s="2" t="str">
        <f t="shared" si="177"/>
        <v/>
      </c>
      <c r="AE565" s="2" t="str">
        <f t="shared" si="178"/>
        <v/>
      </c>
      <c r="AF565" s="2" t="str">
        <f t="shared" si="179"/>
        <v/>
      </c>
      <c r="AG565" t="s">
        <v>74</v>
      </c>
    </row>
    <row r="566" spans="2:33" x14ac:dyDescent="0.25">
      <c r="B566" s="13" t="str">
        <f>IF(Transactions!B565 &lt;&gt; "", Transactions!B565, "")</f>
        <v/>
      </c>
      <c r="C566" s="28" t="str">
        <f>IF(Transactions!C565 &lt;&gt; "", Transactions!C565, "")</f>
        <v/>
      </c>
      <c r="D566" s="28" t="str">
        <f>IF(Transactions!D565 &lt;&gt; "", Transactions!D565, "")</f>
        <v/>
      </c>
      <c r="E566" s="14" t="str">
        <f>IF(Transactions!E565 &lt;&gt; "", Transactions!E565, "")</f>
        <v/>
      </c>
      <c r="F566" s="15" t="str">
        <f>IF(Transactions!F565 &lt;&gt; "", Transactions!F565, "")</f>
        <v/>
      </c>
      <c r="G566" s="16"/>
      <c r="H566" s="18" t="e">
        <f>IF(Transactions!#REF! &lt;&gt; "", Transactions!#REF!, "")</f>
        <v>#REF!</v>
      </c>
      <c r="I566" s="33" t="str">
        <f t="shared" si="160"/>
        <v/>
      </c>
      <c r="J566" s="34" t="str">
        <f t="shared" si="172"/>
        <v/>
      </c>
      <c r="K566" s="16"/>
      <c r="L566" s="18" t="str">
        <f t="shared" si="161"/>
        <v/>
      </c>
      <c r="M566" s="33" t="str">
        <f t="shared" si="162"/>
        <v/>
      </c>
      <c r="N566" s="34" t="str">
        <f t="shared" si="173"/>
        <v/>
      </c>
      <c r="O566" s="16"/>
      <c r="P566" s="29" t="str">
        <f t="shared" si="163"/>
        <v/>
      </c>
      <c r="Q566" s="29" t="str">
        <f t="shared" si="164"/>
        <v/>
      </c>
      <c r="R566" s="26" t="str">
        <f t="shared" si="174"/>
        <v/>
      </c>
      <c r="S566" s="29" t="str">
        <f t="shared" si="165"/>
        <v/>
      </c>
      <c r="T566" s="29" t="str">
        <f t="shared" si="166"/>
        <v/>
      </c>
      <c r="U566" s="27" t="str">
        <f t="shared" si="175"/>
        <v/>
      </c>
      <c r="W566" s="25" t="str">
        <f t="shared" si="167"/>
        <v/>
      </c>
      <c r="X566" s="25" t="str">
        <f t="shared" si="168"/>
        <v/>
      </c>
      <c r="Y566" s="25" t="str">
        <f t="shared" si="169"/>
        <v/>
      </c>
      <c r="Z566" s="25" t="str">
        <f t="shared" si="170"/>
        <v/>
      </c>
      <c r="AA566" s="25" t="str">
        <f t="shared" si="171"/>
        <v/>
      </c>
      <c r="AB566" s="25" t="str">
        <f t="shared" si="176"/>
        <v/>
      </c>
      <c r="AD566" s="2" t="str">
        <f t="shared" si="177"/>
        <v/>
      </c>
      <c r="AE566" s="2" t="str">
        <f t="shared" si="178"/>
        <v/>
      </c>
      <c r="AF566" s="2" t="str">
        <f t="shared" si="179"/>
        <v/>
      </c>
      <c r="AG566" t="s">
        <v>74</v>
      </c>
    </row>
    <row r="567" spans="2:33" x14ac:dyDescent="0.25">
      <c r="B567" s="13" t="str">
        <f>IF(Transactions!B566 &lt;&gt; "", Transactions!B566, "")</f>
        <v/>
      </c>
      <c r="C567" s="28" t="str">
        <f>IF(Transactions!C566 &lt;&gt; "", Transactions!C566, "")</f>
        <v/>
      </c>
      <c r="D567" s="28" t="str">
        <f>IF(Transactions!D566 &lt;&gt; "", Transactions!D566, "")</f>
        <v/>
      </c>
      <c r="E567" s="14" t="str">
        <f>IF(Transactions!E566 &lt;&gt; "", Transactions!E566, "")</f>
        <v/>
      </c>
      <c r="F567" s="15" t="str">
        <f>IF(Transactions!F566 &lt;&gt; "", Transactions!F566, "")</f>
        <v/>
      </c>
      <c r="G567" s="16"/>
      <c r="H567" s="18" t="e">
        <f>IF(Transactions!#REF! &lt;&gt; "", Transactions!#REF!, "")</f>
        <v>#REF!</v>
      </c>
      <c r="I567" s="33" t="str">
        <f t="shared" si="160"/>
        <v/>
      </c>
      <c r="J567" s="34" t="str">
        <f t="shared" si="172"/>
        <v/>
      </c>
      <c r="K567" s="16"/>
      <c r="L567" s="18" t="str">
        <f t="shared" si="161"/>
        <v/>
      </c>
      <c r="M567" s="33" t="str">
        <f t="shared" si="162"/>
        <v/>
      </c>
      <c r="N567" s="34" t="str">
        <f t="shared" si="173"/>
        <v/>
      </c>
      <c r="O567" s="16"/>
      <c r="P567" s="29" t="str">
        <f t="shared" si="163"/>
        <v/>
      </c>
      <c r="Q567" s="29" t="str">
        <f t="shared" si="164"/>
        <v/>
      </c>
      <c r="R567" s="26" t="str">
        <f t="shared" si="174"/>
        <v/>
      </c>
      <c r="S567" s="29" t="str">
        <f t="shared" si="165"/>
        <v/>
      </c>
      <c r="T567" s="29" t="str">
        <f t="shared" si="166"/>
        <v/>
      </c>
      <c r="U567" s="27" t="str">
        <f t="shared" si="175"/>
        <v/>
      </c>
      <c r="W567" s="25" t="str">
        <f t="shared" si="167"/>
        <v/>
      </c>
      <c r="X567" s="25" t="str">
        <f t="shared" si="168"/>
        <v/>
      </c>
      <c r="Y567" s="25" t="str">
        <f t="shared" si="169"/>
        <v/>
      </c>
      <c r="Z567" s="25" t="str">
        <f t="shared" si="170"/>
        <v/>
      </c>
      <c r="AA567" s="25" t="str">
        <f t="shared" si="171"/>
        <v/>
      </c>
      <c r="AB567" s="25" t="str">
        <f t="shared" si="176"/>
        <v/>
      </c>
      <c r="AD567" s="2" t="str">
        <f t="shared" si="177"/>
        <v/>
      </c>
      <c r="AE567" s="2" t="str">
        <f t="shared" si="178"/>
        <v/>
      </c>
      <c r="AF567" s="2" t="str">
        <f t="shared" si="179"/>
        <v/>
      </c>
      <c r="AG567" t="s">
        <v>74</v>
      </c>
    </row>
    <row r="568" spans="2:33" x14ac:dyDescent="0.25">
      <c r="B568" s="13" t="str">
        <f>IF(Transactions!B567 &lt;&gt; "", Transactions!B567, "")</f>
        <v/>
      </c>
      <c r="C568" s="28" t="str">
        <f>IF(Transactions!C567 &lt;&gt; "", Transactions!C567, "")</f>
        <v/>
      </c>
      <c r="D568" s="28" t="str">
        <f>IF(Transactions!D567 &lt;&gt; "", Transactions!D567, "")</f>
        <v/>
      </c>
      <c r="E568" s="14" t="str">
        <f>IF(Transactions!E567 &lt;&gt; "", Transactions!E567, "")</f>
        <v/>
      </c>
      <c r="F568" s="15" t="str">
        <f>IF(Transactions!F567 &lt;&gt; "", Transactions!F567, "")</f>
        <v/>
      </c>
      <c r="G568" s="16"/>
      <c r="H568" s="18" t="e">
        <f>IF(Transactions!#REF! &lt;&gt; "", Transactions!#REF!, "")</f>
        <v>#REF!</v>
      </c>
      <c r="I568" s="33" t="str">
        <f t="shared" si="160"/>
        <v/>
      </c>
      <c r="J568" s="34" t="str">
        <f t="shared" si="172"/>
        <v/>
      </c>
      <c r="K568" s="16"/>
      <c r="L568" s="18" t="str">
        <f t="shared" si="161"/>
        <v/>
      </c>
      <c r="M568" s="33" t="str">
        <f t="shared" si="162"/>
        <v/>
      </c>
      <c r="N568" s="34" t="str">
        <f t="shared" si="173"/>
        <v/>
      </c>
      <c r="O568" s="16"/>
      <c r="P568" s="29" t="str">
        <f t="shared" si="163"/>
        <v/>
      </c>
      <c r="Q568" s="29" t="str">
        <f t="shared" si="164"/>
        <v/>
      </c>
      <c r="R568" s="26" t="str">
        <f t="shared" si="174"/>
        <v/>
      </c>
      <c r="S568" s="29" t="str">
        <f t="shared" si="165"/>
        <v/>
      </c>
      <c r="T568" s="29" t="str">
        <f t="shared" si="166"/>
        <v/>
      </c>
      <c r="U568" s="27" t="str">
        <f t="shared" si="175"/>
        <v/>
      </c>
      <c r="W568" s="25" t="str">
        <f t="shared" si="167"/>
        <v/>
      </c>
      <c r="X568" s="25" t="str">
        <f t="shared" si="168"/>
        <v/>
      </c>
      <c r="Y568" s="25" t="str">
        <f t="shared" si="169"/>
        <v/>
      </c>
      <c r="Z568" s="25" t="str">
        <f t="shared" si="170"/>
        <v/>
      </c>
      <c r="AA568" s="25" t="str">
        <f t="shared" si="171"/>
        <v/>
      </c>
      <c r="AB568" s="25" t="str">
        <f t="shared" si="176"/>
        <v/>
      </c>
      <c r="AD568" s="2" t="str">
        <f t="shared" si="177"/>
        <v/>
      </c>
      <c r="AE568" s="2" t="str">
        <f t="shared" si="178"/>
        <v/>
      </c>
      <c r="AF568" s="2" t="str">
        <f t="shared" si="179"/>
        <v/>
      </c>
      <c r="AG568" t="s">
        <v>74</v>
      </c>
    </row>
    <row r="569" spans="2:33" x14ac:dyDescent="0.25">
      <c r="B569" s="13" t="str">
        <f>IF(Transactions!B568 &lt;&gt; "", Transactions!B568, "")</f>
        <v/>
      </c>
      <c r="C569" s="28" t="str">
        <f>IF(Transactions!C568 &lt;&gt; "", Transactions!C568, "")</f>
        <v/>
      </c>
      <c r="D569" s="28" t="str">
        <f>IF(Transactions!D568 &lt;&gt; "", Transactions!D568, "")</f>
        <v/>
      </c>
      <c r="E569" s="14" t="str">
        <f>IF(Transactions!E568 &lt;&gt; "", Transactions!E568, "")</f>
        <v/>
      </c>
      <c r="F569" s="15" t="str">
        <f>IF(Transactions!F568 &lt;&gt; "", Transactions!F568, "")</f>
        <v/>
      </c>
      <c r="G569" s="16"/>
      <c r="H569" s="18" t="e">
        <f>IF(Transactions!#REF! &lt;&gt; "", Transactions!#REF!, "")</f>
        <v>#REF!</v>
      </c>
      <c r="I569" s="33" t="str">
        <f t="shared" si="160"/>
        <v/>
      </c>
      <c r="J569" s="34" t="str">
        <f t="shared" si="172"/>
        <v/>
      </c>
      <c r="K569" s="16"/>
      <c r="L569" s="18" t="str">
        <f t="shared" si="161"/>
        <v/>
      </c>
      <c r="M569" s="33" t="str">
        <f t="shared" si="162"/>
        <v/>
      </c>
      <c r="N569" s="34" t="str">
        <f t="shared" si="173"/>
        <v/>
      </c>
      <c r="O569" s="16"/>
      <c r="P569" s="29" t="str">
        <f t="shared" si="163"/>
        <v/>
      </c>
      <c r="Q569" s="29" t="str">
        <f t="shared" si="164"/>
        <v/>
      </c>
      <c r="R569" s="26" t="str">
        <f t="shared" si="174"/>
        <v/>
      </c>
      <c r="S569" s="29" t="str">
        <f t="shared" si="165"/>
        <v/>
      </c>
      <c r="T569" s="29" t="str">
        <f t="shared" si="166"/>
        <v/>
      </c>
      <c r="U569" s="27" t="str">
        <f t="shared" si="175"/>
        <v/>
      </c>
      <c r="W569" s="25" t="str">
        <f t="shared" si="167"/>
        <v/>
      </c>
      <c r="X569" s="25" t="str">
        <f t="shared" si="168"/>
        <v/>
      </c>
      <c r="Y569" s="25" t="str">
        <f t="shared" si="169"/>
        <v/>
      </c>
      <c r="Z569" s="25" t="str">
        <f t="shared" si="170"/>
        <v/>
      </c>
      <c r="AA569" s="25" t="str">
        <f t="shared" si="171"/>
        <v/>
      </c>
      <c r="AB569" s="25" t="str">
        <f t="shared" si="176"/>
        <v/>
      </c>
      <c r="AD569" s="2" t="str">
        <f t="shared" si="177"/>
        <v/>
      </c>
      <c r="AE569" s="2" t="str">
        <f t="shared" si="178"/>
        <v/>
      </c>
      <c r="AF569" s="2" t="str">
        <f t="shared" si="179"/>
        <v/>
      </c>
      <c r="AG569" t="s">
        <v>74</v>
      </c>
    </row>
    <row r="570" spans="2:33" x14ac:dyDescent="0.25">
      <c r="B570" s="13" t="str">
        <f>IF(Transactions!B569 &lt;&gt; "", Transactions!B569, "")</f>
        <v/>
      </c>
      <c r="C570" s="28" t="str">
        <f>IF(Transactions!C569 &lt;&gt; "", Transactions!C569, "")</f>
        <v/>
      </c>
      <c r="D570" s="28" t="str">
        <f>IF(Transactions!D569 &lt;&gt; "", Transactions!D569, "")</f>
        <v/>
      </c>
      <c r="E570" s="14" t="str">
        <f>IF(Transactions!E569 &lt;&gt; "", Transactions!E569, "")</f>
        <v/>
      </c>
      <c r="F570" s="15" t="str">
        <f>IF(Transactions!F569 &lt;&gt; "", Transactions!F569, "")</f>
        <v/>
      </c>
      <c r="G570" s="16"/>
      <c r="H570" s="18" t="e">
        <f>IF(Transactions!#REF! &lt;&gt; "", Transactions!#REF!, "")</f>
        <v>#REF!</v>
      </c>
      <c r="I570" s="33" t="str">
        <f t="shared" si="160"/>
        <v/>
      </c>
      <c r="J570" s="34" t="str">
        <f t="shared" si="172"/>
        <v/>
      </c>
      <c r="K570" s="16"/>
      <c r="L570" s="18" t="str">
        <f t="shared" si="161"/>
        <v/>
      </c>
      <c r="M570" s="33" t="str">
        <f t="shared" si="162"/>
        <v/>
      </c>
      <c r="N570" s="34" t="str">
        <f t="shared" si="173"/>
        <v/>
      </c>
      <c r="O570" s="16"/>
      <c r="P570" s="29" t="str">
        <f t="shared" si="163"/>
        <v/>
      </c>
      <c r="Q570" s="29" t="str">
        <f t="shared" si="164"/>
        <v/>
      </c>
      <c r="R570" s="26" t="str">
        <f t="shared" si="174"/>
        <v/>
      </c>
      <c r="S570" s="29" t="str">
        <f t="shared" si="165"/>
        <v/>
      </c>
      <c r="T570" s="29" t="str">
        <f t="shared" si="166"/>
        <v/>
      </c>
      <c r="U570" s="27" t="str">
        <f t="shared" si="175"/>
        <v/>
      </c>
      <c r="W570" s="25" t="str">
        <f t="shared" si="167"/>
        <v/>
      </c>
      <c r="X570" s="25" t="str">
        <f t="shared" si="168"/>
        <v/>
      </c>
      <c r="Y570" s="25" t="str">
        <f t="shared" si="169"/>
        <v/>
      </c>
      <c r="Z570" s="25" t="str">
        <f t="shared" si="170"/>
        <v/>
      </c>
      <c r="AA570" s="25" t="str">
        <f t="shared" si="171"/>
        <v/>
      </c>
      <c r="AB570" s="25" t="str">
        <f t="shared" si="176"/>
        <v/>
      </c>
      <c r="AD570" s="2" t="str">
        <f t="shared" si="177"/>
        <v/>
      </c>
      <c r="AE570" s="2" t="str">
        <f t="shared" si="178"/>
        <v/>
      </c>
      <c r="AF570" s="2" t="str">
        <f t="shared" si="179"/>
        <v/>
      </c>
      <c r="AG570" t="s">
        <v>74</v>
      </c>
    </row>
    <row r="571" spans="2:33" x14ac:dyDescent="0.25">
      <c r="B571" s="13" t="str">
        <f>IF(Transactions!B570 &lt;&gt; "", Transactions!B570, "")</f>
        <v/>
      </c>
      <c r="C571" s="28" t="str">
        <f>IF(Transactions!C570 &lt;&gt; "", Transactions!C570, "")</f>
        <v/>
      </c>
      <c r="D571" s="28" t="str">
        <f>IF(Transactions!D570 &lt;&gt; "", Transactions!D570, "")</f>
        <v/>
      </c>
      <c r="E571" s="14" t="str">
        <f>IF(Transactions!E570 &lt;&gt; "", Transactions!E570, "")</f>
        <v/>
      </c>
      <c r="F571" s="15" t="str">
        <f>IF(Transactions!F570 &lt;&gt; "", Transactions!F570, "")</f>
        <v/>
      </c>
      <c r="G571" s="16"/>
      <c r="H571" s="18" t="e">
        <f>IF(Transactions!#REF! &lt;&gt; "", Transactions!#REF!, "")</f>
        <v>#REF!</v>
      </c>
      <c r="I571" s="33" t="str">
        <f t="shared" si="160"/>
        <v/>
      </c>
      <c r="J571" s="34" t="str">
        <f t="shared" si="172"/>
        <v/>
      </c>
      <c r="K571" s="16"/>
      <c r="L571" s="18" t="str">
        <f t="shared" si="161"/>
        <v/>
      </c>
      <c r="M571" s="33" t="str">
        <f t="shared" si="162"/>
        <v/>
      </c>
      <c r="N571" s="34" t="str">
        <f t="shared" si="173"/>
        <v/>
      </c>
      <c r="O571" s="16"/>
      <c r="P571" s="29" t="str">
        <f t="shared" si="163"/>
        <v/>
      </c>
      <c r="Q571" s="29" t="str">
        <f t="shared" si="164"/>
        <v/>
      </c>
      <c r="R571" s="26" t="str">
        <f t="shared" si="174"/>
        <v/>
      </c>
      <c r="S571" s="29" t="str">
        <f t="shared" si="165"/>
        <v/>
      </c>
      <c r="T571" s="29" t="str">
        <f t="shared" si="166"/>
        <v/>
      </c>
      <c r="U571" s="27" t="str">
        <f t="shared" si="175"/>
        <v/>
      </c>
      <c r="W571" s="25" t="str">
        <f t="shared" si="167"/>
        <v/>
      </c>
      <c r="X571" s="25" t="str">
        <f t="shared" si="168"/>
        <v/>
      </c>
      <c r="Y571" s="25" t="str">
        <f t="shared" si="169"/>
        <v/>
      </c>
      <c r="Z571" s="25" t="str">
        <f t="shared" si="170"/>
        <v/>
      </c>
      <c r="AA571" s="25" t="str">
        <f t="shared" si="171"/>
        <v/>
      </c>
      <c r="AB571" s="25" t="str">
        <f t="shared" si="176"/>
        <v/>
      </c>
      <c r="AD571" s="2" t="str">
        <f t="shared" si="177"/>
        <v/>
      </c>
      <c r="AE571" s="2" t="str">
        <f t="shared" si="178"/>
        <v/>
      </c>
      <c r="AF571" s="2" t="str">
        <f t="shared" si="179"/>
        <v/>
      </c>
      <c r="AG571" t="s">
        <v>74</v>
      </c>
    </row>
    <row r="572" spans="2:33" x14ac:dyDescent="0.25">
      <c r="B572" s="13" t="str">
        <f>IF(Transactions!B571 &lt;&gt; "", Transactions!B571, "")</f>
        <v/>
      </c>
      <c r="C572" s="28" t="str">
        <f>IF(Transactions!C571 &lt;&gt; "", Transactions!C571, "")</f>
        <v/>
      </c>
      <c r="D572" s="28" t="str">
        <f>IF(Transactions!D571 &lt;&gt; "", Transactions!D571, "")</f>
        <v/>
      </c>
      <c r="E572" s="14" t="str">
        <f>IF(Transactions!E571 &lt;&gt; "", Transactions!E571, "")</f>
        <v/>
      </c>
      <c r="F572" s="15" t="str">
        <f>IF(Transactions!F571 &lt;&gt; "", Transactions!F571, "")</f>
        <v/>
      </c>
      <c r="G572" s="16"/>
      <c r="H572" s="18" t="e">
        <f>IF(Transactions!#REF! &lt;&gt; "", Transactions!#REF!, "")</f>
        <v>#REF!</v>
      </c>
      <c r="I572" s="33" t="str">
        <f t="shared" si="160"/>
        <v/>
      </c>
      <c r="J572" s="34" t="str">
        <f t="shared" si="172"/>
        <v/>
      </c>
      <c r="K572" s="16"/>
      <c r="L572" s="18" t="str">
        <f t="shared" si="161"/>
        <v/>
      </c>
      <c r="M572" s="33" t="str">
        <f t="shared" si="162"/>
        <v/>
      </c>
      <c r="N572" s="34" t="str">
        <f t="shared" si="173"/>
        <v/>
      </c>
      <c r="O572" s="16"/>
      <c r="P572" s="29" t="str">
        <f t="shared" si="163"/>
        <v/>
      </c>
      <c r="Q572" s="29" t="str">
        <f t="shared" si="164"/>
        <v/>
      </c>
      <c r="R572" s="26" t="str">
        <f t="shared" si="174"/>
        <v/>
      </c>
      <c r="S572" s="29" t="str">
        <f t="shared" si="165"/>
        <v/>
      </c>
      <c r="T572" s="29" t="str">
        <f t="shared" si="166"/>
        <v/>
      </c>
      <c r="U572" s="27" t="str">
        <f t="shared" si="175"/>
        <v/>
      </c>
      <c r="W572" s="25" t="str">
        <f t="shared" si="167"/>
        <v/>
      </c>
      <c r="X572" s="25" t="str">
        <f t="shared" si="168"/>
        <v/>
      </c>
      <c r="Y572" s="25" t="str">
        <f t="shared" si="169"/>
        <v/>
      </c>
      <c r="Z572" s="25" t="str">
        <f t="shared" si="170"/>
        <v/>
      </c>
      <c r="AA572" s="25" t="str">
        <f t="shared" si="171"/>
        <v/>
      </c>
      <c r="AB572" s="25" t="str">
        <f t="shared" si="176"/>
        <v/>
      </c>
      <c r="AD572" s="2" t="str">
        <f t="shared" si="177"/>
        <v/>
      </c>
      <c r="AE572" s="2" t="str">
        <f t="shared" si="178"/>
        <v/>
      </c>
      <c r="AF572" s="2" t="str">
        <f t="shared" si="179"/>
        <v/>
      </c>
      <c r="AG572" t="s">
        <v>74</v>
      </c>
    </row>
    <row r="573" spans="2:33" x14ac:dyDescent="0.25">
      <c r="B573" s="13" t="str">
        <f>IF(Transactions!B572 &lt;&gt; "", Transactions!B572, "")</f>
        <v/>
      </c>
      <c r="C573" s="28" t="str">
        <f>IF(Transactions!C572 &lt;&gt; "", Transactions!C572, "")</f>
        <v/>
      </c>
      <c r="D573" s="28" t="str">
        <f>IF(Transactions!D572 &lt;&gt; "", Transactions!D572, "")</f>
        <v/>
      </c>
      <c r="E573" s="14" t="str">
        <f>IF(Transactions!E572 &lt;&gt; "", Transactions!E572, "")</f>
        <v/>
      </c>
      <c r="F573" s="15" t="str">
        <f>IF(Transactions!F572 &lt;&gt; "", Transactions!F572, "")</f>
        <v/>
      </c>
      <c r="G573" s="16"/>
      <c r="H573" s="18" t="e">
        <f>IF(Transactions!#REF! &lt;&gt; "", Transactions!#REF!, "")</f>
        <v>#REF!</v>
      </c>
      <c r="I573" s="33" t="str">
        <f t="shared" si="160"/>
        <v/>
      </c>
      <c r="J573" s="34" t="str">
        <f t="shared" si="172"/>
        <v/>
      </c>
      <c r="K573" s="16"/>
      <c r="L573" s="18" t="str">
        <f t="shared" si="161"/>
        <v/>
      </c>
      <c r="M573" s="33" t="str">
        <f t="shared" si="162"/>
        <v/>
      </c>
      <c r="N573" s="34" t="str">
        <f t="shared" si="173"/>
        <v/>
      </c>
      <c r="O573" s="16"/>
      <c r="P573" s="29" t="str">
        <f t="shared" si="163"/>
        <v/>
      </c>
      <c r="Q573" s="29" t="str">
        <f t="shared" si="164"/>
        <v/>
      </c>
      <c r="R573" s="26" t="str">
        <f t="shared" si="174"/>
        <v/>
      </c>
      <c r="S573" s="29" t="str">
        <f t="shared" si="165"/>
        <v/>
      </c>
      <c r="T573" s="29" t="str">
        <f t="shared" si="166"/>
        <v/>
      </c>
      <c r="U573" s="27" t="str">
        <f t="shared" si="175"/>
        <v/>
      </c>
      <c r="W573" s="25" t="str">
        <f t="shared" si="167"/>
        <v/>
      </c>
      <c r="X573" s="25" t="str">
        <f t="shared" si="168"/>
        <v/>
      </c>
      <c r="Y573" s="25" t="str">
        <f t="shared" si="169"/>
        <v/>
      </c>
      <c r="Z573" s="25" t="str">
        <f t="shared" si="170"/>
        <v/>
      </c>
      <c r="AA573" s="25" t="str">
        <f t="shared" si="171"/>
        <v/>
      </c>
      <c r="AB573" s="25" t="str">
        <f t="shared" si="176"/>
        <v/>
      </c>
      <c r="AD573" s="2" t="str">
        <f t="shared" si="177"/>
        <v/>
      </c>
      <c r="AE573" s="2" t="str">
        <f t="shared" si="178"/>
        <v/>
      </c>
      <c r="AF573" s="2" t="str">
        <f t="shared" si="179"/>
        <v/>
      </c>
      <c r="AG573" t="s">
        <v>74</v>
      </c>
    </row>
    <row r="574" spans="2:33" x14ac:dyDescent="0.25">
      <c r="B574" s="13" t="str">
        <f>IF(Transactions!B573 &lt;&gt; "", Transactions!B573, "")</f>
        <v/>
      </c>
      <c r="C574" s="28" t="str">
        <f>IF(Transactions!C573 &lt;&gt; "", Transactions!C573, "")</f>
        <v/>
      </c>
      <c r="D574" s="28" t="str">
        <f>IF(Transactions!D573 &lt;&gt; "", Transactions!D573, "")</f>
        <v/>
      </c>
      <c r="E574" s="14" t="str">
        <f>IF(Transactions!E573 &lt;&gt; "", Transactions!E573, "")</f>
        <v/>
      </c>
      <c r="F574" s="15" t="str">
        <f>IF(Transactions!F573 &lt;&gt; "", Transactions!F573, "")</f>
        <v/>
      </c>
      <c r="G574" s="16"/>
      <c r="H574" s="18" t="e">
        <f>IF(Transactions!#REF! &lt;&gt; "", Transactions!#REF!, "")</f>
        <v>#REF!</v>
      </c>
      <c r="I574" s="33" t="str">
        <f t="shared" si="160"/>
        <v/>
      </c>
      <c r="J574" s="34" t="str">
        <f t="shared" si="172"/>
        <v/>
      </c>
      <c r="K574" s="16"/>
      <c r="L574" s="18" t="str">
        <f t="shared" si="161"/>
        <v/>
      </c>
      <c r="M574" s="33" t="str">
        <f t="shared" si="162"/>
        <v/>
      </c>
      <c r="N574" s="34" t="str">
        <f t="shared" si="173"/>
        <v/>
      </c>
      <c r="O574" s="16"/>
      <c r="P574" s="29" t="str">
        <f t="shared" si="163"/>
        <v/>
      </c>
      <c r="Q574" s="29" t="str">
        <f t="shared" si="164"/>
        <v/>
      </c>
      <c r="R574" s="26" t="str">
        <f t="shared" si="174"/>
        <v/>
      </c>
      <c r="S574" s="29" t="str">
        <f t="shared" si="165"/>
        <v/>
      </c>
      <c r="T574" s="29" t="str">
        <f t="shared" si="166"/>
        <v/>
      </c>
      <c r="U574" s="27" t="str">
        <f t="shared" si="175"/>
        <v/>
      </c>
      <c r="W574" s="25" t="str">
        <f t="shared" si="167"/>
        <v/>
      </c>
      <c r="X574" s="25" t="str">
        <f t="shared" si="168"/>
        <v/>
      </c>
      <c r="Y574" s="25" t="str">
        <f t="shared" si="169"/>
        <v/>
      </c>
      <c r="Z574" s="25" t="str">
        <f t="shared" si="170"/>
        <v/>
      </c>
      <c r="AA574" s="25" t="str">
        <f t="shared" si="171"/>
        <v/>
      </c>
      <c r="AB574" s="25" t="str">
        <f t="shared" si="176"/>
        <v/>
      </c>
      <c r="AD574" s="2" t="str">
        <f t="shared" si="177"/>
        <v/>
      </c>
      <c r="AE574" s="2" t="str">
        <f t="shared" si="178"/>
        <v/>
      </c>
      <c r="AF574" s="2" t="str">
        <f t="shared" si="179"/>
        <v/>
      </c>
      <c r="AG574" t="s">
        <v>74</v>
      </c>
    </row>
    <row r="575" spans="2:33" x14ac:dyDescent="0.25">
      <c r="B575" s="13" t="str">
        <f>IF(Transactions!B574 &lt;&gt; "", Transactions!B574, "")</f>
        <v/>
      </c>
      <c r="C575" s="28" t="str">
        <f>IF(Transactions!C574 &lt;&gt; "", Transactions!C574, "")</f>
        <v/>
      </c>
      <c r="D575" s="28" t="str">
        <f>IF(Transactions!D574 &lt;&gt; "", Transactions!D574, "")</f>
        <v/>
      </c>
      <c r="E575" s="14" t="str">
        <f>IF(Transactions!E574 &lt;&gt; "", Transactions!E574, "")</f>
        <v/>
      </c>
      <c r="F575" s="15" t="str">
        <f>IF(Transactions!F574 &lt;&gt; "", Transactions!F574, "")</f>
        <v/>
      </c>
      <c r="G575" s="16"/>
      <c r="H575" s="18" t="e">
        <f>IF(Transactions!#REF! &lt;&gt; "", Transactions!#REF!, "")</f>
        <v>#REF!</v>
      </c>
      <c r="I575" s="33" t="str">
        <f t="shared" si="160"/>
        <v/>
      </c>
      <c r="J575" s="34" t="str">
        <f t="shared" si="172"/>
        <v/>
      </c>
      <c r="K575" s="16"/>
      <c r="L575" s="18" t="str">
        <f t="shared" si="161"/>
        <v/>
      </c>
      <c r="M575" s="33" t="str">
        <f t="shared" si="162"/>
        <v/>
      </c>
      <c r="N575" s="34" t="str">
        <f t="shared" si="173"/>
        <v/>
      </c>
      <c r="O575" s="16"/>
      <c r="P575" s="29" t="str">
        <f t="shared" si="163"/>
        <v/>
      </c>
      <c r="Q575" s="29" t="str">
        <f t="shared" si="164"/>
        <v/>
      </c>
      <c r="R575" s="26" t="str">
        <f t="shared" si="174"/>
        <v/>
      </c>
      <c r="S575" s="29" t="str">
        <f t="shared" si="165"/>
        <v/>
      </c>
      <c r="T575" s="29" t="str">
        <f t="shared" si="166"/>
        <v/>
      </c>
      <c r="U575" s="27" t="str">
        <f t="shared" si="175"/>
        <v/>
      </c>
      <c r="W575" s="25" t="str">
        <f t="shared" si="167"/>
        <v/>
      </c>
      <c r="X575" s="25" t="str">
        <f t="shared" si="168"/>
        <v/>
      </c>
      <c r="Y575" s="25" t="str">
        <f t="shared" si="169"/>
        <v/>
      </c>
      <c r="Z575" s="25" t="str">
        <f t="shared" si="170"/>
        <v/>
      </c>
      <c r="AA575" s="25" t="str">
        <f t="shared" si="171"/>
        <v/>
      </c>
      <c r="AB575" s="25" t="str">
        <f t="shared" si="176"/>
        <v/>
      </c>
      <c r="AD575" s="2" t="str">
        <f t="shared" si="177"/>
        <v/>
      </c>
      <c r="AE575" s="2" t="str">
        <f t="shared" si="178"/>
        <v/>
      </c>
      <c r="AF575" s="2" t="str">
        <f t="shared" si="179"/>
        <v/>
      </c>
      <c r="AG575" t="s">
        <v>74</v>
      </c>
    </row>
    <row r="576" spans="2:33" x14ac:dyDescent="0.25">
      <c r="B576" s="13" t="str">
        <f>IF(Transactions!B575 &lt;&gt; "", Transactions!B575, "")</f>
        <v/>
      </c>
      <c r="C576" s="28" t="str">
        <f>IF(Transactions!C575 &lt;&gt; "", Transactions!C575, "")</f>
        <v/>
      </c>
      <c r="D576" s="28" t="str">
        <f>IF(Transactions!D575 &lt;&gt; "", Transactions!D575, "")</f>
        <v/>
      </c>
      <c r="E576" s="14" t="str">
        <f>IF(Transactions!E575 &lt;&gt; "", Transactions!E575, "")</f>
        <v/>
      </c>
      <c r="F576" s="15" t="str">
        <f>IF(Transactions!F575 &lt;&gt; "", Transactions!F575, "")</f>
        <v/>
      </c>
      <c r="G576" s="16"/>
      <c r="H576" s="18" t="e">
        <f>IF(Transactions!#REF! &lt;&gt; "", Transactions!#REF!, "")</f>
        <v>#REF!</v>
      </c>
      <c r="I576" s="33" t="str">
        <f t="shared" si="160"/>
        <v/>
      </c>
      <c r="J576" s="34" t="str">
        <f t="shared" si="172"/>
        <v/>
      </c>
      <c r="K576" s="16"/>
      <c r="L576" s="18" t="str">
        <f t="shared" si="161"/>
        <v/>
      </c>
      <c r="M576" s="33" t="str">
        <f t="shared" si="162"/>
        <v/>
      </c>
      <c r="N576" s="34" t="str">
        <f t="shared" si="173"/>
        <v/>
      </c>
      <c r="O576" s="16"/>
      <c r="P576" s="29" t="str">
        <f t="shared" si="163"/>
        <v/>
      </c>
      <c r="Q576" s="29" t="str">
        <f t="shared" si="164"/>
        <v/>
      </c>
      <c r="R576" s="26" t="str">
        <f t="shared" si="174"/>
        <v/>
      </c>
      <c r="S576" s="29" t="str">
        <f t="shared" si="165"/>
        <v/>
      </c>
      <c r="T576" s="29" t="str">
        <f t="shared" si="166"/>
        <v/>
      </c>
      <c r="U576" s="27" t="str">
        <f t="shared" si="175"/>
        <v/>
      </c>
      <c r="W576" s="25" t="str">
        <f t="shared" si="167"/>
        <v/>
      </c>
      <c r="X576" s="25" t="str">
        <f t="shared" si="168"/>
        <v/>
      </c>
      <c r="Y576" s="25" t="str">
        <f t="shared" si="169"/>
        <v/>
      </c>
      <c r="Z576" s="25" t="str">
        <f t="shared" si="170"/>
        <v/>
      </c>
      <c r="AA576" s="25" t="str">
        <f t="shared" si="171"/>
        <v/>
      </c>
      <c r="AB576" s="25" t="str">
        <f t="shared" si="176"/>
        <v/>
      </c>
      <c r="AD576" s="2" t="str">
        <f t="shared" si="177"/>
        <v/>
      </c>
      <c r="AE576" s="2" t="str">
        <f t="shared" si="178"/>
        <v/>
      </c>
      <c r="AF576" s="2" t="str">
        <f t="shared" si="179"/>
        <v/>
      </c>
      <c r="AG576" t="s">
        <v>74</v>
      </c>
    </row>
    <row r="577" spans="2:33" x14ac:dyDescent="0.25">
      <c r="B577" s="13" t="str">
        <f>IF(Transactions!B576 &lt;&gt; "", Transactions!B576, "")</f>
        <v/>
      </c>
      <c r="C577" s="28" t="str">
        <f>IF(Transactions!C576 &lt;&gt; "", Transactions!C576, "")</f>
        <v/>
      </c>
      <c r="D577" s="28" t="str">
        <f>IF(Transactions!D576 &lt;&gt; "", Transactions!D576, "")</f>
        <v/>
      </c>
      <c r="E577" s="14" t="str">
        <f>IF(Transactions!E576 &lt;&gt; "", Transactions!E576, "")</f>
        <v/>
      </c>
      <c r="F577" s="15" t="str">
        <f>IF(Transactions!F576 &lt;&gt; "", Transactions!F576, "")</f>
        <v/>
      </c>
      <c r="G577" s="16"/>
      <c r="H577" s="18" t="e">
        <f>IF(Transactions!#REF! &lt;&gt; "", Transactions!#REF!, "")</f>
        <v>#REF!</v>
      </c>
      <c r="I577" s="33" t="str">
        <f t="shared" si="160"/>
        <v/>
      </c>
      <c r="J577" s="34" t="str">
        <f t="shared" si="172"/>
        <v/>
      </c>
      <c r="K577" s="16"/>
      <c r="L577" s="18" t="str">
        <f t="shared" si="161"/>
        <v/>
      </c>
      <c r="M577" s="33" t="str">
        <f t="shared" si="162"/>
        <v/>
      </c>
      <c r="N577" s="34" t="str">
        <f t="shared" si="173"/>
        <v/>
      </c>
      <c r="O577" s="16"/>
      <c r="P577" s="29" t="str">
        <f t="shared" si="163"/>
        <v/>
      </c>
      <c r="Q577" s="29" t="str">
        <f t="shared" si="164"/>
        <v/>
      </c>
      <c r="R577" s="26" t="str">
        <f t="shared" si="174"/>
        <v/>
      </c>
      <c r="S577" s="29" t="str">
        <f t="shared" si="165"/>
        <v/>
      </c>
      <c r="T577" s="29" t="str">
        <f t="shared" si="166"/>
        <v/>
      </c>
      <c r="U577" s="27" t="str">
        <f t="shared" si="175"/>
        <v/>
      </c>
      <c r="W577" s="25" t="str">
        <f t="shared" si="167"/>
        <v/>
      </c>
      <c r="X577" s="25" t="str">
        <f t="shared" si="168"/>
        <v/>
      </c>
      <c r="Y577" s="25" t="str">
        <f t="shared" si="169"/>
        <v/>
      </c>
      <c r="Z577" s="25" t="str">
        <f t="shared" si="170"/>
        <v/>
      </c>
      <c r="AA577" s="25" t="str">
        <f t="shared" si="171"/>
        <v/>
      </c>
      <c r="AB577" s="25" t="str">
        <f t="shared" si="176"/>
        <v/>
      </c>
      <c r="AD577" s="2" t="str">
        <f t="shared" si="177"/>
        <v/>
      </c>
      <c r="AE577" s="2" t="str">
        <f t="shared" si="178"/>
        <v/>
      </c>
      <c r="AF577" s="2" t="str">
        <f t="shared" si="179"/>
        <v/>
      </c>
      <c r="AG577" t="s">
        <v>74</v>
      </c>
    </row>
    <row r="578" spans="2:33" x14ac:dyDescent="0.25">
      <c r="B578" s="13" t="str">
        <f>IF(Transactions!B577 &lt;&gt; "", Transactions!B577, "")</f>
        <v/>
      </c>
      <c r="C578" s="28" t="str">
        <f>IF(Transactions!C577 &lt;&gt; "", Transactions!C577, "")</f>
        <v/>
      </c>
      <c r="D578" s="28" t="str">
        <f>IF(Transactions!D577 &lt;&gt; "", Transactions!D577, "")</f>
        <v/>
      </c>
      <c r="E578" s="14" t="str">
        <f>IF(Transactions!E577 &lt;&gt; "", Transactions!E577, "")</f>
        <v/>
      </c>
      <c r="F578" s="15" t="str">
        <f>IF(Transactions!F577 &lt;&gt; "", Transactions!F577, "")</f>
        <v/>
      </c>
      <c r="G578" s="16"/>
      <c r="H578" s="18" t="e">
        <f>IF(Transactions!#REF! &lt;&gt; "", Transactions!#REF!, "")</f>
        <v>#REF!</v>
      </c>
      <c r="I578" s="33" t="str">
        <f t="shared" si="160"/>
        <v/>
      </c>
      <c r="J578" s="34" t="str">
        <f t="shared" si="172"/>
        <v/>
      </c>
      <c r="K578" s="16"/>
      <c r="L578" s="18" t="str">
        <f t="shared" si="161"/>
        <v/>
      </c>
      <c r="M578" s="33" t="str">
        <f t="shared" si="162"/>
        <v/>
      </c>
      <c r="N578" s="34" t="str">
        <f t="shared" si="173"/>
        <v/>
      </c>
      <c r="O578" s="16"/>
      <c r="P578" s="29" t="str">
        <f t="shared" si="163"/>
        <v/>
      </c>
      <c r="Q578" s="29" t="str">
        <f t="shared" si="164"/>
        <v/>
      </c>
      <c r="R578" s="26" t="str">
        <f t="shared" si="174"/>
        <v/>
      </c>
      <c r="S578" s="29" t="str">
        <f t="shared" si="165"/>
        <v/>
      </c>
      <c r="T578" s="29" t="str">
        <f t="shared" si="166"/>
        <v/>
      </c>
      <c r="U578" s="27" t="str">
        <f t="shared" si="175"/>
        <v/>
      </c>
      <c r="W578" s="25" t="str">
        <f t="shared" si="167"/>
        <v/>
      </c>
      <c r="X578" s="25" t="str">
        <f t="shared" si="168"/>
        <v/>
      </c>
      <c r="Y578" s="25" t="str">
        <f t="shared" si="169"/>
        <v/>
      </c>
      <c r="Z578" s="25" t="str">
        <f t="shared" si="170"/>
        <v/>
      </c>
      <c r="AA578" s="25" t="str">
        <f t="shared" si="171"/>
        <v/>
      </c>
      <c r="AB578" s="25" t="str">
        <f t="shared" si="176"/>
        <v/>
      </c>
      <c r="AD578" s="2" t="str">
        <f t="shared" si="177"/>
        <v/>
      </c>
      <c r="AE578" s="2" t="str">
        <f t="shared" si="178"/>
        <v/>
      </c>
      <c r="AF578" s="2" t="str">
        <f t="shared" si="179"/>
        <v/>
      </c>
      <c r="AG578" t="s">
        <v>74</v>
      </c>
    </row>
    <row r="579" spans="2:33" x14ac:dyDescent="0.25">
      <c r="B579" s="13" t="str">
        <f>IF(Transactions!B578 &lt;&gt; "", Transactions!B578, "")</f>
        <v/>
      </c>
      <c r="C579" s="28" t="str">
        <f>IF(Transactions!C578 &lt;&gt; "", Transactions!C578, "")</f>
        <v/>
      </c>
      <c r="D579" s="28" t="str">
        <f>IF(Transactions!D578 &lt;&gt; "", Transactions!D578, "")</f>
        <v/>
      </c>
      <c r="E579" s="14" t="str">
        <f>IF(Transactions!E578 &lt;&gt; "", Transactions!E578, "")</f>
        <v/>
      </c>
      <c r="F579" s="15" t="str">
        <f>IF(Transactions!F578 &lt;&gt; "", Transactions!F578, "")</f>
        <v/>
      </c>
      <c r="G579" s="16"/>
      <c r="H579" s="18" t="e">
        <f>IF(Transactions!#REF! &lt;&gt; "", Transactions!#REF!, "")</f>
        <v>#REF!</v>
      </c>
      <c r="I579" s="33" t="str">
        <f t="shared" si="160"/>
        <v/>
      </c>
      <c r="J579" s="34" t="str">
        <f t="shared" si="172"/>
        <v/>
      </c>
      <c r="K579" s="16"/>
      <c r="L579" s="18" t="str">
        <f t="shared" si="161"/>
        <v/>
      </c>
      <c r="M579" s="33" t="str">
        <f t="shared" si="162"/>
        <v/>
      </c>
      <c r="N579" s="34" t="str">
        <f t="shared" si="173"/>
        <v/>
      </c>
      <c r="O579" s="16"/>
      <c r="P579" s="29" t="str">
        <f t="shared" si="163"/>
        <v/>
      </c>
      <c r="Q579" s="29" t="str">
        <f t="shared" si="164"/>
        <v/>
      </c>
      <c r="R579" s="26" t="str">
        <f t="shared" si="174"/>
        <v/>
      </c>
      <c r="S579" s="29" t="str">
        <f t="shared" si="165"/>
        <v/>
      </c>
      <c r="T579" s="29" t="str">
        <f t="shared" si="166"/>
        <v/>
      </c>
      <c r="U579" s="27" t="str">
        <f t="shared" si="175"/>
        <v/>
      </c>
      <c r="W579" s="25" t="str">
        <f t="shared" si="167"/>
        <v/>
      </c>
      <c r="X579" s="25" t="str">
        <f t="shared" si="168"/>
        <v/>
      </c>
      <c r="Y579" s="25" t="str">
        <f t="shared" si="169"/>
        <v/>
      </c>
      <c r="Z579" s="25" t="str">
        <f t="shared" si="170"/>
        <v/>
      </c>
      <c r="AA579" s="25" t="str">
        <f t="shared" si="171"/>
        <v/>
      </c>
      <c r="AB579" s="25" t="str">
        <f t="shared" si="176"/>
        <v/>
      </c>
      <c r="AD579" s="2" t="str">
        <f t="shared" si="177"/>
        <v/>
      </c>
      <c r="AE579" s="2" t="str">
        <f t="shared" si="178"/>
        <v/>
      </c>
      <c r="AF579" s="2" t="str">
        <f t="shared" si="179"/>
        <v/>
      </c>
      <c r="AG579" t="s">
        <v>74</v>
      </c>
    </row>
    <row r="580" spans="2:33" x14ac:dyDescent="0.25">
      <c r="B580" s="13" t="str">
        <f>IF(Transactions!B579 &lt;&gt; "", Transactions!B579, "")</f>
        <v/>
      </c>
      <c r="C580" s="28" t="str">
        <f>IF(Transactions!C579 &lt;&gt; "", Transactions!C579, "")</f>
        <v/>
      </c>
      <c r="D580" s="28" t="str">
        <f>IF(Transactions!D579 &lt;&gt; "", Transactions!D579, "")</f>
        <v/>
      </c>
      <c r="E580" s="14" t="str">
        <f>IF(Transactions!E579 &lt;&gt; "", Transactions!E579, "")</f>
        <v/>
      </c>
      <c r="F580" s="15" t="str">
        <f>IF(Transactions!F579 &lt;&gt; "", Transactions!F579, "")</f>
        <v/>
      </c>
      <c r="G580" s="16"/>
      <c r="H580" s="18" t="e">
        <f>IF(Transactions!#REF! &lt;&gt; "", Transactions!#REF!, "")</f>
        <v>#REF!</v>
      </c>
      <c r="I580" s="33" t="str">
        <f t="shared" si="160"/>
        <v/>
      </c>
      <c r="J580" s="34" t="str">
        <f t="shared" si="172"/>
        <v/>
      </c>
      <c r="K580" s="16"/>
      <c r="L580" s="18" t="str">
        <f t="shared" si="161"/>
        <v/>
      </c>
      <c r="M580" s="33" t="str">
        <f t="shared" si="162"/>
        <v/>
      </c>
      <c r="N580" s="34" t="str">
        <f t="shared" si="173"/>
        <v/>
      </c>
      <c r="O580" s="16"/>
      <c r="P580" s="29" t="str">
        <f t="shared" si="163"/>
        <v/>
      </c>
      <c r="Q580" s="29" t="str">
        <f t="shared" si="164"/>
        <v/>
      </c>
      <c r="R580" s="26" t="str">
        <f t="shared" si="174"/>
        <v/>
      </c>
      <c r="S580" s="29" t="str">
        <f t="shared" si="165"/>
        <v/>
      </c>
      <c r="T580" s="29" t="str">
        <f t="shared" si="166"/>
        <v/>
      </c>
      <c r="U580" s="27" t="str">
        <f t="shared" si="175"/>
        <v/>
      </c>
      <c r="W580" s="25" t="str">
        <f t="shared" si="167"/>
        <v/>
      </c>
      <c r="X580" s="25" t="str">
        <f t="shared" si="168"/>
        <v/>
      </c>
      <c r="Y580" s="25" t="str">
        <f t="shared" si="169"/>
        <v/>
      </c>
      <c r="Z580" s="25" t="str">
        <f t="shared" si="170"/>
        <v/>
      </c>
      <c r="AA580" s="25" t="str">
        <f t="shared" si="171"/>
        <v/>
      </c>
      <c r="AB580" s="25" t="str">
        <f t="shared" si="176"/>
        <v/>
      </c>
      <c r="AD580" s="2" t="str">
        <f t="shared" si="177"/>
        <v/>
      </c>
      <c r="AE580" s="2" t="str">
        <f t="shared" si="178"/>
        <v/>
      </c>
      <c r="AF580" s="2" t="str">
        <f t="shared" si="179"/>
        <v/>
      </c>
      <c r="AG580" t="s">
        <v>74</v>
      </c>
    </row>
    <row r="581" spans="2:33" x14ac:dyDescent="0.25">
      <c r="B581" s="13" t="str">
        <f>IF(Transactions!B580 &lt;&gt; "", Transactions!B580, "")</f>
        <v/>
      </c>
      <c r="C581" s="28" t="str">
        <f>IF(Transactions!C580 &lt;&gt; "", Transactions!C580, "")</f>
        <v/>
      </c>
      <c r="D581" s="28" t="str">
        <f>IF(Transactions!D580 &lt;&gt; "", Transactions!D580, "")</f>
        <v/>
      </c>
      <c r="E581" s="14" t="str">
        <f>IF(Transactions!E580 &lt;&gt; "", Transactions!E580, "")</f>
        <v/>
      </c>
      <c r="F581" s="15" t="str">
        <f>IF(Transactions!F580 &lt;&gt; "", Transactions!F580, "")</f>
        <v/>
      </c>
      <c r="G581" s="16"/>
      <c r="H581" s="18" t="e">
        <f>IF(Transactions!#REF! &lt;&gt; "", Transactions!#REF!, "")</f>
        <v>#REF!</v>
      </c>
      <c r="I581" s="33" t="str">
        <f t="shared" si="160"/>
        <v/>
      </c>
      <c r="J581" s="34" t="str">
        <f t="shared" si="172"/>
        <v/>
      </c>
      <c r="K581" s="16"/>
      <c r="L581" s="18" t="str">
        <f t="shared" si="161"/>
        <v/>
      </c>
      <c r="M581" s="33" t="str">
        <f t="shared" si="162"/>
        <v/>
      </c>
      <c r="N581" s="34" t="str">
        <f t="shared" si="173"/>
        <v/>
      </c>
      <c r="O581" s="16"/>
      <c r="P581" s="29" t="str">
        <f t="shared" si="163"/>
        <v/>
      </c>
      <c r="Q581" s="29" t="str">
        <f t="shared" si="164"/>
        <v/>
      </c>
      <c r="R581" s="26" t="str">
        <f t="shared" si="174"/>
        <v/>
      </c>
      <c r="S581" s="29" t="str">
        <f t="shared" si="165"/>
        <v/>
      </c>
      <c r="T581" s="29" t="str">
        <f t="shared" si="166"/>
        <v/>
      </c>
      <c r="U581" s="27" t="str">
        <f t="shared" si="175"/>
        <v/>
      </c>
      <c r="W581" s="25" t="str">
        <f t="shared" si="167"/>
        <v/>
      </c>
      <c r="X581" s="25" t="str">
        <f t="shared" si="168"/>
        <v/>
      </c>
      <c r="Y581" s="25" t="str">
        <f t="shared" si="169"/>
        <v/>
      </c>
      <c r="Z581" s="25" t="str">
        <f t="shared" si="170"/>
        <v/>
      </c>
      <c r="AA581" s="25" t="str">
        <f t="shared" si="171"/>
        <v/>
      </c>
      <c r="AB581" s="25" t="str">
        <f t="shared" si="176"/>
        <v/>
      </c>
      <c r="AD581" s="2" t="str">
        <f t="shared" si="177"/>
        <v/>
      </c>
      <c r="AE581" s="2" t="str">
        <f t="shared" si="178"/>
        <v/>
      </c>
      <c r="AF581" s="2" t="str">
        <f t="shared" si="179"/>
        <v/>
      </c>
      <c r="AG581" t="s">
        <v>74</v>
      </c>
    </row>
    <row r="582" spans="2:33" x14ac:dyDescent="0.25">
      <c r="B582" s="13" t="str">
        <f>IF(Transactions!B581 &lt;&gt; "", Transactions!B581, "")</f>
        <v/>
      </c>
      <c r="C582" s="28" t="str">
        <f>IF(Transactions!C581 &lt;&gt; "", Transactions!C581, "")</f>
        <v/>
      </c>
      <c r="D582" s="28" t="str">
        <f>IF(Transactions!D581 &lt;&gt; "", Transactions!D581, "")</f>
        <v/>
      </c>
      <c r="E582" s="14" t="str">
        <f>IF(Transactions!E581 &lt;&gt; "", Transactions!E581, "")</f>
        <v/>
      </c>
      <c r="F582" s="15" t="str">
        <f>IF(Transactions!F581 &lt;&gt; "", Transactions!F581, "")</f>
        <v/>
      </c>
      <c r="G582" s="16"/>
      <c r="H582" s="18" t="e">
        <f>IF(Transactions!#REF! &lt;&gt; "", Transactions!#REF!, "")</f>
        <v>#REF!</v>
      </c>
      <c r="I582" s="33" t="str">
        <f t="shared" ref="I582:I645" si="180">IF(NOT(ISERROR(VLOOKUP($B582,YoungerResult_Range,5,FALSE))),
      VLOOKUP($B582,YoungerResult_Range,5,FALSE)/timeYounger/loadYounger,"")</f>
        <v/>
      </c>
      <c r="J582" s="34" t="str">
        <f t="shared" si="172"/>
        <v/>
      </c>
      <c r="K582" s="16"/>
      <c r="L582" s="18" t="str">
        <f t="shared" ref="L582:L645" si="181">IF(NOT(ISERROR(VLOOKUP($B582,OlderResult_Range,5,FALSE))),
      VLOOKUP($B582,OlderResult_Range,5,FALSE)/timeOlder/loadOlder,"")</f>
        <v/>
      </c>
      <c r="M582" s="33" t="str">
        <f t="shared" ref="M582:M645" si="182">IF(NOT(ISERROR(VLOOKUP($B582,YoungerResult_Range,5,FALSE))),
      VLOOKUP($B582,YoungerResult_Range,5,FALSE)/timeYounger/loadYounger,"")</f>
        <v/>
      </c>
      <c r="N582" s="34" t="str">
        <f t="shared" si="173"/>
        <v/>
      </c>
      <c r="O582" s="16"/>
      <c r="P582" s="29" t="str">
        <f t="shared" ref="P582:P645" si="183">IF(NOT(ISERROR(VLOOKUP($B582,OlderResult_Range,7,FALSE))),
   VLOOKUP($B582,OlderResult_Range,7,FALSE),"")</f>
        <v/>
      </c>
      <c r="Q582" s="29" t="str">
        <f t="shared" ref="Q582:Q645" si="184">IF(NOT(ISERROR(VLOOKUP($B582,YoungerResult_Range,7,FALSE))),
   VLOOKUP($B582,YoungerResult_Range,7,FALSE),"")</f>
        <v/>
      </c>
      <c r="R582" s="26" t="str">
        <f t="shared" si="174"/>
        <v/>
      </c>
      <c r="S582" s="29" t="str">
        <f t="shared" ref="S582:S645" si="185">IF(NOT(ISERROR(VLOOKUP($B582,OlderResult_Range,8,FALSE))),
    VLOOKUP($B582,OlderResult_Range,8,FALSE),"")</f>
        <v/>
      </c>
      <c r="T582" s="29" t="str">
        <f t="shared" ref="T582:T645" si="186">IF(NOT(ISERROR(VLOOKUP($B582,YoungerResult_Range,8,FALSE))),
VLOOKUP($B582,YoungerResult_Range,8,FALSE),"")</f>
        <v/>
      </c>
      <c r="U582" s="27" t="str">
        <f t="shared" si="175"/>
        <v/>
      </c>
      <c r="W582" s="25" t="str">
        <f t="shared" ref="W582:W645" si="187">IF($B582&lt;&gt;"",
       IF(J582&lt;&gt;"-",
           IF(OR(H582-(H582*deltaTxPerc)&lt;= I582,H582-I582&lt;=deltaTxMin),"x",""),
           ""),
   "")</f>
        <v/>
      </c>
      <c r="X582" s="25" t="str">
        <f t="shared" ref="X582:X645" si="188">IF($B582&lt;&gt;"",
       IF(J582&lt;&gt;"-",
           IF(AND(H582-(H582*deltaTxPerc)&gt; I582,H582-I582&gt;deltaTxMin),"x",""),
           IF(AND(H582&lt;&gt;"",I582=""),"x","")
       ),
   "")</f>
        <v/>
      </c>
      <c r="Y582" s="25" t="str">
        <f t="shared" ref="Y582:Y645" si="189">IF($B582&lt;&gt;"",
IF(R582&lt;&gt;"-",
IF(AND((Q582-P582)&gt;deltaRTMin,P582+(P582*deltaRTPerc)&lt;Q582),"x",""),
""),"")</f>
        <v/>
      </c>
      <c r="Z582" s="25" t="str">
        <f t="shared" ref="Z582:Z645" si="190">IF($B582&lt;&gt;"",
IF(R582&lt;&gt;"-",
IF(AND((Q582-P582)&lt;-deltaRTMin,P582-(P582*deltaRTPerc)&gt;Q582),"x",""),
""),"")</f>
        <v/>
      </c>
      <c r="AA582" s="25" t="str">
        <f t="shared" ref="AA582:AA645" si="191">IF($B582&lt;&gt;"",
IF(R582&lt;&gt;"-",
   IF(OR(
     AND(
       (Q582-P582)&lt;=deltaRTMin,
       (Q582-P582)&gt;=-deltaRTMin),
    AND(
       P582+(P582*deltaRTPerc)&gt;=Q582,
        P582-(P582*deltaRTPerc)&lt;=Q582)),"x",""),
""),"")</f>
        <v/>
      </c>
      <c r="AB582" s="25" t="str">
        <f t="shared" si="176"/>
        <v/>
      </c>
      <c r="AD582" s="2" t="str">
        <f t="shared" si="177"/>
        <v/>
      </c>
      <c r="AE582" s="2" t="str">
        <f t="shared" si="178"/>
        <v/>
      </c>
      <c r="AF582" s="2" t="str">
        <f t="shared" si="179"/>
        <v/>
      </c>
      <c r="AG582" t="s">
        <v>74</v>
      </c>
    </row>
    <row r="583" spans="2:33" x14ac:dyDescent="0.25">
      <c r="B583" s="13" t="str">
        <f>IF(Transactions!B582 &lt;&gt; "", Transactions!B582, "")</f>
        <v/>
      </c>
      <c r="C583" s="28" t="str">
        <f>IF(Transactions!C582 &lt;&gt; "", Transactions!C582, "")</f>
        <v/>
      </c>
      <c r="D583" s="28" t="str">
        <f>IF(Transactions!D582 &lt;&gt; "", Transactions!D582, "")</f>
        <v/>
      </c>
      <c r="E583" s="14" t="str">
        <f>IF(Transactions!E582 &lt;&gt; "", Transactions!E582, "")</f>
        <v/>
      </c>
      <c r="F583" s="15" t="str">
        <f>IF(Transactions!F582 &lt;&gt; "", Transactions!F582, "")</f>
        <v/>
      </c>
      <c r="G583" s="16"/>
      <c r="H583" s="18" t="e">
        <f>IF(Transactions!#REF! &lt;&gt; "", Transactions!#REF!, "")</f>
        <v>#REF!</v>
      </c>
      <c r="I583" s="33" t="str">
        <f t="shared" si="180"/>
        <v/>
      </c>
      <c r="J583" s="34" t="str">
        <f t="shared" ref="J583:J646" si="192">IF($B583&lt;&gt;"",
IF(ISERROR(I583/H583-100%),"-",I583/H583-100%),
"")</f>
        <v/>
      </c>
      <c r="K583" s="16"/>
      <c r="L583" s="18" t="str">
        <f t="shared" si="181"/>
        <v/>
      </c>
      <c r="M583" s="33" t="str">
        <f t="shared" si="182"/>
        <v/>
      </c>
      <c r="N583" s="34" t="str">
        <f t="shared" ref="N583:N646" si="193">IF($B583&lt;&gt;"",
IF(ISERROR(M583/L583-100%),"-",M583/L583-100%),
"")</f>
        <v/>
      </c>
      <c r="O583" s="16"/>
      <c r="P583" s="29" t="str">
        <f t="shared" si="183"/>
        <v/>
      </c>
      <c r="Q583" s="29" t="str">
        <f t="shared" si="184"/>
        <v/>
      </c>
      <c r="R583" s="26" t="str">
        <f t="shared" ref="R583:R646" si="194">IF($B583&lt;&gt;"",
   IF(ISERROR(Q583/P583-100%),"-",Q583/P583-100%),
   "")</f>
        <v/>
      </c>
      <c r="S583" s="29" t="str">
        <f t="shared" si="185"/>
        <v/>
      </c>
      <c r="T583" s="29" t="str">
        <f t="shared" si="186"/>
        <v/>
      </c>
      <c r="U583" s="27" t="str">
        <f t="shared" ref="U583:U646" si="195">IF($B583&lt;&gt;"",
  IF(ISERROR(T583/S583-100%),"-",T583/S583-100%),
"")</f>
        <v/>
      </c>
      <c r="W583" s="25" t="str">
        <f t="shared" si="187"/>
        <v/>
      </c>
      <c r="X583" s="25" t="str">
        <f t="shared" si="188"/>
        <v/>
      </c>
      <c r="Y583" s="25" t="str">
        <f t="shared" si="189"/>
        <v/>
      </c>
      <c r="Z583" s="25" t="str">
        <f t="shared" si="190"/>
        <v/>
      </c>
      <c r="AA583" s="25" t="str">
        <f t="shared" si="191"/>
        <v/>
      </c>
      <c r="AB583" s="25" t="str">
        <f t="shared" ref="AB583:AB646" si="196">IF(AND($B583&lt;&gt;"",Y583&lt;&gt;"x",Z583&lt;&gt;"x",AA583&lt;&gt;"x"), "x",
"")</f>
        <v/>
      </c>
      <c r="AD583" s="2" t="str">
        <f t="shared" ref="AD583:AD646" si="197">IF(X583="x",CONCATENATE(B583," missed the target transaction rate of ",H583," tx/h with ",I583," tx/h by ",ROUND(J583*100,1),"%"),"")</f>
        <v/>
      </c>
      <c r="AE583" s="2" t="str">
        <f t="shared" ref="AE583:AE646" si="198">IF(Y583="x",CONCATENATE(B583," response time increased from ",ROUND(P583,1),"sec to ",ROUND(Q583,1),"sec by ",ROUND(R583*100,1),"%(Avg, ",M583," calls)"),"")</f>
        <v/>
      </c>
      <c r="AF583" s="2" t="str">
        <f t="shared" ref="AF583:AF646" si="199">IF(Z583="x",CONCATENATE(B583," response time decreased from ",ROUND(P583,1),"sec to ",ROUND(Q583,1),"sec by ",ROUND(R583*100,1),"%(Avg, ",M583," calls)"),"")</f>
        <v/>
      </c>
      <c r="AG583" t="s">
        <v>74</v>
      </c>
    </row>
    <row r="584" spans="2:33" x14ac:dyDescent="0.25">
      <c r="B584" s="13" t="str">
        <f>IF(Transactions!B583 &lt;&gt; "", Transactions!B583, "")</f>
        <v/>
      </c>
      <c r="C584" s="28" t="str">
        <f>IF(Transactions!C583 &lt;&gt; "", Transactions!C583, "")</f>
        <v/>
      </c>
      <c r="D584" s="28" t="str">
        <f>IF(Transactions!D583 &lt;&gt; "", Transactions!D583, "")</f>
        <v/>
      </c>
      <c r="E584" s="14" t="str">
        <f>IF(Transactions!E583 &lt;&gt; "", Transactions!E583, "")</f>
        <v/>
      </c>
      <c r="F584" s="15" t="str">
        <f>IF(Transactions!F583 &lt;&gt; "", Transactions!F583, "")</f>
        <v/>
      </c>
      <c r="G584" s="16"/>
      <c r="H584" s="18" t="e">
        <f>IF(Transactions!#REF! &lt;&gt; "", Transactions!#REF!, "")</f>
        <v>#REF!</v>
      </c>
      <c r="I584" s="33" t="str">
        <f t="shared" si="180"/>
        <v/>
      </c>
      <c r="J584" s="34" t="str">
        <f t="shared" si="192"/>
        <v/>
      </c>
      <c r="K584" s="16"/>
      <c r="L584" s="18" t="str">
        <f t="shared" si="181"/>
        <v/>
      </c>
      <c r="M584" s="33" t="str">
        <f t="shared" si="182"/>
        <v/>
      </c>
      <c r="N584" s="34" t="str">
        <f t="shared" si="193"/>
        <v/>
      </c>
      <c r="O584" s="16"/>
      <c r="P584" s="29" t="str">
        <f t="shared" si="183"/>
        <v/>
      </c>
      <c r="Q584" s="29" t="str">
        <f t="shared" si="184"/>
        <v/>
      </c>
      <c r="R584" s="26" t="str">
        <f t="shared" si="194"/>
        <v/>
      </c>
      <c r="S584" s="29" t="str">
        <f t="shared" si="185"/>
        <v/>
      </c>
      <c r="T584" s="29" t="str">
        <f t="shared" si="186"/>
        <v/>
      </c>
      <c r="U584" s="27" t="str">
        <f t="shared" si="195"/>
        <v/>
      </c>
      <c r="W584" s="25" t="str">
        <f t="shared" si="187"/>
        <v/>
      </c>
      <c r="X584" s="25" t="str">
        <f t="shared" si="188"/>
        <v/>
      </c>
      <c r="Y584" s="25" t="str">
        <f t="shared" si="189"/>
        <v/>
      </c>
      <c r="Z584" s="25" t="str">
        <f t="shared" si="190"/>
        <v/>
      </c>
      <c r="AA584" s="25" t="str">
        <f t="shared" si="191"/>
        <v/>
      </c>
      <c r="AB584" s="25" t="str">
        <f t="shared" si="196"/>
        <v/>
      </c>
      <c r="AD584" s="2" t="str">
        <f t="shared" si="197"/>
        <v/>
      </c>
      <c r="AE584" s="2" t="str">
        <f t="shared" si="198"/>
        <v/>
      </c>
      <c r="AF584" s="2" t="str">
        <f t="shared" si="199"/>
        <v/>
      </c>
      <c r="AG584" t="s">
        <v>74</v>
      </c>
    </row>
    <row r="585" spans="2:33" x14ac:dyDescent="0.25">
      <c r="B585" s="13" t="str">
        <f>IF(Transactions!B584 &lt;&gt; "", Transactions!B584, "")</f>
        <v/>
      </c>
      <c r="C585" s="28" t="str">
        <f>IF(Transactions!C584 &lt;&gt; "", Transactions!C584, "")</f>
        <v/>
      </c>
      <c r="D585" s="28" t="str">
        <f>IF(Transactions!D584 &lt;&gt; "", Transactions!D584, "")</f>
        <v/>
      </c>
      <c r="E585" s="14" t="str">
        <f>IF(Transactions!E584 &lt;&gt; "", Transactions!E584, "")</f>
        <v/>
      </c>
      <c r="F585" s="15" t="str">
        <f>IF(Transactions!F584 &lt;&gt; "", Transactions!F584, "")</f>
        <v/>
      </c>
      <c r="G585" s="16"/>
      <c r="H585" s="18" t="e">
        <f>IF(Transactions!#REF! &lt;&gt; "", Transactions!#REF!, "")</f>
        <v>#REF!</v>
      </c>
      <c r="I585" s="33" t="str">
        <f t="shared" si="180"/>
        <v/>
      </c>
      <c r="J585" s="34" t="str">
        <f t="shared" si="192"/>
        <v/>
      </c>
      <c r="K585" s="16"/>
      <c r="L585" s="18" t="str">
        <f t="shared" si="181"/>
        <v/>
      </c>
      <c r="M585" s="33" t="str">
        <f t="shared" si="182"/>
        <v/>
      </c>
      <c r="N585" s="34" t="str">
        <f t="shared" si="193"/>
        <v/>
      </c>
      <c r="O585" s="16"/>
      <c r="P585" s="29" t="str">
        <f t="shared" si="183"/>
        <v/>
      </c>
      <c r="Q585" s="29" t="str">
        <f t="shared" si="184"/>
        <v/>
      </c>
      <c r="R585" s="26" t="str">
        <f t="shared" si="194"/>
        <v/>
      </c>
      <c r="S585" s="29" t="str">
        <f t="shared" si="185"/>
        <v/>
      </c>
      <c r="T585" s="29" t="str">
        <f t="shared" si="186"/>
        <v/>
      </c>
      <c r="U585" s="27" t="str">
        <f t="shared" si="195"/>
        <v/>
      </c>
      <c r="W585" s="25" t="str">
        <f t="shared" si="187"/>
        <v/>
      </c>
      <c r="X585" s="25" t="str">
        <f t="shared" si="188"/>
        <v/>
      </c>
      <c r="Y585" s="25" t="str">
        <f t="shared" si="189"/>
        <v/>
      </c>
      <c r="Z585" s="25" t="str">
        <f t="shared" si="190"/>
        <v/>
      </c>
      <c r="AA585" s="25" t="str">
        <f t="shared" si="191"/>
        <v/>
      </c>
      <c r="AB585" s="25" t="str">
        <f t="shared" si="196"/>
        <v/>
      </c>
      <c r="AD585" s="2" t="str">
        <f t="shared" si="197"/>
        <v/>
      </c>
      <c r="AE585" s="2" t="str">
        <f t="shared" si="198"/>
        <v/>
      </c>
      <c r="AF585" s="2" t="str">
        <f t="shared" si="199"/>
        <v/>
      </c>
      <c r="AG585" t="s">
        <v>74</v>
      </c>
    </row>
    <row r="586" spans="2:33" x14ac:dyDescent="0.25">
      <c r="B586" s="13" t="str">
        <f>IF(Transactions!B585 &lt;&gt; "", Transactions!B585, "")</f>
        <v/>
      </c>
      <c r="C586" s="28" t="str">
        <f>IF(Transactions!C585 &lt;&gt; "", Transactions!C585, "")</f>
        <v/>
      </c>
      <c r="D586" s="28" t="str">
        <f>IF(Transactions!D585 &lt;&gt; "", Transactions!D585, "")</f>
        <v/>
      </c>
      <c r="E586" s="14" t="str">
        <f>IF(Transactions!E585 &lt;&gt; "", Transactions!E585, "")</f>
        <v/>
      </c>
      <c r="F586" s="15" t="str">
        <f>IF(Transactions!F585 &lt;&gt; "", Transactions!F585, "")</f>
        <v/>
      </c>
      <c r="G586" s="16"/>
      <c r="H586" s="18" t="e">
        <f>IF(Transactions!#REF! &lt;&gt; "", Transactions!#REF!, "")</f>
        <v>#REF!</v>
      </c>
      <c r="I586" s="33" t="str">
        <f t="shared" si="180"/>
        <v/>
      </c>
      <c r="J586" s="34" t="str">
        <f t="shared" si="192"/>
        <v/>
      </c>
      <c r="K586" s="16"/>
      <c r="L586" s="18" t="str">
        <f t="shared" si="181"/>
        <v/>
      </c>
      <c r="M586" s="33" t="str">
        <f t="shared" si="182"/>
        <v/>
      </c>
      <c r="N586" s="34" t="str">
        <f t="shared" si="193"/>
        <v/>
      </c>
      <c r="O586" s="16"/>
      <c r="P586" s="29" t="str">
        <f t="shared" si="183"/>
        <v/>
      </c>
      <c r="Q586" s="29" t="str">
        <f t="shared" si="184"/>
        <v/>
      </c>
      <c r="R586" s="26" t="str">
        <f t="shared" si="194"/>
        <v/>
      </c>
      <c r="S586" s="29" t="str">
        <f t="shared" si="185"/>
        <v/>
      </c>
      <c r="T586" s="29" t="str">
        <f t="shared" si="186"/>
        <v/>
      </c>
      <c r="U586" s="27" t="str">
        <f t="shared" si="195"/>
        <v/>
      </c>
      <c r="W586" s="25" t="str">
        <f t="shared" si="187"/>
        <v/>
      </c>
      <c r="X586" s="25" t="str">
        <f t="shared" si="188"/>
        <v/>
      </c>
      <c r="Y586" s="25" t="str">
        <f t="shared" si="189"/>
        <v/>
      </c>
      <c r="Z586" s="25" t="str">
        <f t="shared" si="190"/>
        <v/>
      </c>
      <c r="AA586" s="25" t="str">
        <f t="shared" si="191"/>
        <v/>
      </c>
      <c r="AB586" s="25" t="str">
        <f t="shared" si="196"/>
        <v/>
      </c>
      <c r="AD586" s="2" t="str">
        <f t="shared" si="197"/>
        <v/>
      </c>
      <c r="AE586" s="2" t="str">
        <f t="shared" si="198"/>
        <v/>
      </c>
      <c r="AF586" s="2" t="str">
        <f t="shared" si="199"/>
        <v/>
      </c>
      <c r="AG586" t="s">
        <v>74</v>
      </c>
    </row>
    <row r="587" spans="2:33" x14ac:dyDescent="0.25">
      <c r="B587" s="13" t="str">
        <f>IF(Transactions!B586 &lt;&gt; "", Transactions!B586, "")</f>
        <v/>
      </c>
      <c r="C587" s="28" t="str">
        <f>IF(Transactions!C586 &lt;&gt; "", Transactions!C586, "")</f>
        <v/>
      </c>
      <c r="D587" s="28" t="str">
        <f>IF(Transactions!D586 &lt;&gt; "", Transactions!D586, "")</f>
        <v/>
      </c>
      <c r="E587" s="14" t="str">
        <f>IF(Transactions!E586 &lt;&gt; "", Transactions!E586, "")</f>
        <v/>
      </c>
      <c r="F587" s="15" t="str">
        <f>IF(Transactions!F586 &lt;&gt; "", Transactions!F586, "")</f>
        <v/>
      </c>
      <c r="G587" s="16"/>
      <c r="H587" s="18" t="e">
        <f>IF(Transactions!#REF! &lt;&gt; "", Transactions!#REF!, "")</f>
        <v>#REF!</v>
      </c>
      <c r="I587" s="33" t="str">
        <f t="shared" si="180"/>
        <v/>
      </c>
      <c r="J587" s="34" t="str">
        <f t="shared" si="192"/>
        <v/>
      </c>
      <c r="K587" s="16"/>
      <c r="L587" s="18" t="str">
        <f t="shared" si="181"/>
        <v/>
      </c>
      <c r="M587" s="33" t="str">
        <f t="shared" si="182"/>
        <v/>
      </c>
      <c r="N587" s="34" t="str">
        <f t="shared" si="193"/>
        <v/>
      </c>
      <c r="O587" s="16"/>
      <c r="P587" s="29" t="str">
        <f t="shared" si="183"/>
        <v/>
      </c>
      <c r="Q587" s="29" t="str">
        <f t="shared" si="184"/>
        <v/>
      </c>
      <c r="R587" s="26" t="str">
        <f t="shared" si="194"/>
        <v/>
      </c>
      <c r="S587" s="29" t="str">
        <f t="shared" si="185"/>
        <v/>
      </c>
      <c r="T587" s="29" t="str">
        <f t="shared" si="186"/>
        <v/>
      </c>
      <c r="U587" s="27" t="str">
        <f t="shared" si="195"/>
        <v/>
      </c>
      <c r="W587" s="25" t="str">
        <f t="shared" si="187"/>
        <v/>
      </c>
      <c r="X587" s="25" t="str">
        <f t="shared" si="188"/>
        <v/>
      </c>
      <c r="Y587" s="25" t="str">
        <f t="shared" si="189"/>
        <v/>
      </c>
      <c r="Z587" s="25" t="str">
        <f t="shared" si="190"/>
        <v/>
      </c>
      <c r="AA587" s="25" t="str">
        <f t="shared" si="191"/>
        <v/>
      </c>
      <c r="AB587" s="25" t="str">
        <f t="shared" si="196"/>
        <v/>
      </c>
      <c r="AD587" s="2" t="str">
        <f t="shared" si="197"/>
        <v/>
      </c>
      <c r="AE587" s="2" t="str">
        <f t="shared" si="198"/>
        <v/>
      </c>
      <c r="AF587" s="2" t="str">
        <f t="shared" si="199"/>
        <v/>
      </c>
      <c r="AG587" t="s">
        <v>74</v>
      </c>
    </row>
    <row r="588" spans="2:33" x14ac:dyDescent="0.25">
      <c r="B588" s="13" t="str">
        <f>IF(Transactions!B587 &lt;&gt; "", Transactions!B587, "")</f>
        <v/>
      </c>
      <c r="C588" s="28" t="str">
        <f>IF(Transactions!C587 &lt;&gt; "", Transactions!C587, "")</f>
        <v/>
      </c>
      <c r="D588" s="28" t="str">
        <f>IF(Transactions!D587 &lt;&gt; "", Transactions!D587, "")</f>
        <v/>
      </c>
      <c r="E588" s="14" t="str">
        <f>IF(Transactions!E587 &lt;&gt; "", Transactions!E587, "")</f>
        <v/>
      </c>
      <c r="F588" s="15" t="str">
        <f>IF(Transactions!F587 &lt;&gt; "", Transactions!F587, "")</f>
        <v/>
      </c>
      <c r="G588" s="16"/>
      <c r="H588" s="18" t="e">
        <f>IF(Transactions!#REF! &lt;&gt; "", Transactions!#REF!, "")</f>
        <v>#REF!</v>
      </c>
      <c r="I588" s="33" t="str">
        <f t="shared" si="180"/>
        <v/>
      </c>
      <c r="J588" s="34" t="str">
        <f t="shared" si="192"/>
        <v/>
      </c>
      <c r="K588" s="16"/>
      <c r="L588" s="18" t="str">
        <f t="shared" si="181"/>
        <v/>
      </c>
      <c r="M588" s="33" t="str">
        <f t="shared" si="182"/>
        <v/>
      </c>
      <c r="N588" s="34" t="str">
        <f t="shared" si="193"/>
        <v/>
      </c>
      <c r="O588" s="16"/>
      <c r="P588" s="29" t="str">
        <f t="shared" si="183"/>
        <v/>
      </c>
      <c r="Q588" s="29" t="str">
        <f t="shared" si="184"/>
        <v/>
      </c>
      <c r="R588" s="26" t="str">
        <f t="shared" si="194"/>
        <v/>
      </c>
      <c r="S588" s="29" t="str">
        <f t="shared" si="185"/>
        <v/>
      </c>
      <c r="T588" s="29" t="str">
        <f t="shared" si="186"/>
        <v/>
      </c>
      <c r="U588" s="27" t="str">
        <f t="shared" si="195"/>
        <v/>
      </c>
      <c r="W588" s="25" t="str">
        <f t="shared" si="187"/>
        <v/>
      </c>
      <c r="X588" s="25" t="str">
        <f t="shared" si="188"/>
        <v/>
      </c>
      <c r="Y588" s="25" t="str">
        <f t="shared" si="189"/>
        <v/>
      </c>
      <c r="Z588" s="25" t="str">
        <f t="shared" si="190"/>
        <v/>
      </c>
      <c r="AA588" s="25" t="str">
        <f t="shared" si="191"/>
        <v/>
      </c>
      <c r="AB588" s="25" t="str">
        <f t="shared" si="196"/>
        <v/>
      </c>
      <c r="AD588" s="2" t="str">
        <f t="shared" si="197"/>
        <v/>
      </c>
      <c r="AE588" s="2" t="str">
        <f t="shared" si="198"/>
        <v/>
      </c>
      <c r="AF588" s="2" t="str">
        <f t="shared" si="199"/>
        <v/>
      </c>
      <c r="AG588" t="s">
        <v>74</v>
      </c>
    </row>
    <row r="589" spans="2:33" x14ac:dyDescent="0.25">
      <c r="B589" s="13" t="str">
        <f>IF(Transactions!B588 &lt;&gt; "", Transactions!B588, "")</f>
        <v/>
      </c>
      <c r="C589" s="28" t="str">
        <f>IF(Transactions!C588 &lt;&gt; "", Transactions!C588, "")</f>
        <v/>
      </c>
      <c r="D589" s="28" t="str">
        <f>IF(Transactions!D588 &lt;&gt; "", Transactions!D588, "")</f>
        <v/>
      </c>
      <c r="E589" s="14" t="str">
        <f>IF(Transactions!E588 &lt;&gt; "", Transactions!E588, "")</f>
        <v/>
      </c>
      <c r="F589" s="15" t="str">
        <f>IF(Transactions!F588 &lt;&gt; "", Transactions!F588, "")</f>
        <v/>
      </c>
      <c r="G589" s="16"/>
      <c r="H589" s="18" t="e">
        <f>IF(Transactions!#REF! &lt;&gt; "", Transactions!#REF!, "")</f>
        <v>#REF!</v>
      </c>
      <c r="I589" s="33" t="str">
        <f t="shared" si="180"/>
        <v/>
      </c>
      <c r="J589" s="34" t="str">
        <f t="shared" si="192"/>
        <v/>
      </c>
      <c r="K589" s="16"/>
      <c r="L589" s="18" t="str">
        <f t="shared" si="181"/>
        <v/>
      </c>
      <c r="M589" s="33" t="str">
        <f t="shared" si="182"/>
        <v/>
      </c>
      <c r="N589" s="34" t="str">
        <f t="shared" si="193"/>
        <v/>
      </c>
      <c r="O589" s="16"/>
      <c r="P589" s="29" t="str">
        <f t="shared" si="183"/>
        <v/>
      </c>
      <c r="Q589" s="29" t="str">
        <f t="shared" si="184"/>
        <v/>
      </c>
      <c r="R589" s="26" t="str">
        <f t="shared" si="194"/>
        <v/>
      </c>
      <c r="S589" s="29" t="str">
        <f t="shared" si="185"/>
        <v/>
      </c>
      <c r="T589" s="29" t="str">
        <f t="shared" si="186"/>
        <v/>
      </c>
      <c r="U589" s="27" t="str">
        <f t="shared" si="195"/>
        <v/>
      </c>
      <c r="W589" s="25" t="str">
        <f t="shared" si="187"/>
        <v/>
      </c>
      <c r="X589" s="25" t="str">
        <f t="shared" si="188"/>
        <v/>
      </c>
      <c r="Y589" s="25" t="str">
        <f t="shared" si="189"/>
        <v/>
      </c>
      <c r="Z589" s="25" t="str">
        <f t="shared" si="190"/>
        <v/>
      </c>
      <c r="AA589" s="25" t="str">
        <f t="shared" si="191"/>
        <v/>
      </c>
      <c r="AB589" s="25" t="str">
        <f t="shared" si="196"/>
        <v/>
      </c>
      <c r="AD589" s="2" t="str">
        <f t="shared" si="197"/>
        <v/>
      </c>
      <c r="AE589" s="2" t="str">
        <f t="shared" si="198"/>
        <v/>
      </c>
      <c r="AF589" s="2" t="str">
        <f t="shared" si="199"/>
        <v/>
      </c>
      <c r="AG589" t="s">
        <v>74</v>
      </c>
    </row>
    <row r="590" spans="2:33" x14ac:dyDescent="0.25">
      <c r="B590" s="13" t="str">
        <f>IF(Transactions!B589 &lt;&gt; "", Transactions!B589, "")</f>
        <v/>
      </c>
      <c r="C590" s="28" t="str">
        <f>IF(Transactions!C589 &lt;&gt; "", Transactions!C589, "")</f>
        <v/>
      </c>
      <c r="D590" s="28" t="str">
        <f>IF(Transactions!D589 &lt;&gt; "", Transactions!D589, "")</f>
        <v/>
      </c>
      <c r="E590" s="14" t="str">
        <f>IF(Transactions!E589 &lt;&gt; "", Transactions!E589, "")</f>
        <v/>
      </c>
      <c r="F590" s="15" t="str">
        <f>IF(Transactions!F589 &lt;&gt; "", Transactions!F589, "")</f>
        <v/>
      </c>
      <c r="G590" s="16"/>
      <c r="H590" s="18" t="e">
        <f>IF(Transactions!#REF! &lt;&gt; "", Transactions!#REF!, "")</f>
        <v>#REF!</v>
      </c>
      <c r="I590" s="33" t="str">
        <f t="shared" si="180"/>
        <v/>
      </c>
      <c r="J590" s="34" t="str">
        <f t="shared" si="192"/>
        <v/>
      </c>
      <c r="K590" s="16"/>
      <c r="L590" s="18" t="str">
        <f t="shared" si="181"/>
        <v/>
      </c>
      <c r="M590" s="33" t="str">
        <f t="shared" si="182"/>
        <v/>
      </c>
      <c r="N590" s="34" t="str">
        <f t="shared" si="193"/>
        <v/>
      </c>
      <c r="O590" s="16"/>
      <c r="P590" s="29" t="str">
        <f t="shared" si="183"/>
        <v/>
      </c>
      <c r="Q590" s="29" t="str">
        <f t="shared" si="184"/>
        <v/>
      </c>
      <c r="R590" s="26" t="str">
        <f t="shared" si="194"/>
        <v/>
      </c>
      <c r="S590" s="29" t="str">
        <f t="shared" si="185"/>
        <v/>
      </c>
      <c r="T590" s="29" t="str">
        <f t="shared" si="186"/>
        <v/>
      </c>
      <c r="U590" s="27" t="str">
        <f t="shared" si="195"/>
        <v/>
      </c>
      <c r="W590" s="25" t="str">
        <f t="shared" si="187"/>
        <v/>
      </c>
      <c r="X590" s="25" t="str">
        <f t="shared" si="188"/>
        <v/>
      </c>
      <c r="Y590" s="25" t="str">
        <f t="shared" si="189"/>
        <v/>
      </c>
      <c r="Z590" s="25" t="str">
        <f t="shared" si="190"/>
        <v/>
      </c>
      <c r="AA590" s="25" t="str">
        <f t="shared" si="191"/>
        <v/>
      </c>
      <c r="AB590" s="25" t="str">
        <f t="shared" si="196"/>
        <v/>
      </c>
      <c r="AD590" s="2" t="str">
        <f t="shared" si="197"/>
        <v/>
      </c>
      <c r="AE590" s="2" t="str">
        <f t="shared" si="198"/>
        <v/>
      </c>
      <c r="AF590" s="2" t="str">
        <f t="shared" si="199"/>
        <v/>
      </c>
      <c r="AG590" t="s">
        <v>74</v>
      </c>
    </row>
    <row r="591" spans="2:33" x14ac:dyDescent="0.25">
      <c r="B591" s="13" t="str">
        <f>IF(Transactions!B590 &lt;&gt; "", Transactions!B590, "")</f>
        <v/>
      </c>
      <c r="C591" s="28" t="str">
        <f>IF(Transactions!C590 &lt;&gt; "", Transactions!C590, "")</f>
        <v/>
      </c>
      <c r="D591" s="28" t="str">
        <f>IF(Transactions!D590 &lt;&gt; "", Transactions!D590, "")</f>
        <v/>
      </c>
      <c r="E591" s="14" t="str">
        <f>IF(Transactions!E590 &lt;&gt; "", Transactions!E590, "")</f>
        <v/>
      </c>
      <c r="F591" s="15" t="str">
        <f>IF(Transactions!F590 &lt;&gt; "", Transactions!F590, "")</f>
        <v/>
      </c>
      <c r="G591" s="16"/>
      <c r="H591" s="18" t="e">
        <f>IF(Transactions!#REF! &lt;&gt; "", Transactions!#REF!, "")</f>
        <v>#REF!</v>
      </c>
      <c r="I591" s="33" t="str">
        <f t="shared" si="180"/>
        <v/>
      </c>
      <c r="J591" s="34" t="str">
        <f t="shared" si="192"/>
        <v/>
      </c>
      <c r="K591" s="16"/>
      <c r="L591" s="18" t="str">
        <f t="shared" si="181"/>
        <v/>
      </c>
      <c r="M591" s="33" t="str">
        <f t="shared" si="182"/>
        <v/>
      </c>
      <c r="N591" s="34" t="str">
        <f t="shared" si="193"/>
        <v/>
      </c>
      <c r="O591" s="16"/>
      <c r="P591" s="29" t="str">
        <f t="shared" si="183"/>
        <v/>
      </c>
      <c r="Q591" s="29" t="str">
        <f t="shared" si="184"/>
        <v/>
      </c>
      <c r="R591" s="26" t="str">
        <f t="shared" si="194"/>
        <v/>
      </c>
      <c r="S591" s="29" t="str">
        <f t="shared" si="185"/>
        <v/>
      </c>
      <c r="T591" s="29" t="str">
        <f t="shared" si="186"/>
        <v/>
      </c>
      <c r="U591" s="27" t="str">
        <f t="shared" si="195"/>
        <v/>
      </c>
      <c r="W591" s="25" t="str">
        <f t="shared" si="187"/>
        <v/>
      </c>
      <c r="X591" s="25" t="str">
        <f t="shared" si="188"/>
        <v/>
      </c>
      <c r="Y591" s="25" t="str">
        <f t="shared" si="189"/>
        <v/>
      </c>
      <c r="Z591" s="25" t="str">
        <f t="shared" si="190"/>
        <v/>
      </c>
      <c r="AA591" s="25" t="str">
        <f t="shared" si="191"/>
        <v/>
      </c>
      <c r="AB591" s="25" t="str">
        <f t="shared" si="196"/>
        <v/>
      </c>
      <c r="AD591" s="2" t="str">
        <f t="shared" si="197"/>
        <v/>
      </c>
      <c r="AE591" s="2" t="str">
        <f t="shared" si="198"/>
        <v/>
      </c>
      <c r="AF591" s="2" t="str">
        <f t="shared" si="199"/>
        <v/>
      </c>
      <c r="AG591" t="s">
        <v>74</v>
      </c>
    </row>
    <row r="592" spans="2:33" x14ac:dyDescent="0.25">
      <c r="B592" s="13" t="str">
        <f>IF(Transactions!B591 &lt;&gt; "", Transactions!B591, "")</f>
        <v/>
      </c>
      <c r="C592" s="28" t="str">
        <f>IF(Transactions!C591 &lt;&gt; "", Transactions!C591, "")</f>
        <v/>
      </c>
      <c r="D592" s="28" t="str">
        <f>IF(Transactions!D591 &lt;&gt; "", Transactions!D591, "")</f>
        <v/>
      </c>
      <c r="E592" s="14" t="str">
        <f>IF(Transactions!E591 &lt;&gt; "", Transactions!E591, "")</f>
        <v/>
      </c>
      <c r="F592" s="15" t="str">
        <f>IF(Transactions!F591 &lt;&gt; "", Transactions!F591, "")</f>
        <v/>
      </c>
      <c r="G592" s="16"/>
      <c r="H592" s="18" t="e">
        <f>IF(Transactions!#REF! &lt;&gt; "", Transactions!#REF!, "")</f>
        <v>#REF!</v>
      </c>
      <c r="I592" s="33" t="str">
        <f t="shared" si="180"/>
        <v/>
      </c>
      <c r="J592" s="34" t="str">
        <f t="shared" si="192"/>
        <v/>
      </c>
      <c r="K592" s="16"/>
      <c r="L592" s="18" t="str">
        <f t="shared" si="181"/>
        <v/>
      </c>
      <c r="M592" s="33" t="str">
        <f t="shared" si="182"/>
        <v/>
      </c>
      <c r="N592" s="34" t="str">
        <f t="shared" si="193"/>
        <v/>
      </c>
      <c r="O592" s="16"/>
      <c r="P592" s="29" t="str">
        <f t="shared" si="183"/>
        <v/>
      </c>
      <c r="Q592" s="29" t="str">
        <f t="shared" si="184"/>
        <v/>
      </c>
      <c r="R592" s="26" t="str">
        <f t="shared" si="194"/>
        <v/>
      </c>
      <c r="S592" s="29" t="str">
        <f t="shared" si="185"/>
        <v/>
      </c>
      <c r="T592" s="29" t="str">
        <f t="shared" si="186"/>
        <v/>
      </c>
      <c r="U592" s="27" t="str">
        <f t="shared" si="195"/>
        <v/>
      </c>
      <c r="W592" s="25" t="str">
        <f t="shared" si="187"/>
        <v/>
      </c>
      <c r="X592" s="25" t="str">
        <f t="shared" si="188"/>
        <v/>
      </c>
      <c r="Y592" s="25" t="str">
        <f t="shared" si="189"/>
        <v/>
      </c>
      <c r="Z592" s="25" t="str">
        <f t="shared" si="190"/>
        <v/>
      </c>
      <c r="AA592" s="25" t="str">
        <f t="shared" si="191"/>
        <v/>
      </c>
      <c r="AB592" s="25" t="str">
        <f t="shared" si="196"/>
        <v/>
      </c>
      <c r="AD592" s="2" t="str">
        <f t="shared" si="197"/>
        <v/>
      </c>
      <c r="AE592" s="2" t="str">
        <f t="shared" si="198"/>
        <v/>
      </c>
      <c r="AF592" s="2" t="str">
        <f t="shared" si="199"/>
        <v/>
      </c>
      <c r="AG592" t="s">
        <v>74</v>
      </c>
    </row>
    <row r="593" spans="2:33" x14ac:dyDescent="0.25">
      <c r="B593" s="13" t="str">
        <f>IF(Transactions!B592 &lt;&gt; "", Transactions!B592, "")</f>
        <v/>
      </c>
      <c r="C593" s="28" t="str">
        <f>IF(Transactions!C592 &lt;&gt; "", Transactions!C592, "")</f>
        <v/>
      </c>
      <c r="D593" s="28" t="str">
        <f>IF(Transactions!D592 &lt;&gt; "", Transactions!D592, "")</f>
        <v/>
      </c>
      <c r="E593" s="14" t="str">
        <f>IF(Transactions!E592 &lt;&gt; "", Transactions!E592, "")</f>
        <v/>
      </c>
      <c r="F593" s="15" t="str">
        <f>IF(Transactions!F592 &lt;&gt; "", Transactions!F592, "")</f>
        <v/>
      </c>
      <c r="G593" s="16"/>
      <c r="H593" s="18" t="e">
        <f>IF(Transactions!#REF! &lt;&gt; "", Transactions!#REF!, "")</f>
        <v>#REF!</v>
      </c>
      <c r="I593" s="33" t="str">
        <f t="shared" si="180"/>
        <v/>
      </c>
      <c r="J593" s="34" t="str">
        <f t="shared" si="192"/>
        <v/>
      </c>
      <c r="K593" s="16"/>
      <c r="L593" s="18" t="str">
        <f t="shared" si="181"/>
        <v/>
      </c>
      <c r="M593" s="33" t="str">
        <f t="shared" si="182"/>
        <v/>
      </c>
      <c r="N593" s="34" t="str">
        <f t="shared" si="193"/>
        <v/>
      </c>
      <c r="O593" s="16"/>
      <c r="P593" s="29" t="str">
        <f t="shared" si="183"/>
        <v/>
      </c>
      <c r="Q593" s="29" t="str">
        <f t="shared" si="184"/>
        <v/>
      </c>
      <c r="R593" s="26" t="str">
        <f t="shared" si="194"/>
        <v/>
      </c>
      <c r="S593" s="29" t="str">
        <f t="shared" si="185"/>
        <v/>
      </c>
      <c r="T593" s="29" t="str">
        <f t="shared" si="186"/>
        <v/>
      </c>
      <c r="U593" s="27" t="str">
        <f t="shared" si="195"/>
        <v/>
      </c>
      <c r="W593" s="25" t="str">
        <f t="shared" si="187"/>
        <v/>
      </c>
      <c r="X593" s="25" t="str">
        <f t="shared" si="188"/>
        <v/>
      </c>
      <c r="Y593" s="25" t="str">
        <f t="shared" si="189"/>
        <v/>
      </c>
      <c r="Z593" s="25" t="str">
        <f t="shared" si="190"/>
        <v/>
      </c>
      <c r="AA593" s="25" t="str">
        <f t="shared" si="191"/>
        <v/>
      </c>
      <c r="AB593" s="25" t="str">
        <f t="shared" si="196"/>
        <v/>
      </c>
      <c r="AD593" s="2" t="str">
        <f t="shared" si="197"/>
        <v/>
      </c>
      <c r="AE593" s="2" t="str">
        <f t="shared" si="198"/>
        <v/>
      </c>
      <c r="AF593" s="2" t="str">
        <f t="shared" si="199"/>
        <v/>
      </c>
      <c r="AG593" t="s">
        <v>74</v>
      </c>
    </row>
    <row r="594" spans="2:33" x14ac:dyDescent="0.25">
      <c r="B594" s="13" t="str">
        <f>IF(Transactions!B593 &lt;&gt; "", Transactions!B593, "")</f>
        <v/>
      </c>
      <c r="C594" s="28" t="str">
        <f>IF(Transactions!C593 &lt;&gt; "", Transactions!C593, "")</f>
        <v/>
      </c>
      <c r="D594" s="28" t="str">
        <f>IF(Transactions!D593 &lt;&gt; "", Transactions!D593, "")</f>
        <v/>
      </c>
      <c r="E594" s="14" t="str">
        <f>IF(Transactions!E593 &lt;&gt; "", Transactions!E593, "")</f>
        <v/>
      </c>
      <c r="F594" s="15" t="str">
        <f>IF(Transactions!F593 &lt;&gt; "", Transactions!F593, "")</f>
        <v/>
      </c>
      <c r="G594" s="16"/>
      <c r="H594" s="18" t="e">
        <f>IF(Transactions!#REF! &lt;&gt; "", Transactions!#REF!, "")</f>
        <v>#REF!</v>
      </c>
      <c r="I594" s="33" t="str">
        <f t="shared" si="180"/>
        <v/>
      </c>
      <c r="J594" s="34" t="str">
        <f t="shared" si="192"/>
        <v/>
      </c>
      <c r="K594" s="16"/>
      <c r="L594" s="18" t="str">
        <f t="shared" si="181"/>
        <v/>
      </c>
      <c r="M594" s="33" t="str">
        <f t="shared" si="182"/>
        <v/>
      </c>
      <c r="N594" s="34" t="str">
        <f t="shared" si="193"/>
        <v/>
      </c>
      <c r="O594" s="16"/>
      <c r="P594" s="29" t="str">
        <f t="shared" si="183"/>
        <v/>
      </c>
      <c r="Q594" s="29" t="str">
        <f t="shared" si="184"/>
        <v/>
      </c>
      <c r="R594" s="26" t="str">
        <f t="shared" si="194"/>
        <v/>
      </c>
      <c r="S594" s="29" t="str">
        <f t="shared" si="185"/>
        <v/>
      </c>
      <c r="T594" s="29" t="str">
        <f t="shared" si="186"/>
        <v/>
      </c>
      <c r="U594" s="27" t="str">
        <f t="shared" si="195"/>
        <v/>
      </c>
      <c r="W594" s="25" t="str">
        <f t="shared" si="187"/>
        <v/>
      </c>
      <c r="X594" s="25" t="str">
        <f t="shared" si="188"/>
        <v/>
      </c>
      <c r="Y594" s="25" t="str">
        <f t="shared" si="189"/>
        <v/>
      </c>
      <c r="Z594" s="25" t="str">
        <f t="shared" si="190"/>
        <v/>
      </c>
      <c r="AA594" s="25" t="str">
        <f t="shared" si="191"/>
        <v/>
      </c>
      <c r="AB594" s="25" t="str">
        <f t="shared" si="196"/>
        <v/>
      </c>
      <c r="AD594" s="2" t="str">
        <f t="shared" si="197"/>
        <v/>
      </c>
      <c r="AE594" s="2" t="str">
        <f t="shared" si="198"/>
        <v/>
      </c>
      <c r="AF594" s="2" t="str">
        <f t="shared" si="199"/>
        <v/>
      </c>
      <c r="AG594" t="s">
        <v>74</v>
      </c>
    </row>
    <row r="595" spans="2:33" x14ac:dyDescent="0.25">
      <c r="B595" s="13" t="str">
        <f>IF(Transactions!B594 &lt;&gt; "", Transactions!B594, "")</f>
        <v/>
      </c>
      <c r="C595" s="28" t="str">
        <f>IF(Transactions!C594 &lt;&gt; "", Transactions!C594, "")</f>
        <v/>
      </c>
      <c r="D595" s="28" t="str">
        <f>IF(Transactions!D594 &lt;&gt; "", Transactions!D594, "")</f>
        <v/>
      </c>
      <c r="E595" s="14" t="str">
        <f>IF(Transactions!E594 &lt;&gt; "", Transactions!E594, "")</f>
        <v/>
      </c>
      <c r="F595" s="15" t="str">
        <f>IF(Transactions!F594 &lt;&gt; "", Transactions!F594, "")</f>
        <v/>
      </c>
      <c r="G595" s="16"/>
      <c r="H595" s="18" t="e">
        <f>IF(Transactions!#REF! &lt;&gt; "", Transactions!#REF!, "")</f>
        <v>#REF!</v>
      </c>
      <c r="I595" s="33" t="str">
        <f t="shared" si="180"/>
        <v/>
      </c>
      <c r="J595" s="34" t="str">
        <f t="shared" si="192"/>
        <v/>
      </c>
      <c r="K595" s="16"/>
      <c r="L595" s="18" t="str">
        <f t="shared" si="181"/>
        <v/>
      </c>
      <c r="M595" s="33" t="str">
        <f t="shared" si="182"/>
        <v/>
      </c>
      <c r="N595" s="34" t="str">
        <f t="shared" si="193"/>
        <v/>
      </c>
      <c r="O595" s="16"/>
      <c r="P595" s="29" t="str">
        <f t="shared" si="183"/>
        <v/>
      </c>
      <c r="Q595" s="29" t="str">
        <f t="shared" si="184"/>
        <v/>
      </c>
      <c r="R595" s="26" t="str">
        <f t="shared" si="194"/>
        <v/>
      </c>
      <c r="S595" s="29" t="str">
        <f t="shared" si="185"/>
        <v/>
      </c>
      <c r="T595" s="29" t="str">
        <f t="shared" si="186"/>
        <v/>
      </c>
      <c r="U595" s="27" t="str">
        <f t="shared" si="195"/>
        <v/>
      </c>
      <c r="W595" s="25" t="str">
        <f t="shared" si="187"/>
        <v/>
      </c>
      <c r="X595" s="25" t="str">
        <f t="shared" si="188"/>
        <v/>
      </c>
      <c r="Y595" s="25" t="str">
        <f t="shared" si="189"/>
        <v/>
      </c>
      <c r="Z595" s="25" t="str">
        <f t="shared" si="190"/>
        <v/>
      </c>
      <c r="AA595" s="25" t="str">
        <f t="shared" si="191"/>
        <v/>
      </c>
      <c r="AB595" s="25" t="str">
        <f t="shared" si="196"/>
        <v/>
      </c>
      <c r="AD595" s="2" t="str">
        <f t="shared" si="197"/>
        <v/>
      </c>
      <c r="AE595" s="2" t="str">
        <f t="shared" si="198"/>
        <v/>
      </c>
      <c r="AF595" s="2" t="str">
        <f t="shared" si="199"/>
        <v/>
      </c>
      <c r="AG595" t="s">
        <v>74</v>
      </c>
    </row>
    <row r="596" spans="2:33" x14ac:dyDescent="0.25">
      <c r="B596" s="13" t="str">
        <f>IF(Transactions!B595 &lt;&gt; "", Transactions!B595, "")</f>
        <v/>
      </c>
      <c r="C596" s="28" t="str">
        <f>IF(Transactions!C595 &lt;&gt; "", Transactions!C595, "")</f>
        <v/>
      </c>
      <c r="D596" s="28" t="str">
        <f>IF(Transactions!D595 &lt;&gt; "", Transactions!D595, "")</f>
        <v/>
      </c>
      <c r="E596" s="14" t="str">
        <f>IF(Transactions!E595 &lt;&gt; "", Transactions!E595, "")</f>
        <v/>
      </c>
      <c r="F596" s="15" t="str">
        <f>IF(Transactions!F595 &lt;&gt; "", Transactions!F595, "")</f>
        <v/>
      </c>
      <c r="G596" s="16"/>
      <c r="H596" s="18" t="e">
        <f>IF(Transactions!#REF! &lt;&gt; "", Transactions!#REF!, "")</f>
        <v>#REF!</v>
      </c>
      <c r="I596" s="33" t="str">
        <f t="shared" si="180"/>
        <v/>
      </c>
      <c r="J596" s="34" t="str">
        <f t="shared" si="192"/>
        <v/>
      </c>
      <c r="K596" s="16"/>
      <c r="L596" s="18" t="str">
        <f t="shared" si="181"/>
        <v/>
      </c>
      <c r="M596" s="33" t="str">
        <f t="shared" si="182"/>
        <v/>
      </c>
      <c r="N596" s="34" t="str">
        <f t="shared" si="193"/>
        <v/>
      </c>
      <c r="O596" s="16"/>
      <c r="P596" s="29" t="str">
        <f t="shared" si="183"/>
        <v/>
      </c>
      <c r="Q596" s="29" t="str">
        <f t="shared" si="184"/>
        <v/>
      </c>
      <c r="R596" s="26" t="str">
        <f t="shared" si="194"/>
        <v/>
      </c>
      <c r="S596" s="29" t="str">
        <f t="shared" si="185"/>
        <v/>
      </c>
      <c r="T596" s="29" t="str">
        <f t="shared" si="186"/>
        <v/>
      </c>
      <c r="U596" s="27" t="str">
        <f t="shared" si="195"/>
        <v/>
      </c>
      <c r="W596" s="25" t="str">
        <f t="shared" si="187"/>
        <v/>
      </c>
      <c r="X596" s="25" t="str">
        <f t="shared" si="188"/>
        <v/>
      </c>
      <c r="Y596" s="25" t="str">
        <f t="shared" si="189"/>
        <v/>
      </c>
      <c r="Z596" s="25" t="str">
        <f t="shared" si="190"/>
        <v/>
      </c>
      <c r="AA596" s="25" t="str">
        <f t="shared" si="191"/>
        <v/>
      </c>
      <c r="AB596" s="25" t="str">
        <f t="shared" si="196"/>
        <v/>
      </c>
      <c r="AD596" s="2" t="str">
        <f t="shared" si="197"/>
        <v/>
      </c>
      <c r="AE596" s="2" t="str">
        <f t="shared" si="198"/>
        <v/>
      </c>
      <c r="AF596" s="2" t="str">
        <f t="shared" si="199"/>
        <v/>
      </c>
      <c r="AG596" t="s">
        <v>74</v>
      </c>
    </row>
    <row r="597" spans="2:33" x14ac:dyDescent="0.25">
      <c r="B597" s="13" t="str">
        <f>IF(Transactions!B596 &lt;&gt; "", Transactions!B596, "")</f>
        <v/>
      </c>
      <c r="C597" s="28" t="str">
        <f>IF(Transactions!C596 &lt;&gt; "", Transactions!C596, "")</f>
        <v/>
      </c>
      <c r="D597" s="28" t="str">
        <f>IF(Transactions!D596 &lt;&gt; "", Transactions!D596, "")</f>
        <v/>
      </c>
      <c r="E597" s="14" t="str">
        <f>IF(Transactions!E596 &lt;&gt; "", Transactions!E596, "")</f>
        <v/>
      </c>
      <c r="F597" s="15" t="str">
        <f>IF(Transactions!F596 &lt;&gt; "", Transactions!F596, "")</f>
        <v/>
      </c>
      <c r="G597" s="16"/>
      <c r="H597" s="18" t="e">
        <f>IF(Transactions!#REF! &lt;&gt; "", Transactions!#REF!, "")</f>
        <v>#REF!</v>
      </c>
      <c r="I597" s="33" t="str">
        <f t="shared" si="180"/>
        <v/>
      </c>
      <c r="J597" s="34" t="str">
        <f t="shared" si="192"/>
        <v/>
      </c>
      <c r="K597" s="16"/>
      <c r="L597" s="18" t="str">
        <f t="shared" si="181"/>
        <v/>
      </c>
      <c r="M597" s="33" t="str">
        <f t="shared" si="182"/>
        <v/>
      </c>
      <c r="N597" s="34" t="str">
        <f t="shared" si="193"/>
        <v/>
      </c>
      <c r="O597" s="16"/>
      <c r="P597" s="29" t="str">
        <f t="shared" si="183"/>
        <v/>
      </c>
      <c r="Q597" s="29" t="str">
        <f t="shared" si="184"/>
        <v/>
      </c>
      <c r="R597" s="26" t="str">
        <f t="shared" si="194"/>
        <v/>
      </c>
      <c r="S597" s="29" t="str">
        <f t="shared" si="185"/>
        <v/>
      </c>
      <c r="T597" s="29" t="str">
        <f t="shared" si="186"/>
        <v/>
      </c>
      <c r="U597" s="27" t="str">
        <f t="shared" si="195"/>
        <v/>
      </c>
      <c r="W597" s="25" t="str">
        <f t="shared" si="187"/>
        <v/>
      </c>
      <c r="X597" s="25" t="str">
        <f t="shared" si="188"/>
        <v/>
      </c>
      <c r="Y597" s="25" t="str">
        <f t="shared" si="189"/>
        <v/>
      </c>
      <c r="Z597" s="25" t="str">
        <f t="shared" si="190"/>
        <v/>
      </c>
      <c r="AA597" s="25" t="str">
        <f t="shared" si="191"/>
        <v/>
      </c>
      <c r="AB597" s="25" t="str">
        <f t="shared" si="196"/>
        <v/>
      </c>
      <c r="AD597" s="2" t="str">
        <f t="shared" si="197"/>
        <v/>
      </c>
      <c r="AE597" s="2" t="str">
        <f t="shared" si="198"/>
        <v/>
      </c>
      <c r="AF597" s="2" t="str">
        <f t="shared" si="199"/>
        <v/>
      </c>
      <c r="AG597" t="s">
        <v>74</v>
      </c>
    </row>
    <row r="598" spans="2:33" x14ac:dyDescent="0.25">
      <c r="B598" s="13" t="str">
        <f>IF(Transactions!B597 &lt;&gt; "", Transactions!B597, "")</f>
        <v/>
      </c>
      <c r="C598" s="28" t="str">
        <f>IF(Transactions!C597 &lt;&gt; "", Transactions!C597, "")</f>
        <v/>
      </c>
      <c r="D598" s="28" t="str">
        <f>IF(Transactions!D597 &lt;&gt; "", Transactions!D597, "")</f>
        <v/>
      </c>
      <c r="E598" s="14" t="str">
        <f>IF(Transactions!E597 &lt;&gt; "", Transactions!E597, "")</f>
        <v/>
      </c>
      <c r="F598" s="15" t="str">
        <f>IF(Transactions!F597 &lt;&gt; "", Transactions!F597, "")</f>
        <v/>
      </c>
      <c r="G598" s="16"/>
      <c r="H598" s="18" t="e">
        <f>IF(Transactions!#REF! &lt;&gt; "", Transactions!#REF!, "")</f>
        <v>#REF!</v>
      </c>
      <c r="I598" s="33" t="str">
        <f t="shared" si="180"/>
        <v/>
      </c>
      <c r="J598" s="34" t="str">
        <f t="shared" si="192"/>
        <v/>
      </c>
      <c r="K598" s="16"/>
      <c r="L598" s="18" t="str">
        <f t="shared" si="181"/>
        <v/>
      </c>
      <c r="M598" s="33" t="str">
        <f t="shared" si="182"/>
        <v/>
      </c>
      <c r="N598" s="34" t="str">
        <f t="shared" si="193"/>
        <v/>
      </c>
      <c r="O598" s="16"/>
      <c r="P598" s="29" t="str">
        <f t="shared" si="183"/>
        <v/>
      </c>
      <c r="Q598" s="29" t="str">
        <f t="shared" si="184"/>
        <v/>
      </c>
      <c r="R598" s="26" t="str">
        <f t="shared" si="194"/>
        <v/>
      </c>
      <c r="S598" s="29" t="str">
        <f t="shared" si="185"/>
        <v/>
      </c>
      <c r="T598" s="29" t="str">
        <f t="shared" si="186"/>
        <v/>
      </c>
      <c r="U598" s="27" t="str">
        <f t="shared" si="195"/>
        <v/>
      </c>
      <c r="W598" s="25" t="str">
        <f t="shared" si="187"/>
        <v/>
      </c>
      <c r="X598" s="25" t="str">
        <f t="shared" si="188"/>
        <v/>
      </c>
      <c r="Y598" s="25" t="str">
        <f t="shared" si="189"/>
        <v/>
      </c>
      <c r="Z598" s="25" t="str">
        <f t="shared" si="190"/>
        <v/>
      </c>
      <c r="AA598" s="25" t="str">
        <f t="shared" si="191"/>
        <v/>
      </c>
      <c r="AB598" s="25" t="str">
        <f t="shared" si="196"/>
        <v/>
      </c>
      <c r="AD598" s="2" t="str">
        <f t="shared" si="197"/>
        <v/>
      </c>
      <c r="AE598" s="2" t="str">
        <f t="shared" si="198"/>
        <v/>
      </c>
      <c r="AF598" s="2" t="str">
        <f t="shared" si="199"/>
        <v/>
      </c>
      <c r="AG598" t="s">
        <v>74</v>
      </c>
    </row>
    <row r="599" spans="2:33" x14ac:dyDescent="0.25">
      <c r="B599" s="13" t="str">
        <f>IF(Transactions!B598 &lt;&gt; "", Transactions!B598, "")</f>
        <v/>
      </c>
      <c r="C599" s="28" t="str">
        <f>IF(Transactions!C598 &lt;&gt; "", Transactions!C598, "")</f>
        <v/>
      </c>
      <c r="D599" s="28" t="str">
        <f>IF(Transactions!D598 &lt;&gt; "", Transactions!D598, "")</f>
        <v/>
      </c>
      <c r="E599" s="14" t="str">
        <f>IF(Transactions!E598 &lt;&gt; "", Transactions!E598, "")</f>
        <v/>
      </c>
      <c r="F599" s="15" t="str">
        <f>IF(Transactions!F598 &lt;&gt; "", Transactions!F598, "")</f>
        <v/>
      </c>
      <c r="G599" s="16"/>
      <c r="H599" s="18" t="e">
        <f>IF(Transactions!#REF! &lt;&gt; "", Transactions!#REF!, "")</f>
        <v>#REF!</v>
      </c>
      <c r="I599" s="33" t="str">
        <f t="shared" si="180"/>
        <v/>
      </c>
      <c r="J599" s="34" t="str">
        <f t="shared" si="192"/>
        <v/>
      </c>
      <c r="K599" s="16"/>
      <c r="L599" s="18" t="str">
        <f t="shared" si="181"/>
        <v/>
      </c>
      <c r="M599" s="33" t="str">
        <f t="shared" si="182"/>
        <v/>
      </c>
      <c r="N599" s="34" t="str">
        <f t="shared" si="193"/>
        <v/>
      </c>
      <c r="O599" s="16"/>
      <c r="P599" s="29" t="str">
        <f t="shared" si="183"/>
        <v/>
      </c>
      <c r="Q599" s="29" t="str">
        <f t="shared" si="184"/>
        <v/>
      </c>
      <c r="R599" s="26" t="str">
        <f t="shared" si="194"/>
        <v/>
      </c>
      <c r="S599" s="29" t="str">
        <f t="shared" si="185"/>
        <v/>
      </c>
      <c r="T599" s="29" t="str">
        <f t="shared" si="186"/>
        <v/>
      </c>
      <c r="U599" s="27" t="str">
        <f t="shared" si="195"/>
        <v/>
      </c>
      <c r="W599" s="25" t="str">
        <f t="shared" si="187"/>
        <v/>
      </c>
      <c r="X599" s="25" t="str">
        <f t="shared" si="188"/>
        <v/>
      </c>
      <c r="Y599" s="25" t="str">
        <f t="shared" si="189"/>
        <v/>
      </c>
      <c r="Z599" s="25" t="str">
        <f t="shared" si="190"/>
        <v/>
      </c>
      <c r="AA599" s="25" t="str">
        <f t="shared" si="191"/>
        <v/>
      </c>
      <c r="AB599" s="25" t="str">
        <f t="shared" si="196"/>
        <v/>
      </c>
      <c r="AD599" s="2" t="str">
        <f t="shared" si="197"/>
        <v/>
      </c>
      <c r="AE599" s="2" t="str">
        <f t="shared" si="198"/>
        <v/>
      </c>
      <c r="AF599" s="2" t="str">
        <f t="shared" si="199"/>
        <v/>
      </c>
      <c r="AG599" t="s">
        <v>74</v>
      </c>
    </row>
    <row r="600" spans="2:33" x14ac:dyDescent="0.25">
      <c r="B600" s="13" t="str">
        <f>IF(Transactions!B599 &lt;&gt; "", Transactions!B599, "")</f>
        <v/>
      </c>
      <c r="C600" s="28" t="str">
        <f>IF(Transactions!C599 &lt;&gt; "", Transactions!C599, "")</f>
        <v/>
      </c>
      <c r="D600" s="28" t="str">
        <f>IF(Transactions!D599 &lt;&gt; "", Transactions!D599, "")</f>
        <v/>
      </c>
      <c r="E600" s="14" t="str">
        <f>IF(Transactions!E599 &lt;&gt; "", Transactions!E599, "")</f>
        <v/>
      </c>
      <c r="F600" s="15" t="str">
        <f>IF(Transactions!F599 &lt;&gt; "", Transactions!F599, "")</f>
        <v/>
      </c>
      <c r="G600" s="16"/>
      <c r="H600" s="18" t="e">
        <f>IF(Transactions!#REF! &lt;&gt; "", Transactions!#REF!, "")</f>
        <v>#REF!</v>
      </c>
      <c r="I600" s="33" t="str">
        <f t="shared" si="180"/>
        <v/>
      </c>
      <c r="J600" s="34" t="str">
        <f t="shared" si="192"/>
        <v/>
      </c>
      <c r="K600" s="16"/>
      <c r="L600" s="18" t="str">
        <f t="shared" si="181"/>
        <v/>
      </c>
      <c r="M600" s="33" t="str">
        <f t="shared" si="182"/>
        <v/>
      </c>
      <c r="N600" s="34" t="str">
        <f t="shared" si="193"/>
        <v/>
      </c>
      <c r="O600" s="16"/>
      <c r="P600" s="29" t="str">
        <f t="shared" si="183"/>
        <v/>
      </c>
      <c r="Q600" s="29" t="str">
        <f t="shared" si="184"/>
        <v/>
      </c>
      <c r="R600" s="26" t="str">
        <f t="shared" si="194"/>
        <v/>
      </c>
      <c r="S600" s="29" t="str">
        <f t="shared" si="185"/>
        <v/>
      </c>
      <c r="T600" s="29" t="str">
        <f t="shared" si="186"/>
        <v/>
      </c>
      <c r="U600" s="27" t="str">
        <f t="shared" si="195"/>
        <v/>
      </c>
      <c r="W600" s="25" t="str">
        <f t="shared" si="187"/>
        <v/>
      </c>
      <c r="X600" s="25" t="str">
        <f t="shared" si="188"/>
        <v/>
      </c>
      <c r="Y600" s="25" t="str">
        <f t="shared" si="189"/>
        <v/>
      </c>
      <c r="Z600" s="25" t="str">
        <f t="shared" si="190"/>
        <v/>
      </c>
      <c r="AA600" s="25" t="str">
        <f t="shared" si="191"/>
        <v/>
      </c>
      <c r="AB600" s="25" t="str">
        <f t="shared" si="196"/>
        <v/>
      </c>
      <c r="AD600" s="2" t="str">
        <f t="shared" si="197"/>
        <v/>
      </c>
      <c r="AE600" s="2" t="str">
        <f t="shared" si="198"/>
        <v/>
      </c>
      <c r="AF600" s="2" t="str">
        <f t="shared" si="199"/>
        <v/>
      </c>
      <c r="AG600" t="s">
        <v>74</v>
      </c>
    </row>
    <row r="601" spans="2:33" x14ac:dyDescent="0.25">
      <c r="B601" s="13" t="str">
        <f>IF(Transactions!B600 &lt;&gt; "", Transactions!B600, "")</f>
        <v/>
      </c>
      <c r="C601" s="28" t="str">
        <f>IF(Transactions!C600 &lt;&gt; "", Transactions!C600, "")</f>
        <v/>
      </c>
      <c r="D601" s="28" t="str">
        <f>IF(Transactions!D600 &lt;&gt; "", Transactions!D600, "")</f>
        <v/>
      </c>
      <c r="E601" s="14" t="str">
        <f>IF(Transactions!E600 &lt;&gt; "", Transactions!E600, "")</f>
        <v/>
      </c>
      <c r="F601" s="15" t="str">
        <f>IF(Transactions!F600 &lt;&gt; "", Transactions!F600, "")</f>
        <v/>
      </c>
      <c r="G601" s="16"/>
      <c r="H601" s="18" t="e">
        <f>IF(Transactions!#REF! &lt;&gt; "", Transactions!#REF!, "")</f>
        <v>#REF!</v>
      </c>
      <c r="I601" s="33" t="str">
        <f t="shared" si="180"/>
        <v/>
      </c>
      <c r="J601" s="34" t="str">
        <f t="shared" si="192"/>
        <v/>
      </c>
      <c r="K601" s="16"/>
      <c r="L601" s="18" t="str">
        <f t="shared" si="181"/>
        <v/>
      </c>
      <c r="M601" s="33" t="str">
        <f t="shared" si="182"/>
        <v/>
      </c>
      <c r="N601" s="34" t="str">
        <f t="shared" si="193"/>
        <v/>
      </c>
      <c r="O601" s="16"/>
      <c r="P601" s="29" t="str">
        <f t="shared" si="183"/>
        <v/>
      </c>
      <c r="Q601" s="29" t="str">
        <f t="shared" si="184"/>
        <v/>
      </c>
      <c r="R601" s="26" t="str">
        <f t="shared" si="194"/>
        <v/>
      </c>
      <c r="S601" s="29" t="str">
        <f t="shared" si="185"/>
        <v/>
      </c>
      <c r="T601" s="29" t="str">
        <f t="shared" si="186"/>
        <v/>
      </c>
      <c r="U601" s="27" t="str">
        <f t="shared" si="195"/>
        <v/>
      </c>
      <c r="W601" s="25" t="str">
        <f t="shared" si="187"/>
        <v/>
      </c>
      <c r="X601" s="25" t="str">
        <f t="shared" si="188"/>
        <v/>
      </c>
      <c r="Y601" s="25" t="str">
        <f t="shared" si="189"/>
        <v/>
      </c>
      <c r="Z601" s="25" t="str">
        <f t="shared" si="190"/>
        <v/>
      </c>
      <c r="AA601" s="25" t="str">
        <f t="shared" si="191"/>
        <v/>
      </c>
      <c r="AB601" s="25" t="str">
        <f t="shared" si="196"/>
        <v/>
      </c>
      <c r="AD601" s="2" t="str">
        <f t="shared" si="197"/>
        <v/>
      </c>
      <c r="AE601" s="2" t="str">
        <f t="shared" si="198"/>
        <v/>
      </c>
      <c r="AF601" s="2" t="str">
        <f t="shared" si="199"/>
        <v/>
      </c>
      <c r="AG601" t="s">
        <v>74</v>
      </c>
    </row>
    <row r="602" spans="2:33" x14ac:dyDescent="0.25">
      <c r="B602" s="13" t="str">
        <f>IF(Transactions!B601 &lt;&gt; "", Transactions!B601, "")</f>
        <v/>
      </c>
      <c r="C602" s="28" t="str">
        <f>IF(Transactions!C601 &lt;&gt; "", Transactions!C601, "")</f>
        <v/>
      </c>
      <c r="D602" s="28" t="str">
        <f>IF(Transactions!D601 &lt;&gt; "", Transactions!D601, "")</f>
        <v/>
      </c>
      <c r="E602" s="14" t="str">
        <f>IF(Transactions!E601 &lt;&gt; "", Transactions!E601, "")</f>
        <v/>
      </c>
      <c r="F602" s="15" t="str">
        <f>IF(Transactions!F601 &lt;&gt; "", Transactions!F601, "")</f>
        <v/>
      </c>
      <c r="G602" s="16"/>
      <c r="H602" s="18" t="e">
        <f>IF(Transactions!#REF! &lt;&gt; "", Transactions!#REF!, "")</f>
        <v>#REF!</v>
      </c>
      <c r="I602" s="33" t="str">
        <f t="shared" si="180"/>
        <v/>
      </c>
      <c r="J602" s="34" t="str">
        <f t="shared" si="192"/>
        <v/>
      </c>
      <c r="K602" s="16"/>
      <c r="L602" s="18" t="str">
        <f t="shared" si="181"/>
        <v/>
      </c>
      <c r="M602" s="33" t="str">
        <f t="shared" si="182"/>
        <v/>
      </c>
      <c r="N602" s="34" t="str">
        <f t="shared" si="193"/>
        <v/>
      </c>
      <c r="O602" s="16"/>
      <c r="P602" s="29" t="str">
        <f t="shared" si="183"/>
        <v/>
      </c>
      <c r="Q602" s="29" t="str">
        <f t="shared" si="184"/>
        <v/>
      </c>
      <c r="R602" s="26" t="str">
        <f t="shared" si="194"/>
        <v/>
      </c>
      <c r="S602" s="29" t="str">
        <f t="shared" si="185"/>
        <v/>
      </c>
      <c r="T602" s="29" t="str">
        <f t="shared" si="186"/>
        <v/>
      </c>
      <c r="U602" s="27" t="str">
        <f t="shared" si="195"/>
        <v/>
      </c>
      <c r="W602" s="25" t="str">
        <f t="shared" si="187"/>
        <v/>
      </c>
      <c r="X602" s="25" t="str">
        <f t="shared" si="188"/>
        <v/>
      </c>
      <c r="Y602" s="25" t="str">
        <f t="shared" si="189"/>
        <v/>
      </c>
      <c r="Z602" s="25" t="str">
        <f t="shared" si="190"/>
        <v/>
      </c>
      <c r="AA602" s="25" t="str">
        <f t="shared" si="191"/>
        <v/>
      </c>
      <c r="AB602" s="25" t="str">
        <f t="shared" si="196"/>
        <v/>
      </c>
      <c r="AD602" s="2" t="str">
        <f t="shared" si="197"/>
        <v/>
      </c>
      <c r="AE602" s="2" t="str">
        <f t="shared" si="198"/>
        <v/>
      </c>
      <c r="AF602" s="2" t="str">
        <f t="shared" si="199"/>
        <v/>
      </c>
      <c r="AG602" t="s">
        <v>74</v>
      </c>
    </row>
    <row r="603" spans="2:33" x14ac:dyDescent="0.25">
      <c r="B603" s="13" t="str">
        <f>IF(Transactions!B602 &lt;&gt; "", Transactions!B602, "")</f>
        <v/>
      </c>
      <c r="C603" s="28" t="str">
        <f>IF(Transactions!C602 &lt;&gt; "", Transactions!C602, "")</f>
        <v/>
      </c>
      <c r="D603" s="28" t="str">
        <f>IF(Transactions!D602 &lt;&gt; "", Transactions!D602, "")</f>
        <v/>
      </c>
      <c r="E603" s="14" t="str">
        <f>IF(Transactions!E602 &lt;&gt; "", Transactions!E602, "")</f>
        <v/>
      </c>
      <c r="F603" s="15" t="str">
        <f>IF(Transactions!F602 &lt;&gt; "", Transactions!F602, "")</f>
        <v/>
      </c>
      <c r="G603" s="16"/>
      <c r="H603" s="18" t="e">
        <f>IF(Transactions!#REF! &lt;&gt; "", Transactions!#REF!, "")</f>
        <v>#REF!</v>
      </c>
      <c r="I603" s="33" t="str">
        <f t="shared" si="180"/>
        <v/>
      </c>
      <c r="J603" s="34" t="str">
        <f t="shared" si="192"/>
        <v/>
      </c>
      <c r="K603" s="16"/>
      <c r="L603" s="18" t="str">
        <f t="shared" si="181"/>
        <v/>
      </c>
      <c r="M603" s="33" t="str">
        <f t="shared" si="182"/>
        <v/>
      </c>
      <c r="N603" s="34" t="str">
        <f t="shared" si="193"/>
        <v/>
      </c>
      <c r="O603" s="16"/>
      <c r="P603" s="29" t="str">
        <f t="shared" si="183"/>
        <v/>
      </c>
      <c r="Q603" s="29" t="str">
        <f t="shared" si="184"/>
        <v/>
      </c>
      <c r="R603" s="26" t="str">
        <f t="shared" si="194"/>
        <v/>
      </c>
      <c r="S603" s="29" t="str">
        <f t="shared" si="185"/>
        <v/>
      </c>
      <c r="T603" s="29" t="str">
        <f t="shared" si="186"/>
        <v/>
      </c>
      <c r="U603" s="27" t="str">
        <f t="shared" si="195"/>
        <v/>
      </c>
      <c r="W603" s="25" t="str">
        <f t="shared" si="187"/>
        <v/>
      </c>
      <c r="X603" s="25" t="str">
        <f t="shared" si="188"/>
        <v/>
      </c>
      <c r="Y603" s="25" t="str">
        <f t="shared" si="189"/>
        <v/>
      </c>
      <c r="Z603" s="25" t="str">
        <f t="shared" si="190"/>
        <v/>
      </c>
      <c r="AA603" s="25" t="str">
        <f t="shared" si="191"/>
        <v/>
      </c>
      <c r="AB603" s="25" t="str">
        <f t="shared" si="196"/>
        <v/>
      </c>
      <c r="AD603" s="2" t="str">
        <f t="shared" si="197"/>
        <v/>
      </c>
      <c r="AE603" s="2" t="str">
        <f t="shared" si="198"/>
        <v/>
      </c>
      <c r="AF603" s="2" t="str">
        <f t="shared" si="199"/>
        <v/>
      </c>
      <c r="AG603" t="s">
        <v>74</v>
      </c>
    </row>
    <row r="604" spans="2:33" x14ac:dyDescent="0.25">
      <c r="B604" s="13" t="str">
        <f>IF(Transactions!B603 &lt;&gt; "", Transactions!B603, "")</f>
        <v/>
      </c>
      <c r="C604" s="28" t="str">
        <f>IF(Transactions!C603 &lt;&gt; "", Transactions!C603, "")</f>
        <v/>
      </c>
      <c r="D604" s="28" t="str">
        <f>IF(Transactions!D603 &lt;&gt; "", Transactions!D603, "")</f>
        <v/>
      </c>
      <c r="E604" s="14" t="str">
        <f>IF(Transactions!E603 &lt;&gt; "", Transactions!E603, "")</f>
        <v/>
      </c>
      <c r="F604" s="15" t="str">
        <f>IF(Transactions!F603 &lt;&gt; "", Transactions!F603, "")</f>
        <v/>
      </c>
      <c r="G604" s="16"/>
      <c r="H604" s="18" t="e">
        <f>IF(Transactions!#REF! &lt;&gt; "", Transactions!#REF!, "")</f>
        <v>#REF!</v>
      </c>
      <c r="I604" s="33" t="str">
        <f t="shared" si="180"/>
        <v/>
      </c>
      <c r="J604" s="34" t="str">
        <f t="shared" si="192"/>
        <v/>
      </c>
      <c r="K604" s="16"/>
      <c r="L604" s="18" t="str">
        <f t="shared" si="181"/>
        <v/>
      </c>
      <c r="M604" s="33" t="str">
        <f t="shared" si="182"/>
        <v/>
      </c>
      <c r="N604" s="34" t="str">
        <f t="shared" si="193"/>
        <v/>
      </c>
      <c r="O604" s="16"/>
      <c r="P604" s="29" t="str">
        <f t="shared" si="183"/>
        <v/>
      </c>
      <c r="Q604" s="29" t="str">
        <f t="shared" si="184"/>
        <v/>
      </c>
      <c r="R604" s="26" t="str">
        <f t="shared" si="194"/>
        <v/>
      </c>
      <c r="S604" s="29" t="str">
        <f t="shared" si="185"/>
        <v/>
      </c>
      <c r="T604" s="29" t="str">
        <f t="shared" si="186"/>
        <v/>
      </c>
      <c r="U604" s="27" t="str">
        <f t="shared" si="195"/>
        <v/>
      </c>
      <c r="W604" s="25" t="str">
        <f t="shared" si="187"/>
        <v/>
      </c>
      <c r="X604" s="25" t="str">
        <f t="shared" si="188"/>
        <v/>
      </c>
      <c r="Y604" s="25" t="str">
        <f t="shared" si="189"/>
        <v/>
      </c>
      <c r="Z604" s="25" t="str">
        <f t="shared" si="190"/>
        <v/>
      </c>
      <c r="AA604" s="25" t="str">
        <f t="shared" si="191"/>
        <v/>
      </c>
      <c r="AB604" s="25" t="str">
        <f t="shared" si="196"/>
        <v/>
      </c>
      <c r="AD604" s="2" t="str">
        <f t="shared" si="197"/>
        <v/>
      </c>
      <c r="AE604" s="2" t="str">
        <f t="shared" si="198"/>
        <v/>
      </c>
      <c r="AF604" s="2" t="str">
        <f t="shared" si="199"/>
        <v/>
      </c>
      <c r="AG604" t="s">
        <v>74</v>
      </c>
    </row>
    <row r="605" spans="2:33" x14ac:dyDescent="0.25">
      <c r="B605" s="13" t="str">
        <f>IF(Transactions!B604 &lt;&gt; "", Transactions!B604, "")</f>
        <v/>
      </c>
      <c r="C605" s="28" t="str">
        <f>IF(Transactions!C604 &lt;&gt; "", Transactions!C604, "")</f>
        <v/>
      </c>
      <c r="D605" s="28" t="str">
        <f>IF(Transactions!D604 &lt;&gt; "", Transactions!D604, "")</f>
        <v/>
      </c>
      <c r="E605" s="14" t="str">
        <f>IF(Transactions!E604 &lt;&gt; "", Transactions!E604, "")</f>
        <v/>
      </c>
      <c r="F605" s="15" t="str">
        <f>IF(Transactions!F604 &lt;&gt; "", Transactions!F604, "")</f>
        <v/>
      </c>
      <c r="G605" s="16"/>
      <c r="H605" s="18" t="e">
        <f>IF(Transactions!#REF! &lt;&gt; "", Transactions!#REF!, "")</f>
        <v>#REF!</v>
      </c>
      <c r="I605" s="33" t="str">
        <f t="shared" si="180"/>
        <v/>
      </c>
      <c r="J605" s="34" t="str">
        <f t="shared" si="192"/>
        <v/>
      </c>
      <c r="K605" s="16"/>
      <c r="L605" s="18" t="str">
        <f t="shared" si="181"/>
        <v/>
      </c>
      <c r="M605" s="33" t="str">
        <f t="shared" si="182"/>
        <v/>
      </c>
      <c r="N605" s="34" t="str">
        <f t="shared" si="193"/>
        <v/>
      </c>
      <c r="O605" s="16"/>
      <c r="P605" s="29" t="str">
        <f t="shared" si="183"/>
        <v/>
      </c>
      <c r="Q605" s="29" t="str">
        <f t="shared" si="184"/>
        <v/>
      </c>
      <c r="R605" s="26" t="str">
        <f t="shared" si="194"/>
        <v/>
      </c>
      <c r="S605" s="29" t="str">
        <f t="shared" si="185"/>
        <v/>
      </c>
      <c r="T605" s="29" t="str">
        <f t="shared" si="186"/>
        <v/>
      </c>
      <c r="U605" s="27" t="str">
        <f t="shared" si="195"/>
        <v/>
      </c>
      <c r="W605" s="25" t="str">
        <f t="shared" si="187"/>
        <v/>
      </c>
      <c r="X605" s="25" t="str">
        <f t="shared" si="188"/>
        <v/>
      </c>
      <c r="Y605" s="25" t="str">
        <f t="shared" si="189"/>
        <v/>
      </c>
      <c r="Z605" s="25" t="str">
        <f t="shared" si="190"/>
        <v/>
      </c>
      <c r="AA605" s="25" t="str">
        <f t="shared" si="191"/>
        <v/>
      </c>
      <c r="AB605" s="25" t="str">
        <f t="shared" si="196"/>
        <v/>
      </c>
      <c r="AD605" s="2" t="str">
        <f t="shared" si="197"/>
        <v/>
      </c>
      <c r="AE605" s="2" t="str">
        <f t="shared" si="198"/>
        <v/>
      </c>
      <c r="AF605" s="2" t="str">
        <f t="shared" si="199"/>
        <v/>
      </c>
      <c r="AG605" t="s">
        <v>74</v>
      </c>
    </row>
    <row r="606" spans="2:33" x14ac:dyDescent="0.25">
      <c r="B606" s="13" t="str">
        <f>IF(Transactions!B605 &lt;&gt; "", Transactions!B605, "")</f>
        <v/>
      </c>
      <c r="C606" s="28" t="str">
        <f>IF(Transactions!C605 &lt;&gt; "", Transactions!C605, "")</f>
        <v/>
      </c>
      <c r="D606" s="28" t="str">
        <f>IF(Transactions!D605 &lt;&gt; "", Transactions!D605, "")</f>
        <v/>
      </c>
      <c r="E606" s="14" t="str">
        <f>IF(Transactions!E605 &lt;&gt; "", Transactions!E605, "")</f>
        <v/>
      </c>
      <c r="F606" s="15" t="str">
        <f>IF(Transactions!F605 &lt;&gt; "", Transactions!F605, "")</f>
        <v/>
      </c>
      <c r="G606" s="16"/>
      <c r="H606" s="18" t="e">
        <f>IF(Transactions!#REF! &lt;&gt; "", Transactions!#REF!, "")</f>
        <v>#REF!</v>
      </c>
      <c r="I606" s="33" t="str">
        <f t="shared" si="180"/>
        <v/>
      </c>
      <c r="J606" s="34" t="str">
        <f t="shared" si="192"/>
        <v/>
      </c>
      <c r="K606" s="16"/>
      <c r="L606" s="18" t="str">
        <f t="shared" si="181"/>
        <v/>
      </c>
      <c r="M606" s="33" t="str">
        <f t="shared" si="182"/>
        <v/>
      </c>
      <c r="N606" s="34" t="str">
        <f t="shared" si="193"/>
        <v/>
      </c>
      <c r="O606" s="16"/>
      <c r="P606" s="29" t="str">
        <f t="shared" si="183"/>
        <v/>
      </c>
      <c r="Q606" s="29" t="str">
        <f t="shared" si="184"/>
        <v/>
      </c>
      <c r="R606" s="26" t="str">
        <f t="shared" si="194"/>
        <v/>
      </c>
      <c r="S606" s="29" t="str">
        <f t="shared" si="185"/>
        <v/>
      </c>
      <c r="T606" s="29" t="str">
        <f t="shared" si="186"/>
        <v/>
      </c>
      <c r="U606" s="27" t="str">
        <f t="shared" si="195"/>
        <v/>
      </c>
      <c r="W606" s="25" t="str">
        <f t="shared" si="187"/>
        <v/>
      </c>
      <c r="X606" s="25" t="str">
        <f t="shared" si="188"/>
        <v/>
      </c>
      <c r="Y606" s="25" t="str">
        <f t="shared" si="189"/>
        <v/>
      </c>
      <c r="Z606" s="25" t="str">
        <f t="shared" si="190"/>
        <v/>
      </c>
      <c r="AA606" s="25" t="str">
        <f t="shared" si="191"/>
        <v/>
      </c>
      <c r="AB606" s="25" t="str">
        <f t="shared" si="196"/>
        <v/>
      </c>
      <c r="AD606" s="2" t="str">
        <f t="shared" si="197"/>
        <v/>
      </c>
      <c r="AE606" s="2" t="str">
        <f t="shared" si="198"/>
        <v/>
      </c>
      <c r="AF606" s="2" t="str">
        <f t="shared" si="199"/>
        <v/>
      </c>
      <c r="AG606" t="s">
        <v>74</v>
      </c>
    </row>
    <row r="607" spans="2:33" x14ac:dyDescent="0.25">
      <c r="B607" s="13" t="str">
        <f>IF(Transactions!B606 &lt;&gt; "", Transactions!B606, "")</f>
        <v/>
      </c>
      <c r="C607" s="28" t="str">
        <f>IF(Transactions!C606 &lt;&gt; "", Transactions!C606, "")</f>
        <v/>
      </c>
      <c r="D607" s="28" t="str">
        <f>IF(Transactions!D606 &lt;&gt; "", Transactions!D606, "")</f>
        <v/>
      </c>
      <c r="E607" s="14" t="str">
        <f>IF(Transactions!E606 &lt;&gt; "", Transactions!E606, "")</f>
        <v/>
      </c>
      <c r="F607" s="15" t="str">
        <f>IF(Transactions!F606 &lt;&gt; "", Transactions!F606, "")</f>
        <v/>
      </c>
      <c r="G607" s="16"/>
      <c r="H607" s="18" t="e">
        <f>IF(Transactions!#REF! &lt;&gt; "", Transactions!#REF!, "")</f>
        <v>#REF!</v>
      </c>
      <c r="I607" s="33" t="str">
        <f t="shared" si="180"/>
        <v/>
      </c>
      <c r="J607" s="34" t="str">
        <f t="shared" si="192"/>
        <v/>
      </c>
      <c r="K607" s="16"/>
      <c r="L607" s="18" t="str">
        <f t="shared" si="181"/>
        <v/>
      </c>
      <c r="M607" s="33" t="str">
        <f t="shared" si="182"/>
        <v/>
      </c>
      <c r="N607" s="34" t="str">
        <f t="shared" si="193"/>
        <v/>
      </c>
      <c r="O607" s="16"/>
      <c r="P607" s="29" t="str">
        <f t="shared" si="183"/>
        <v/>
      </c>
      <c r="Q607" s="29" t="str">
        <f t="shared" si="184"/>
        <v/>
      </c>
      <c r="R607" s="26" t="str">
        <f t="shared" si="194"/>
        <v/>
      </c>
      <c r="S607" s="29" t="str">
        <f t="shared" si="185"/>
        <v/>
      </c>
      <c r="T607" s="29" t="str">
        <f t="shared" si="186"/>
        <v/>
      </c>
      <c r="U607" s="27" t="str">
        <f t="shared" si="195"/>
        <v/>
      </c>
      <c r="W607" s="25" t="str">
        <f t="shared" si="187"/>
        <v/>
      </c>
      <c r="X607" s="25" t="str">
        <f t="shared" si="188"/>
        <v/>
      </c>
      <c r="Y607" s="25" t="str">
        <f t="shared" si="189"/>
        <v/>
      </c>
      <c r="Z607" s="25" t="str">
        <f t="shared" si="190"/>
        <v/>
      </c>
      <c r="AA607" s="25" t="str">
        <f t="shared" si="191"/>
        <v/>
      </c>
      <c r="AB607" s="25" t="str">
        <f t="shared" si="196"/>
        <v/>
      </c>
      <c r="AD607" s="2" t="str">
        <f t="shared" si="197"/>
        <v/>
      </c>
      <c r="AE607" s="2" t="str">
        <f t="shared" si="198"/>
        <v/>
      </c>
      <c r="AF607" s="2" t="str">
        <f t="shared" si="199"/>
        <v/>
      </c>
      <c r="AG607" t="s">
        <v>74</v>
      </c>
    </row>
    <row r="608" spans="2:33" x14ac:dyDescent="0.25">
      <c r="B608" s="13" t="str">
        <f>IF(Transactions!B607 &lt;&gt; "", Transactions!B607, "")</f>
        <v/>
      </c>
      <c r="C608" s="28" t="str">
        <f>IF(Transactions!C607 &lt;&gt; "", Transactions!C607, "")</f>
        <v/>
      </c>
      <c r="D608" s="28" t="str">
        <f>IF(Transactions!D607 &lt;&gt; "", Transactions!D607, "")</f>
        <v/>
      </c>
      <c r="E608" s="14" t="str">
        <f>IF(Transactions!E607 &lt;&gt; "", Transactions!E607, "")</f>
        <v/>
      </c>
      <c r="F608" s="15" t="str">
        <f>IF(Transactions!F607 &lt;&gt; "", Transactions!F607, "")</f>
        <v/>
      </c>
      <c r="G608" s="16"/>
      <c r="H608" s="18" t="e">
        <f>IF(Transactions!#REF! &lt;&gt; "", Transactions!#REF!, "")</f>
        <v>#REF!</v>
      </c>
      <c r="I608" s="33" t="str">
        <f t="shared" si="180"/>
        <v/>
      </c>
      <c r="J608" s="34" t="str">
        <f t="shared" si="192"/>
        <v/>
      </c>
      <c r="K608" s="16"/>
      <c r="L608" s="18" t="str">
        <f t="shared" si="181"/>
        <v/>
      </c>
      <c r="M608" s="33" t="str">
        <f t="shared" si="182"/>
        <v/>
      </c>
      <c r="N608" s="34" t="str">
        <f t="shared" si="193"/>
        <v/>
      </c>
      <c r="O608" s="16"/>
      <c r="P608" s="29" t="str">
        <f t="shared" si="183"/>
        <v/>
      </c>
      <c r="Q608" s="29" t="str">
        <f t="shared" si="184"/>
        <v/>
      </c>
      <c r="R608" s="26" t="str">
        <f t="shared" si="194"/>
        <v/>
      </c>
      <c r="S608" s="29" t="str">
        <f t="shared" si="185"/>
        <v/>
      </c>
      <c r="T608" s="29" t="str">
        <f t="shared" si="186"/>
        <v/>
      </c>
      <c r="U608" s="27" t="str">
        <f t="shared" si="195"/>
        <v/>
      </c>
      <c r="W608" s="25" t="str">
        <f t="shared" si="187"/>
        <v/>
      </c>
      <c r="X608" s="25" t="str">
        <f t="shared" si="188"/>
        <v/>
      </c>
      <c r="Y608" s="25" t="str">
        <f t="shared" si="189"/>
        <v/>
      </c>
      <c r="Z608" s="25" t="str">
        <f t="shared" si="190"/>
        <v/>
      </c>
      <c r="AA608" s="25" t="str">
        <f t="shared" si="191"/>
        <v/>
      </c>
      <c r="AB608" s="25" t="str">
        <f t="shared" si="196"/>
        <v/>
      </c>
      <c r="AD608" s="2" t="str">
        <f t="shared" si="197"/>
        <v/>
      </c>
      <c r="AE608" s="2" t="str">
        <f t="shared" si="198"/>
        <v/>
      </c>
      <c r="AF608" s="2" t="str">
        <f t="shared" si="199"/>
        <v/>
      </c>
      <c r="AG608" t="s">
        <v>74</v>
      </c>
    </row>
    <row r="609" spans="2:33" x14ac:dyDescent="0.25">
      <c r="B609" s="13" t="str">
        <f>IF(Transactions!B608 &lt;&gt; "", Transactions!B608, "")</f>
        <v/>
      </c>
      <c r="C609" s="28" t="str">
        <f>IF(Transactions!C608 &lt;&gt; "", Transactions!C608, "")</f>
        <v/>
      </c>
      <c r="D609" s="28" t="str">
        <f>IF(Transactions!D608 &lt;&gt; "", Transactions!D608, "")</f>
        <v/>
      </c>
      <c r="E609" s="14" t="str">
        <f>IF(Transactions!E608 &lt;&gt; "", Transactions!E608, "")</f>
        <v/>
      </c>
      <c r="F609" s="15" t="str">
        <f>IF(Transactions!F608 &lt;&gt; "", Transactions!F608, "")</f>
        <v/>
      </c>
      <c r="G609" s="16"/>
      <c r="H609" s="18" t="e">
        <f>IF(Transactions!#REF! &lt;&gt; "", Transactions!#REF!, "")</f>
        <v>#REF!</v>
      </c>
      <c r="I609" s="33" t="str">
        <f t="shared" si="180"/>
        <v/>
      </c>
      <c r="J609" s="34" t="str">
        <f t="shared" si="192"/>
        <v/>
      </c>
      <c r="K609" s="16"/>
      <c r="L609" s="18" t="str">
        <f t="shared" si="181"/>
        <v/>
      </c>
      <c r="M609" s="33" t="str">
        <f t="shared" si="182"/>
        <v/>
      </c>
      <c r="N609" s="34" t="str">
        <f t="shared" si="193"/>
        <v/>
      </c>
      <c r="O609" s="16"/>
      <c r="P609" s="29" t="str">
        <f t="shared" si="183"/>
        <v/>
      </c>
      <c r="Q609" s="29" t="str">
        <f t="shared" si="184"/>
        <v/>
      </c>
      <c r="R609" s="26" t="str">
        <f t="shared" si="194"/>
        <v/>
      </c>
      <c r="S609" s="29" t="str">
        <f t="shared" si="185"/>
        <v/>
      </c>
      <c r="T609" s="29" t="str">
        <f t="shared" si="186"/>
        <v/>
      </c>
      <c r="U609" s="27" t="str">
        <f t="shared" si="195"/>
        <v/>
      </c>
      <c r="W609" s="25" t="str">
        <f t="shared" si="187"/>
        <v/>
      </c>
      <c r="X609" s="25" t="str">
        <f t="shared" si="188"/>
        <v/>
      </c>
      <c r="Y609" s="25" t="str">
        <f t="shared" si="189"/>
        <v/>
      </c>
      <c r="Z609" s="25" t="str">
        <f t="shared" si="190"/>
        <v/>
      </c>
      <c r="AA609" s="25" t="str">
        <f t="shared" si="191"/>
        <v/>
      </c>
      <c r="AB609" s="25" t="str">
        <f t="shared" si="196"/>
        <v/>
      </c>
      <c r="AD609" s="2" t="str">
        <f t="shared" si="197"/>
        <v/>
      </c>
      <c r="AE609" s="2" t="str">
        <f t="shared" si="198"/>
        <v/>
      </c>
      <c r="AF609" s="2" t="str">
        <f t="shared" si="199"/>
        <v/>
      </c>
      <c r="AG609" t="s">
        <v>74</v>
      </c>
    </row>
    <row r="610" spans="2:33" x14ac:dyDescent="0.25">
      <c r="B610" s="13" t="str">
        <f>IF(Transactions!B609 &lt;&gt; "", Transactions!B609, "")</f>
        <v/>
      </c>
      <c r="C610" s="28" t="str">
        <f>IF(Transactions!C609 &lt;&gt; "", Transactions!C609, "")</f>
        <v/>
      </c>
      <c r="D610" s="28" t="str">
        <f>IF(Transactions!D609 &lt;&gt; "", Transactions!D609, "")</f>
        <v/>
      </c>
      <c r="E610" s="14" t="str">
        <f>IF(Transactions!E609 &lt;&gt; "", Transactions!E609, "")</f>
        <v/>
      </c>
      <c r="F610" s="15" t="str">
        <f>IF(Transactions!F609 &lt;&gt; "", Transactions!F609, "")</f>
        <v/>
      </c>
      <c r="G610" s="16"/>
      <c r="H610" s="18" t="e">
        <f>IF(Transactions!#REF! &lt;&gt; "", Transactions!#REF!, "")</f>
        <v>#REF!</v>
      </c>
      <c r="I610" s="33" t="str">
        <f t="shared" si="180"/>
        <v/>
      </c>
      <c r="J610" s="34" t="str">
        <f t="shared" si="192"/>
        <v/>
      </c>
      <c r="K610" s="16"/>
      <c r="L610" s="18" t="str">
        <f t="shared" si="181"/>
        <v/>
      </c>
      <c r="M610" s="33" t="str">
        <f t="shared" si="182"/>
        <v/>
      </c>
      <c r="N610" s="34" t="str">
        <f t="shared" si="193"/>
        <v/>
      </c>
      <c r="O610" s="16"/>
      <c r="P610" s="29" t="str">
        <f t="shared" si="183"/>
        <v/>
      </c>
      <c r="Q610" s="29" t="str">
        <f t="shared" si="184"/>
        <v/>
      </c>
      <c r="R610" s="26" t="str">
        <f t="shared" si="194"/>
        <v/>
      </c>
      <c r="S610" s="29" t="str">
        <f t="shared" si="185"/>
        <v/>
      </c>
      <c r="T610" s="29" t="str">
        <f t="shared" si="186"/>
        <v/>
      </c>
      <c r="U610" s="27" t="str">
        <f t="shared" si="195"/>
        <v/>
      </c>
      <c r="W610" s="25" t="str">
        <f t="shared" si="187"/>
        <v/>
      </c>
      <c r="X610" s="25" t="str">
        <f t="shared" si="188"/>
        <v/>
      </c>
      <c r="Y610" s="25" t="str">
        <f t="shared" si="189"/>
        <v/>
      </c>
      <c r="Z610" s="25" t="str">
        <f t="shared" si="190"/>
        <v/>
      </c>
      <c r="AA610" s="25" t="str">
        <f t="shared" si="191"/>
        <v/>
      </c>
      <c r="AB610" s="25" t="str">
        <f t="shared" si="196"/>
        <v/>
      </c>
      <c r="AD610" s="2" t="str">
        <f t="shared" si="197"/>
        <v/>
      </c>
      <c r="AE610" s="2" t="str">
        <f t="shared" si="198"/>
        <v/>
      </c>
      <c r="AF610" s="2" t="str">
        <f t="shared" si="199"/>
        <v/>
      </c>
      <c r="AG610" t="s">
        <v>74</v>
      </c>
    </row>
    <row r="611" spans="2:33" x14ac:dyDescent="0.25">
      <c r="B611" s="13" t="str">
        <f>IF(Transactions!B610 &lt;&gt; "", Transactions!B610, "")</f>
        <v/>
      </c>
      <c r="C611" s="28" t="str">
        <f>IF(Transactions!C610 &lt;&gt; "", Transactions!C610, "")</f>
        <v/>
      </c>
      <c r="D611" s="28" t="str">
        <f>IF(Transactions!D610 &lt;&gt; "", Transactions!D610, "")</f>
        <v/>
      </c>
      <c r="E611" s="14" t="str">
        <f>IF(Transactions!E610 &lt;&gt; "", Transactions!E610, "")</f>
        <v/>
      </c>
      <c r="F611" s="15" t="str">
        <f>IF(Transactions!F610 &lt;&gt; "", Transactions!F610, "")</f>
        <v/>
      </c>
      <c r="G611" s="16"/>
      <c r="H611" s="18" t="e">
        <f>IF(Transactions!#REF! &lt;&gt; "", Transactions!#REF!, "")</f>
        <v>#REF!</v>
      </c>
      <c r="I611" s="33" t="str">
        <f t="shared" si="180"/>
        <v/>
      </c>
      <c r="J611" s="34" t="str">
        <f t="shared" si="192"/>
        <v/>
      </c>
      <c r="K611" s="16"/>
      <c r="L611" s="18" t="str">
        <f t="shared" si="181"/>
        <v/>
      </c>
      <c r="M611" s="33" t="str">
        <f t="shared" si="182"/>
        <v/>
      </c>
      <c r="N611" s="34" t="str">
        <f t="shared" si="193"/>
        <v/>
      </c>
      <c r="O611" s="16"/>
      <c r="P611" s="29" t="str">
        <f t="shared" si="183"/>
        <v/>
      </c>
      <c r="Q611" s="29" t="str">
        <f t="shared" si="184"/>
        <v/>
      </c>
      <c r="R611" s="26" t="str">
        <f t="shared" si="194"/>
        <v/>
      </c>
      <c r="S611" s="29" t="str">
        <f t="shared" si="185"/>
        <v/>
      </c>
      <c r="T611" s="29" t="str">
        <f t="shared" si="186"/>
        <v/>
      </c>
      <c r="U611" s="27" t="str">
        <f t="shared" si="195"/>
        <v/>
      </c>
      <c r="W611" s="25" t="str">
        <f t="shared" si="187"/>
        <v/>
      </c>
      <c r="X611" s="25" t="str">
        <f t="shared" si="188"/>
        <v/>
      </c>
      <c r="Y611" s="25" t="str">
        <f t="shared" si="189"/>
        <v/>
      </c>
      <c r="Z611" s="25" t="str">
        <f t="shared" si="190"/>
        <v/>
      </c>
      <c r="AA611" s="25" t="str">
        <f t="shared" si="191"/>
        <v/>
      </c>
      <c r="AB611" s="25" t="str">
        <f t="shared" si="196"/>
        <v/>
      </c>
      <c r="AD611" s="2" t="str">
        <f t="shared" si="197"/>
        <v/>
      </c>
      <c r="AE611" s="2" t="str">
        <f t="shared" si="198"/>
        <v/>
      </c>
      <c r="AF611" s="2" t="str">
        <f t="shared" si="199"/>
        <v/>
      </c>
      <c r="AG611" t="s">
        <v>74</v>
      </c>
    </row>
    <row r="612" spans="2:33" x14ac:dyDescent="0.25">
      <c r="B612" s="13" t="str">
        <f>IF(Transactions!B611 &lt;&gt; "", Transactions!B611, "")</f>
        <v/>
      </c>
      <c r="C612" s="28" t="str">
        <f>IF(Transactions!C611 &lt;&gt; "", Transactions!C611, "")</f>
        <v/>
      </c>
      <c r="D612" s="28" t="str">
        <f>IF(Transactions!D611 &lt;&gt; "", Transactions!D611, "")</f>
        <v/>
      </c>
      <c r="E612" s="14" t="str">
        <f>IF(Transactions!E611 &lt;&gt; "", Transactions!E611, "")</f>
        <v/>
      </c>
      <c r="F612" s="15" t="str">
        <f>IF(Transactions!F611 &lt;&gt; "", Transactions!F611, "")</f>
        <v/>
      </c>
      <c r="G612" s="16"/>
      <c r="H612" s="18" t="e">
        <f>IF(Transactions!#REF! &lt;&gt; "", Transactions!#REF!, "")</f>
        <v>#REF!</v>
      </c>
      <c r="I612" s="33" t="str">
        <f t="shared" si="180"/>
        <v/>
      </c>
      <c r="J612" s="34" t="str">
        <f t="shared" si="192"/>
        <v/>
      </c>
      <c r="K612" s="16"/>
      <c r="L612" s="18" t="str">
        <f t="shared" si="181"/>
        <v/>
      </c>
      <c r="M612" s="33" t="str">
        <f t="shared" si="182"/>
        <v/>
      </c>
      <c r="N612" s="34" t="str">
        <f t="shared" si="193"/>
        <v/>
      </c>
      <c r="O612" s="16"/>
      <c r="P612" s="29" t="str">
        <f t="shared" si="183"/>
        <v/>
      </c>
      <c r="Q612" s="29" t="str">
        <f t="shared" si="184"/>
        <v/>
      </c>
      <c r="R612" s="26" t="str">
        <f t="shared" si="194"/>
        <v/>
      </c>
      <c r="S612" s="29" t="str">
        <f t="shared" si="185"/>
        <v/>
      </c>
      <c r="T612" s="29" t="str">
        <f t="shared" si="186"/>
        <v/>
      </c>
      <c r="U612" s="27" t="str">
        <f t="shared" si="195"/>
        <v/>
      </c>
      <c r="W612" s="25" t="str">
        <f t="shared" si="187"/>
        <v/>
      </c>
      <c r="X612" s="25" t="str">
        <f t="shared" si="188"/>
        <v/>
      </c>
      <c r="Y612" s="25" t="str">
        <f t="shared" si="189"/>
        <v/>
      </c>
      <c r="Z612" s="25" t="str">
        <f t="shared" si="190"/>
        <v/>
      </c>
      <c r="AA612" s="25" t="str">
        <f t="shared" si="191"/>
        <v/>
      </c>
      <c r="AB612" s="25" t="str">
        <f t="shared" si="196"/>
        <v/>
      </c>
      <c r="AD612" s="2" t="str">
        <f t="shared" si="197"/>
        <v/>
      </c>
      <c r="AE612" s="2" t="str">
        <f t="shared" si="198"/>
        <v/>
      </c>
      <c r="AF612" s="2" t="str">
        <f t="shared" si="199"/>
        <v/>
      </c>
      <c r="AG612" t="s">
        <v>74</v>
      </c>
    </row>
    <row r="613" spans="2:33" x14ac:dyDescent="0.25">
      <c r="B613" s="13" t="str">
        <f>IF(Transactions!B612 &lt;&gt; "", Transactions!B612, "")</f>
        <v/>
      </c>
      <c r="C613" s="28" t="str">
        <f>IF(Transactions!C612 &lt;&gt; "", Transactions!C612, "")</f>
        <v/>
      </c>
      <c r="D613" s="28" t="str">
        <f>IF(Transactions!D612 &lt;&gt; "", Transactions!D612, "")</f>
        <v/>
      </c>
      <c r="E613" s="14" t="str">
        <f>IF(Transactions!E612 &lt;&gt; "", Transactions!E612, "")</f>
        <v/>
      </c>
      <c r="F613" s="15" t="str">
        <f>IF(Transactions!F612 &lt;&gt; "", Transactions!F612, "")</f>
        <v/>
      </c>
      <c r="G613" s="16"/>
      <c r="H613" s="18" t="e">
        <f>IF(Transactions!#REF! &lt;&gt; "", Transactions!#REF!, "")</f>
        <v>#REF!</v>
      </c>
      <c r="I613" s="33" t="str">
        <f t="shared" si="180"/>
        <v/>
      </c>
      <c r="J613" s="34" t="str">
        <f t="shared" si="192"/>
        <v/>
      </c>
      <c r="K613" s="16"/>
      <c r="L613" s="18" t="str">
        <f t="shared" si="181"/>
        <v/>
      </c>
      <c r="M613" s="33" t="str">
        <f t="shared" si="182"/>
        <v/>
      </c>
      <c r="N613" s="34" t="str">
        <f t="shared" si="193"/>
        <v/>
      </c>
      <c r="O613" s="16"/>
      <c r="P613" s="29" t="str">
        <f t="shared" si="183"/>
        <v/>
      </c>
      <c r="Q613" s="29" t="str">
        <f t="shared" si="184"/>
        <v/>
      </c>
      <c r="R613" s="26" t="str">
        <f t="shared" si="194"/>
        <v/>
      </c>
      <c r="S613" s="29" t="str">
        <f t="shared" si="185"/>
        <v/>
      </c>
      <c r="T613" s="29" t="str">
        <f t="shared" si="186"/>
        <v/>
      </c>
      <c r="U613" s="27" t="str">
        <f t="shared" si="195"/>
        <v/>
      </c>
      <c r="W613" s="25" t="str">
        <f t="shared" si="187"/>
        <v/>
      </c>
      <c r="X613" s="25" t="str">
        <f t="shared" si="188"/>
        <v/>
      </c>
      <c r="Y613" s="25" t="str">
        <f t="shared" si="189"/>
        <v/>
      </c>
      <c r="Z613" s="25" t="str">
        <f t="shared" si="190"/>
        <v/>
      </c>
      <c r="AA613" s="25" t="str">
        <f t="shared" si="191"/>
        <v/>
      </c>
      <c r="AB613" s="25" t="str">
        <f t="shared" si="196"/>
        <v/>
      </c>
      <c r="AD613" s="2" t="str">
        <f t="shared" si="197"/>
        <v/>
      </c>
      <c r="AE613" s="2" t="str">
        <f t="shared" si="198"/>
        <v/>
      </c>
      <c r="AF613" s="2" t="str">
        <f t="shared" si="199"/>
        <v/>
      </c>
      <c r="AG613" t="s">
        <v>74</v>
      </c>
    </row>
    <row r="614" spans="2:33" x14ac:dyDescent="0.25">
      <c r="B614" s="13" t="str">
        <f>IF(Transactions!B613 &lt;&gt; "", Transactions!B613, "")</f>
        <v/>
      </c>
      <c r="C614" s="28" t="str">
        <f>IF(Transactions!C613 &lt;&gt; "", Transactions!C613, "")</f>
        <v/>
      </c>
      <c r="D614" s="28" t="str">
        <f>IF(Transactions!D613 &lt;&gt; "", Transactions!D613, "")</f>
        <v/>
      </c>
      <c r="E614" s="14" t="str">
        <f>IF(Transactions!E613 &lt;&gt; "", Transactions!E613, "")</f>
        <v/>
      </c>
      <c r="F614" s="15" t="str">
        <f>IF(Transactions!F613 &lt;&gt; "", Transactions!F613, "")</f>
        <v/>
      </c>
      <c r="G614" s="16"/>
      <c r="H614" s="18" t="e">
        <f>IF(Transactions!#REF! &lt;&gt; "", Transactions!#REF!, "")</f>
        <v>#REF!</v>
      </c>
      <c r="I614" s="33" t="str">
        <f t="shared" si="180"/>
        <v/>
      </c>
      <c r="J614" s="34" t="str">
        <f t="shared" si="192"/>
        <v/>
      </c>
      <c r="K614" s="16"/>
      <c r="L614" s="18" t="str">
        <f t="shared" si="181"/>
        <v/>
      </c>
      <c r="M614" s="33" t="str">
        <f t="shared" si="182"/>
        <v/>
      </c>
      <c r="N614" s="34" t="str">
        <f t="shared" si="193"/>
        <v/>
      </c>
      <c r="O614" s="16"/>
      <c r="P614" s="29" t="str">
        <f t="shared" si="183"/>
        <v/>
      </c>
      <c r="Q614" s="29" t="str">
        <f t="shared" si="184"/>
        <v/>
      </c>
      <c r="R614" s="26" t="str">
        <f t="shared" si="194"/>
        <v/>
      </c>
      <c r="S614" s="29" t="str">
        <f t="shared" si="185"/>
        <v/>
      </c>
      <c r="T614" s="29" t="str">
        <f t="shared" si="186"/>
        <v/>
      </c>
      <c r="U614" s="27" t="str">
        <f t="shared" si="195"/>
        <v/>
      </c>
      <c r="W614" s="25" t="str">
        <f t="shared" si="187"/>
        <v/>
      </c>
      <c r="X614" s="25" t="str">
        <f t="shared" si="188"/>
        <v/>
      </c>
      <c r="Y614" s="25" t="str">
        <f t="shared" si="189"/>
        <v/>
      </c>
      <c r="Z614" s="25" t="str">
        <f t="shared" si="190"/>
        <v/>
      </c>
      <c r="AA614" s="25" t="str">
        <f t="shared" si="191"/>
        <v/>
      </c>
      <c r="AB614" s="25" t="str">
        <f t="shared" si="196"/>
        <v/>
      </c>
      <c r="AD614" s="2" t="str">
        <f t="shared" si="197"/>
        <v/>
      </c>
      <c r="AE614" s="2" t="str">
        <f t="shared" si="198"/>
        <v/>
      </c>
      <c r="AF614" s="2" t="str">
        <f t="shared" si="199"/>
        <v/>
      </c>
      <c r="AG614" t="s">
        <v>74</v>
      </c>
    </row>
    <row r="615" spans="2:33" x14ac:dyDescent="0.25">
      <c r="B615" s="13" t="str">
        <f>IF(Transactions!B614 &lt;&gt; "", Transactions!B614, "")</f>
        <v/>
      </c>
      <c r="C615" s="28" t="str">
        <f>IF(Transactions!C614 &lt;&gt; "", Transactions!C614, "")</f>
        <v/>
      </c>
      <c r="D615" s="28" t="str">
        <f>IF(Transactions!D614 &lt;&gt; "", Transactions!D614, "")</f>
        <v/>
      </c>
      <c r="E615" s="14" t="str">
        <f>IF(Transactions!E614 &lt;&gt; "", Transactions!E614, "")</f>
        <v/>
      </c>
      <c r="F615" s="15" t="str">
        <f>IF(Transactions!F614 &lt;&gt; "", Transactions!F614, "")</f>
        <v/>
      </c>
      <c r="G615" s="16"/>
      <c r="H615" s="18" t="e">
        <f>IF(Transactions!#REF! &lt;&gt; "", Transactions!#REF!, "")</f>
        <v>#REF!</v>
      </c>
      <c r="I615" s="33" t="str">
        <f t="shared" si="180"/>
        <v/>
      </c>
      <c r="J615" s="34" t="str">
        <f t="shared" si="192"/>
        <v/>
      </c>
      <c r="K615" s="16"/>
      <c r="L615" s="18" t="str">
        <f t="shared" si="181"/>
        <v/>
      </c>
      <c r="M615" s="33" t="str">
        <f t="shared" si="182"/>
        <v/>
      </c>
      <c r="N615" s="34" t="str">
        <f t="shared" si="193"/>
        <v/>
      </c>
      <c r="O615" s="16"/>
      <c r="P615" s="29" t="str">
        <f t="shared" si="183"/>
        <v/>
      </c>
      <c r="Q615" s="29" t="str">
        <f t="shared" si="184"/>
        <v/>
      </c>
      <c r="R615" s="26" t="str">
        <f t="shared" si="194"/>
        <v/>
      </c>
      <c r="S615" s="29" t="str">
        <f t="shared" si="185"/>
        <v/>
      </c>
      <c r="T615" s="29" t="str">
        <f t="shared" si="186"/>
        <v/>
      </c>
      <c r="U615" s="27" t="str">
        <f t="shared" si="195"/>
        <v/>
      </c>
      <c r="W615" s="25" t="str">
        <f t="shared" si="187"/>
        <v/>
      </c>
      <c r="X615" s="25" t="str">
        <f t="shared" si="188"/>
        <v/>
      </c>
      <c r="Y615" s="25" t="str">
        <f t="shared" si="189"/>
        <v/>
      </c>
      <c r="Z615" s="25" t="str">
        <f t="shared" si="190"/>
        <v/>
      </c>
      <c r="AA615" s="25" t="str">
        <f t="shared" si="191"/>
        <v/>
      </c>
      <c r="AB615" s="25" t="str">
        <f t="shared" si="196"/>
        <v/>
      </c>
      <c r="AD615" s="2" t="str">
        <f t="shared" si="197"/>
        <v/>
      </c>
      <c r="AE615" s="2" t="str">
        <f t="shared" si="198"/>
        <v/>
      </c>
      <c r="AF615" s="2" t="str">
        <f t="shared" si="199"/>
        <v/>
      </c>
      <c r="AG615" t="s">
        <v>74</v>
      </c>
    </row>
    <row r="616" spans="2:33" x14ac:dyDescent="0.25">
      <c r="B616" s="13" t="str">
        <f>IF(Transactions!B615 &lt;&gt; "", Transactions!B615, "")</f>
        <v/>
      </c>
      <c r="C616" s="28" t="str">
        <f>IF(Transactions!C615 &lt;&gt; "", Transactions!C615, "")</f>
        <v/>
      </c>
      <c r="D616" s="28" t="str">
        <f>IF(Transactions!D615 &lt;&gt; "", Transactions!D615, "")</f>
        <v/>
      </c>
      <c r="E616" s="14" t="str">
        <f>IF(Transactions!E615 &lt;&gt; "", Transactions!E615, "")</f>
        <v/>
      </c>
      <c r="F616" s="15" t="str">
        <f>IF(Transactions!F615 &lt;&gt; "", Transactions!F615, "")</f>
        <v/>
      </c>
      <c r="G616" s="16"/>
      <c r="H616" s="18" t="e">
        <f>IF(Transactions!#REF! &lt;&gt; "", Transactions!#REF!, "")</f>
        <v>#REF!</v>
      </c>
      <c r="I616" s="33" t="str">
        <f t="shared" si="180"/>
        <v/>
      </c>
      <c r="J616" s="34" t="str">
        <f t="shared" si="192"/>
        <v/>
      </c>
      <c r="K616" s="16"/>
      <c r="L616" s="18" t="str">
        <f t="shared" si="181"/>
        <v/>
      </c>
      <c r="M616" s="33" t="str">
        <f t="shared" si="182"/>
        <v/>
      </c>
      <c r="N616" s="34" t="str">
        <f t="shared" si="193"/>
        <v/>
      </c>
      <c r="O616" s="16"/>
      <c r="P616" s="29" t="str">
        <f t="shared" si="183"/>
        <v/>
      </c>
      <c r="Q616" s="29" t="str">
        <f t="shared" si="184"/>
        <v/>
      </c>
      <c r="R616" s="26" t="str">
        <f t="shared" si="194"/>
        <v/>
      </c>
      <c r="S616" s="29" t="str">
        <f t="shared" si="185"/>
        <v/>
      </c>
      <c r="T616" s="29" t="str">
        <f t="shared" si="186"/>
        <v/>
      </c>
      <c r="U616" s="27" t="str">
        <f t="shared" si="195"/>
        <v/>
      </c>
      <c r="W616" s="25" t="str">
        <f t="shared" si="187"/>
        <v/>
      </c>
      <c r="X616" s="25" t="str">
        <f t="shared" si="188"/>
        <v/>
      </c>
      <c r="Y616" s="25" t="str">
        <f t="shared" si="189"/>
        <v/>
      </c>
      <c r="Z616" s="25" t="str">
        <f t="shared" si="190"/>
        <v/>
      </c>
      <c r="AA616" s="25" t="str">
        <f t="shared" si="191"/>
        <v/>
      </c>
      <c r="AB616" s="25" t="str">
        <f t="shared" si="196"/>
        <v/>
      </c>
      <c r="AD616" s="2" t="str">
        <f t="shared" si="197"/>
        <v/>
      </c>
      <c r="AE616" s="2" t="str">
        <f t="shared" si="198"/>
        <v/>
      </c>
      <c r="AF616" s="2" t="str">
        <f t="shared" si="199"/>
        <v/>
      </c>
      <c r="AG616" t="s">
        <v>74</v>
      </c>
    </row>
    <row r="617" spans="2:33" x14ac:dyDescent="0.25">
      <c r="B617" s="13" t="str">
        <f>IF(Transactions!B616 &lt;&gt; "", Transactions!B616, "")</f>
        <v/>
      </c>
      <c r="C617" s="28" t="str">
        <f>IF(Transactions!C616 &lt;&gt; "", Transactions!C616, "")</f>
        <v/>
      </c>
      <c r="D617" s="28" t="str">
        <f>IF(Transactions!D616 &lt;&gt; "", Transactions!D616, "")</f>
        <v/>
      </c>
      <c r="E617" s="14" t="str">
        <f>IF(Transactions!E616 &lt;&gt; "", Transactions!E616, "")</f>
        <v/>
      </c>
      <c r="F617" s="15" t="str">
        <f>IF(Transactions!F616 &lt;&gt; "", Transactions!F616, "")</f>
        <v/>
      </c>
      <c r="G617" s="16"/>
      <c r="H617" s="18" t="e">
        <f>IF(Transactions!#REF! &lt;&gt; "", Transactions!#REF!, "")</f>
        <v>#REF!</v>
      </c>
      <c r="I617" s="33" t="str">
        <f t="shared" si="180"/>
        <v/>
      </c>
      <c r="J617" s="34" t="str">
        <f t="shared" si="192"/>
        <v/>
      </c>
      <c r="K617" s="16"/>
      <c r="L617" s="18" t="str">
        <f t="shared" si="181"/>
        <v/>
      </c>
      <c r="M617" s="33" t="str">
        <f t="shared" si="182"/>
        <v/>
      </c>
      <c r="N617" s="34" t="str">
        <f t="shared" si="193"/>
        <v/>
      </c>
      <c r="O617" s="16"/>
      <c r="P617" s="29" t="str">
        <f t="shared" si="183"/>
        <v/>
      </c>
      <c r="Q617" s="29" t="str">
        <f t="shared" si="184"/>
        <v/>
      </c>
      <c r="R617" s="26" t="str">
        <f t="shared" si="194"/>
        <v/>
      </c>
      <c r="S617" s="29" t="str">
        <f t="shared" si="185"/>
        <v/>
      </c>
      <c r="T617" s="29" t="str">
        <f t="shared" si="186"/>
        <v/>
      </c>
      <c r="U617" s="27" t="str">
        <f t="shared" si="195"/>
        <v/>
      </c>
      <c r="W617" s="25" t="str">
        <f t="shared" si="187"/>
        <v/>
      </c>
      <c r="X617" s="25" t="str">
        <f t="shared" si="188"/>
        <v/>
      </c>
      <c r="Y617" s="25" t="str">
        <f t="shared" si="189"/>
        <v/>
      </c>
      <c r="Z617" s="25" t="str">
        <f t="shared" si="190"/>
        <v/>
      </c>
      <c r="AA617" s="25" t="str">
        <f t="shared" si="191"/>
        <v/>
      </c>
      <c r="AB617" s="25" t="str">
        <f t="shared" si="196"/>
        <v/>
      </c>
      <c r="AD617" s="2" t="str">
        <f t="shared" si="197"/>
        <v/>
      </c>
      <c r="AE617" s="2" t="str">
        <f t="shared" si="198"/>
        <v/>
      </c>
      <c r="AF617" s="2" t="str">
        <f t="shared" si="199"/>
        <v/>
      </c>
      <c r="AG617" t="s">
        <v>74</v>
      </c>
    </row>
    <row r="618" spans="2:33" x14ac:dyDescent="0.25">
      <c r="B618" s="13" t="str">
        <f>IF(Transactions!B617 &lt;&gt; "", Transactions!B617, "")</f>
        <v/>
      </c>
      <c r="C618" s="28" t="str">
        <f>IF(Transactions!C617 &lt;&gt; "", Transactions!C617, "")</f>
        <v/>
      </c>
      <c r="D618" s="28" t="str">
        <f>IF(Transactions!D617 &lt;&gt; "", Transactions!D617, "")</f>
        <v/>
      </c>
      <c r="E618" s="14" t="str">
        <f>IF(Transactions!E617 &lt;&gt; "", Transactions!E617, "")</f>
        <v/>
      </c>
      <c r="F618" s="15" t="str">
        <f>IF(Transactions!F617 &lt;&gt; "", Transactions!F617, "")</f>
        <v/>
      </c>
      <c r="G618" s="16"/>
      <c r="H618" s="18" t="e">
        <f>IF(Transactions!#REF! &lt;&gt; "", Transactions!#REF!, "")</f>
        <v>#REF!</v>
      </c>
      <c r="I618" s="33" t="str">
        <f t="shared" si="180"/>
        <v/>
      </c>
      <c r="J618" s="34" t="str">
        <f t="shared" si="192"/>
        <v/>
      </c>
      <c r="K618" s="16"/>
      <c r="L618" s="18" t="str">
        <f t="shared" si="181"/>
        <v/>
      </c>
      <c r="M618" s="33" t="str">
        <f t="shared" si="182"/>
        <v/>
      </c>
      <c r="N618" s="34" t="str">
        <f t="shared" si="193"/>
        <v/>
      </c>
      <c r="O618" s="16"/>
      <c r="P618" s="29" t="str">
        <f t="shared" si="183"/>
        <v/>
      </c>
      <c r="Q618" s="29" t="str">
        <f t="shared" si="184"/>
        <v/>
      </c>
      <c r="R618" s="26" t="str">
        <f t="shared" si="194"/>
        <v/>
      </c>
      <c r="S618" s="29" t="str">
        <f t="shared" si="185"/>
        <v/>
      </c>
      <c r="T618" s="29" t="str">
        <f t="shared" si="186"/>
        <v/>
      </c>
      <c r="U618" s="27" t="str">
        <f t="shared" si="195"/>
        <v/>
      </c>
      <c r="W618" s="25" t="str">
        <f t="shared" si="187"/>
        <v/>
      </c>
      <c r="X618" s="25" t="str">
        <f t="shared" si="188"/>
        <v/>
      </c>
      <c r="Y618" s="25" t="str">
        <f t="shared" si="189"/>
        <v/>
      </c>
      <c r="Z618" s="25" t="str">
        <f t="shared" si="190"/>
        <v/>
      </c>
      <c r="AA618" s="25" t="str">
        <f t="shared" si="191"/>
        <v/>
      </c>
      <c r="AB618" s="25" t="str">
        <f t="shared" si="196"/>
        <v/>
      </c>
      <c r="AD618" s="2" t="str">
        <f t="shared" si="197"/>
        <v/>
      </c>
      <c r="AE618" s="2" t="str">
        <f t="shared" si="198"/>
        <v/>
      </c>
      <c r="AF618" s="2" t="str">
        <f t="shared" si="199"/>
        <v/>
      </c>
      <c r="AG618" t="s">
        <v>74</v>
      </c>
    </row>
    <row r="619" spans="2:33" x14ac:dyDescent="0.25">
      <c r="B619" s="13" t="str">
        <f>IF(Transactions!B618 &lt;&gt; "", Transactions!B618, "")</f>
        <v/>
      </c>
      <c r="C619" s="28" t="str">
        <f>IF(Transactions!C618 &lt;&gt; "", Transactions!C618, "")</f>
        <v/>
      </c>
      <c r="D619" s="28" t="str">
        <f>IF(Transactions!D618 &lt;&gt; "", Transactions!D618, "")</f>
        <v/>
      </c>
      <c r="E619" s="14" t="str">
        <f>IF(Transactions!E618 &lt;&gt; "", Transactions!E618, "")</f>
        <v/>
      </c>
      <c r="F619" s="15" t="str">
        <f>IF(Transactions!F618 &lt;&gt; "", Transactions!F618, "")</f>
        <v/>
      </c>
      <c r="G619" s="16"/>
      <c r="H619" s="18" t="e">
        <f>IF(Transactions!#REF! &lt;&gt; "", Transactions!#REF!, "")</f>
        <v>#REF!</v>
      </c>
      <c r="I619" s="33" t="str">
        <f t="shared" si="180"/>
        <v/>
      </c>
      <c r="J619" s="34" t="str">
        <f t="shared" si="192"/>
        <v/>
      </c>
      <c r="K619" s="16"/>
      <c r="L619" s="18" t="str">
        <f t="shared" si="181"/>
        <v/>
      </c>
      <c r="M619" s="33" t="str">
        <f t="shared" si="182"/>
        <v/>
      </c>
      <c r="N619" s="34" t="str">
        <f t="shared" si="193"/>
        <v/>
      </c>
      <c r="O619" s="16"/>
      <c r="P619" s="29" t="str">
        <f t="shared" si="183"/>
        <v/>
      </c>
      <c r="Q619" s="29" t="str">
        <f t="shared" si="184"/>
        <v/>
      </c>
      <c r="R619" s="26" t="str">
        <f t="shared" si="194"/>
        <v/>
      </c>
      <c r="S619" s="29" t="str">
        <f t="shared" si="185"/>
        <v/>
      </c>
      <c r="T619" s="29" t="str">
        <f t="shared" si="186"/>
        <v/>
      </c>
      <c r="U619" s="27" t="str">
        <f t="shared" si="195"/>
        <v/>
      </c>
      <c r="W619" s="25" t="str">
        <f t="shared" si="187"/>
        <v/>
      </c>
      <c r="X619" s="25" t="str">
        <f t="shared" si="188"/>
        <v/>
      </c>
      <c r="Y619" s="25" t="str">
        <f t="shared" si="189"/>
        <v/>
      </c>
      <c r="Z619" s="25" t="str">
        <f t="shared" si="190"/>
        <v/>
      </c>
      <c r="AA619" s="25" t="str">
        <f t="shared" si="191"/>
        <v/>
      </c>
      <c r="AB619" s="25" t="str">
        <f t="shared" si="196"/>
        <v/>
      </c>
      <c r="AD619" s="2" t="str">
        <f t="shared" si="197"/>
        <v/>
      </c>
      <c r="AE619" s="2" t="str">
        <f t="shared" si="198"/>
        <v/>
      </c>
      <c r="AF619" s="2" t="str">
        <f t="shared" si="199"/>
        <v/>
      </c>
      <c r="AG619" t="s">
        <v>74</v>
      </c>
    </row>
    <row r="620" spans="2:33" x14ac:dyDescent="0.25">
      <c r="B620" s="13" t="str">
        <f>IF(Transactions!B619 &lt;&gt; "", Transactions!B619, "")</f>
        <v/>
      </c>
      <c r="C620" s="28" t="str">
        <f>IF(Transactions!C619 &lt;&gt; "", Transactions!C619, "")</f>
        <v/>
      </c>
      <c r="D620" s="28" t="str">
        <f>IF(Transactions!D619 &lt;&gt; "", Transactions!D619, "")</f>
        <v/>
      </c>
      <c r="E620" s="14" t="str">
        <f>IF(Transactions!E619 &lt;&gt; "", Transactions!E619, "")</f>
        <v/>
      </c>
      <c r="F620" s="15" t="str">
        <f>IF(Transactions!F619 &lt;&gt; "", Transactions!F619, "")</f>
        <v/>
      </c>
      <c r="G620" s="16"/>
      <c r="H620" s="18" t="e">
        <f>IF(Transactions!#REF! &lt;&gt; "", Transactions!#REF!, "")</f>
        <v>#REF!</v>
      </c>
      <c r="I620" s="33" t="str">
        <f t="shared" si="180"/>
        <v/>
      </c>
      <c r="J620" s="34" t="str">
        <f t="shared" si="192"/>
        <v/>
      </c>
      <c r="K620" s="16"/>
      <c r="L620" s="18" t="str">
        <f t="shared" si="181"/>
        <v/>
      </c>
      <c r="M620" s="33" t="str">
        <f t="shared" si="182"/>
        <v/>
      </c>
      <c r="N620" s="34" t="str">
        <f t="shared" si="193"/>
        <v/>
      </c>
      <c r="O620" s="16"/>
      <c r="P620" s="29" t="str">
        <f t="shared" si="183"/>
        <v/>
      </c>
      <c r="Q620" s="29" t="str">
        <f t="shared" si="184"/>
        <v/>
      </c>
      <c r="R620" s="26" t="str">
        <f t="shared" si="194"/>
        <v/>
      </c>
      <c r="S620" s="29" t="str">
        <f t="shared" si="185"/>
        <v/>
      </c>
      <c r="T620" s="29" t="str">
        <f t="shared" si="186"/>
        <v/>
      </c>
      <c r="U620" s="27" t="str">
        <f t="shared" si="195"/>
        <v/>
      </c>
      <c r="W620" s="25" t="str">
        <f t="shared" si="187"/>
        <v/>
      </c>
      <c r="X620" s="25" t="str">
        <f t="shared" si="188"/>
        <v/>
      </c>
      <c r="Y620" s="25" t="str">
        <f t="shared" si="189"/>
        <v/>
      </c>
      <c r="Z620" s="25" t="str">
        <f t="shared" si="190"/>
        <v/>
      </c>
      <c r="AA620" s="25" t="str">
        <f t="shared" si="191"/>
        <v/>
      </c>
      <c r="AB620" s="25" t="str">
        <f t="shared" si="196"/>
        <v/>
      </c>
      <c r="AD620" s="2" t="str">
        <f t="shared" si="197"/>
        <v/>
      </c>
      <c r="AE620" s="2" t="str">
        <f t="shared" si="198"/>
        <v/>
      </c>
      <c r="AF620" s="2" t="str">
        <f t="shared" si="199"/>
        <v/>
      </c>
      <c r="AG620" t="s">
        <v>74</v>
      </c>
    </row>
    <row r="621" spans="2:33" x14ac:dyDescent="0.25">
      <c r="B621" s="13" t="str">
        <f>IF(Transactions!B620 &lt;&gt; "", Transactions!B620, "")</f>
        <v/>
      </c>
      <c r="C621" s="28" t="str">
        <f>IF(Transactions!C620 &lt;&gt; "", Transactions!C620, "")</f>
        <v/>
      </c>
      <c r="D621" s="28" t="str">
        <f>IF(Transactions!D620 &lt;&gt; "", Transactions!D620, "")</f>
        <v/>
      </c>
      <c r="E621" s="14" t="str">
        <f>IF(Transactions!E620 &lt;&gt; "", Transactions!E620, "")</f>
        <v/>
      </c>
      <c r="F621" s="15" t="str">
        <f>IF(Transactions!F620 &lt;&gt; "", Transactions!F620, "")</f>
        <v/>
      </c>
      <c r="G621" s="16"/>
      <c r="H621" s="18" t="e">
        <f>IF(Transactions!#REF! &lt;&gt; "", Transactions!#REF!, "")</f>
        <v>#REF!</v>
      </c>
      <c r="I621" s="33" t="str">
        <f t="shared" si="180"/>
        <v/>
      </c>
      <c r="J621" s="34" t="str">
        <f t="shared" si="192"/>
        <v/>
      </c>
      <c r="K621" s="16"/>
      <c r="L621" s="18" t="str">
        <f t="shared" si="181"/>
        <v/>
      </c>
      <c r="M621" s="33" t="str">
        <f t="shared" si="182"/>
        <v/>
      </c>
      <c r="N621" s="34" t="str">
        <f t="shared" si="193"/>
        <v/>
      </c>
      <c r="O621" s="16"/>
      <c r="P621" s="29" t="str">
        <f t="shared" si="183"/>
        <v/>
      </c>
      <c r="Q621" s="29" t="str">
        <f t="shared" si="184"/>
        <v/>
      </c>
      <c r="R621" s="26" t="str">
        <f t="shared" si="194"/>
        <v/>
      </c>
      <c r="S621" s="29" t="str">
        <f t="shared" si="185"/>
        <v/>
      </c>
      <c r="T621" s="29" t="str">
        <f t="shared" si="186"/>
        <v/>
      </c>
      <c r="U621" s="27" t="str">
        <f t="shared" si="195"/>
        <v/>
      </c>
      <c r="W621" s="25" t="str">
        <f t="shared" si="187"/>
        <v/>
      </c>
      <c r="X621" s="25" t="str">
        <f t="shared" si="188"/>
        <v/>
      </c>
      <c r="Y621" s="25" t="str">
        <f t="shared" si="189"/>
        <v/>
      </c>
      <c r="Z621" s="25" t="str">
        <f t="shared" si="190"/>
        <v/>
      </c>
      <c r="AA621" s="25" t="str">
        <f t="shared" si="191"/>
        <v/>
      </c>
      <c r="AB621" s="25" t="str">
        <f t="shared" si="196"/>
        <v/>
      </c>
      <c r="AD621" s="2" t="str">
        <f t="shared" si="197"/>
        <v/>
      </c>
      <c r="AE621" s="2" t="str">
        <f t="shared" si="198"/>
        <v/>
      </c>
      <c r="AF621" s="2" t="str">
        <f t="shared" si="199"/>
        <v/>
      </c>
      <c r="AG621" t="s">
        <v>74</v>
      </c>
    </row>
    <row r="622" spans="2:33" x14ac:dyDescent="0.25">
      <c r="B622" s="13" t="str">
        <f>IF(Transactions!B621 &lt;&gt; "", Transactions!B621, "")</f>
        <v/>
      </c>
      <c r="C622" s="28" t="str">
        <f>IF(Transactions!C621 &lt;&gt; "", Transactions!C621, "")</f>
        <v/>
      </c>
      <c r="D622" s="28" t="str">
        <f>IF(Transactions!D621 &lt;&gt; "", Transactions!D621, "")</f>
        <v/>
      </c>
      <c r="E622" s="14" t="str">
        <f>IF(Transactions!E621 &lt;&gt; "", Transactions!E621, "")</f>
        <v/>
      </c>
      <c r="F622" s="15" t="str">
        <f>IF(Transactions!F621 &lt;&gt; "", Transactions!F621, "")</f>
        <v/>
      </c>
      <c r="G622" s="16"/>
      <c r="H622" s="18" t="e">
        <f>IF(Transactions!#REF! &lt;&gt; "", Transactions!#REF!, "")</f>
        <v>#REF!</v>
      </c>
      <c r="I622" s="33" t="str">
        <f t="shared" si="180"/>
        <v/>
      </c>
      <c r="J622" s="34" t="str">
        <f t="shared" si="192"/>
        <v/>
      </c>
      <c r="K622" s="16"/>
      <c r="L622" s="18" t="str">
        <f t="shared" si="181"/>
        <v/>
      </c>
      <c r="M622" s="33" t="str">
        <f t="shared" si="182"/>
        <v/>
      </c>
      <c r="N622" s="34" t="str">
        <f t="shared" si="193"/>
        <v/>
      </c>
      <c r="O622" s="16"/>
      <c r="P622" s="29" t="str">
        <f t="shared" si="183"/>
        <v/>
      </c>
      <c r="Q622" s="29" t="str">
        <f t="shared" si="184"/>
        <v/>
      </c>
      <c r="R622" s="26" t="str">
        <f t="shared" si="194"/>
        <v/>
      </c>
      <c r="S622" s="29" t="str">
        <f t="shared" si="185"/>
        <v/>
      </c>
      <c r="T622" s="29" t="str">
        <f t="shared" si="186"/>
        <v/>
      </c>
      <c r="U622" s="27" t="str">
        <f t="shared" si="195"/>
        <v/>
      </c>
      <c r="W622" s="25" t="str">
        <f t="shared" si="187"/>
        <v/>
      </c>
      <c r="X622" s="25" t="str">
        <f t="shared" si="188"/>
        <v/>
      </c>
      <c r="Y622" s="25" t="str">
        <f t="shared" si="189"/>
        <v/>
      </c>
      <c r="Z622" s="25" t="str">
        <f t="shared" si="190"/>
        <v/>
      </c>
      <c r="AA622" s="25" t="str">
        <f t="shared" si="191"/>
        <v/>
      </c>
      <c r="AB622" s="25" t="str">
        <f t="shared" si="196"/>
        <v/>
      </c>
      <c r="AD622" s="2" t="str">
        <f t="shared" si="197"/>
        <v/>
      </c>
      <c r="AE622" s="2" t="str">
        <f t="shared" si="198"/>
        <v/>
      </c>
      <c r="AF622" s="2" t="str">
        <f t="shared" si="199"/>
        <v/>
      </c>
      <c r="AG622" t="s">
        <v>74</v>
      </c>
    </row>
    <row r="623" spans="2:33" x14ac:dyDescent="0.25">
      <c r="B623" s="13" t="str">
        <f>IF(Transactions!B622 &lt;&gt; "", Transactions!B622, "")</f>
        <v/>
      </c>
      <c r="C623" s="28" t="str">
        <f>IF(Transactions!C622 &lt;&gt; "", Transactions!C622, "")</f>
        <v/>
      </c>
      <c r="D623" s="28" t="str">
        <f>IF(Transactions!D622 &lt;&gt; "", Transactions!D622, "")</f>
        <v/>
      </c>
      <c r="E623" s="14" t="str">
        <f>IF(Transactions!E622 &lt;&gt; "", Transactions!E622, "")</f>
        <v/>
      </c>
      <c r="F623" s="15" t="str">
        <f>IF(Transactions!F622 &lt;&gt; "", Transactions!F622, "")</f>
        <v/>
      </c>
      <c r="G623" s="16"/>
      <c r="H623" s="18" t="e">
        <f>IF(Transactions!#REF! &lt;&gt; "", Transactions!#REF!, "")</f>
        <v>#REF!</v>
      </c>
      <c r="I623" s="33" t="str">
        <f t="shared" si="180"/>
        <v/>
      </c>
      <c r="J623" s="34" t="str">
        <f t="shared" si="192"/>
        <v/>
      </c>
      <c r="K623" s="16"/>
      <c r="L623" s="18" t="str">
        <f t="shared" si="181"/>
        <v/>
      </c>
      <c r="M623" s="33" t="str">
        <f t="shared" si="182"/>
        <v/>
      </c>
      <c r="N623" s="34" t="str">
        <f t="shared" si="193"/>
        <v/>
      </c>
      <c r="O623" s="16"/>
      <c r="P623" s="29" t="str">
        <f t="shared" si="183"/>
        <v/>
      </c>
      <c r="Q623" s="29" t="str">
        <f t="shared" si="184"/>
        <v/>
      </c>
      <c r="R623" s="26" t="str">
        <f t="shared" si="194"/>
        <v/>
      </c>
      <c r="S623" s="29" t="str">
        <f t="shared" si="185"/>
        <v/>
      </c>
      <c r="T623" s="29" t="str">
        <f t="shared" si="186"/>
        <v/>
      </c>
      <c r="U623" s="27" t="str">
        <f t="shared" si="195"/>
        <v/>
      </c>
      <c r="W623" s="25" t="str">
        <f t="shared" si="187"/>
        <v/>
      </c>
      <c r="X623" s="25" t="str">
        <f t="shared" si="188"/>
        <v/>
      </c>
      <c r="Y623" s="25" t="str">
        <f t="shared" si="189"/>
        <v/>
      </c>
      <c r="Z623" s="25" t="str">
        <f t="shared" si="190"/>
        <v/>
      </c>
      <c r="AA623" s="25" t="str">
        <f t="shared" si="191"/>
        <v/>
      </c>
      <c r="AB623" s="25" t="str">
        <f t="shared" si="196"/>
        <v/>
      </c>
      <c r="AD623" s="2" t="str">
        <f t="shared" si="197"/>
        <v/>
      </c>
      <c r="AE623" s="2" t="str">
        <f t="shared" si="198"/>
        <v/>
      </c>
      <c r="AF623" s="2" t="str">
        <f t="shared" si="199"/>
        <v/>
      </c>
      <c r="AG623" t="s">
        <v>74</v>
      </c>
    </row>
    <row r="624" spans="2:33" x14ac:dyDescent="0.25">
      <c r="B624" s="13" t="str">
        <f>IF(Transactions!B623 &lt;&gt; "", Transactions!B623, "")</f>
        <v/>
      </c>
      <c r="C624" s="28" t="str">
        <f>IF(Transactions!C623 &lt;&gt; "", Transactions!C623, "")</f>
        <v/>
      </c>
      <c r="D624" s="28" t="str">
        <f>IF(Transactions!D623 &lt;&gt; "", Transactions!D623, "")</f>
        <v/>
      </c>
      <c r="E624" s="14" t="str">
        <f>IF(Transactions!E623 &lt;&gt; "", Transactions!E623, "")</f>
        <v/>
      </c>
      <c r="F624" s="15" t="str">
        <f>IF(Transactions!F623 &lt;&gt; "", Transactions!F623, "")</f>
        <v/>
      </c>
      <c r="G624" s="16"/>
      <c r="H624" s="18" t="e">
        <f>IF(Transactions!#REF! &lt;&gt; "", Transactions!#REF!, "")</f>
        <v>#REF!</v>
      </c>
      <c r="I624" s="33" t="str">
        <f t="shared" si="180"/>
        <v/>
      </c>
      <c r="J624" s="34" t="str">
        <f t="shared" si="192"/>
        <v/>
      </c>
      <c r="K624" s="16"/>
      <c r="L624" s="18" t="str">
        <f t="shared" si="181"/>
        <v/>
      </c>
      <c r="M624" s="33" t="str">
        <f t="shared" si="182"/>
        <v/>
      </c>
      <c r="N624" s="34" t="str">
        <f t="shared" si="193"/>
        <v/>
      </c>
      <c r="O624" s="16"/>
      <c r="P624" s="29" t="str">
        <f t="shared" si="183"/>
        <v/>
      </c>
      <c r="Q624" s="29" t="str">
        <f t="shared" si="184"/>
        <v/>
      </c>
      <c r="R624" s="26" t="str">
        <f t="shared" si="194"/>
        <v/>
      </c>
      <c r="S624" s="29" t="str">
        <f t="shared" si="185"/>
        <v/>
      </c>
      <c r="T624" s="29" t="str">
        <f t="shared" si="186"/>
        <v/>
      </c>
      <c r="U624" s="27" t="str">
        <f t="shared" si="195"/>
        <v/>
      </c>
      <c r="W624" s="25" t="str">
        <f t="shared" si="187"/>
        <v/>
      </c>
      <c r="X624" s="25" t="str">
        <f t="shared" si="188"/>
        <v/>
      </c>
      <c r="Y624" s="25" t="str">
        <f t="shared" si="189"/>
        <v/>
      </c>
      <c r="Z624" s="25" t="str">
        <f t="shared" si="190"/>
        <v/>
      </c>
      <c r="AA624" s="25" t="str">
        <f t="shared" si="191"/>
        <v/>
      </c>
      <c r="AB624" s="25" t="str">
        <f t="shared" si="196"/>
        <v/>
      </c>
      <c r="AD624" s="2" t="str">
        <f t="shared" si="197"/>
        <v/>
      </c>
      <c r="AE624" s="2" t="str">
        <f t="shared" si="198"/>
        <v/>
      </c>
      <c r="AF624" s="2" t="str">
        <f t="shared" si="199"/>
        <v/>
      </c>
      <c r="AG624" t="s">
        <v>74</v>
      </c>
    </row>
    <row r="625" spans="2:33" x14ac:dyDescent="0.25">
      <c r="B625" s="13" t="str">
        <f>IF(Transactions!B624 &lt;&gt; "", Transactions!B624, "")</f>
        <v/>
      </c>
      <c r="C625" s="28" t="str">
        <f>IF(Transactions!C624 &lt;&gt; "", Transactions!C624, "")</f>
        <v/>
      </c>
      <c r="D625" s="28" t="str">
        <f>IF(Transactions!D624 &lt;&gt; "", Transactions!D624, "")</f>
        <v/>
      </c>
      <c r="E625" s="14" t="str">
        <f>IF(Transactions!E624 &lt;&gt; "", Transactions!E624, "")</f>
        <v/>
      </c>
      <c r="F625" s="15" t="str">
        <f>IF(Transactions!F624 &lt;&gt; "", Transactions!F624, "")</f>
        <v/>
      </c>
      <c r="G625" s="16"/>
      <c r="H625" s="18" t="e">
        <f>IF(Transactions!#REF! &lt;&gt; "", Transactions!#REF!, "")</f>
        <v>#REF!</v>
      </c>
      <c r="I625" s="33" t="str">
        <f t="shared" si="180"/>
        <v/>
      </c>
      <c r="J625" s="34" t="str">
        <f t="shared" si="192"/>
        <v/>
      </c>
      <c r="K625" s="16"/>
      <c r="L625" s="18" t="str">
        <f t="shared" si="181"/>
        <v/>
      </c>
      <c r="M625" s="33" t="str">
        <f t="shared" si="182"/>
        <v/>
      </c>
      <c r="N625" s="34" t="str">
        <f t="shared" si="193"/>
        <v/>
      </c>
      <c r="O625" s="16"/>
      <c r="P625" s="29" t="str">
        <f t="shared" si="183"/>
        <v/>
      </c>
      <c r="Q625" s="29" t="str">
        <f t="shared" si="184"/>
        <v/>
      </c>
      <c r="R625" s="26" t="str">
        <f t="shared" si="194"/>
        <v/>
      </c>
      <c r="S625" s="29" t="str">
        <f t="shared" si="185"/>
        <v/>
      </c>
      <c r="T625" s="29" t="str">
        <f t="shared" si="186"/>
        <v/>
      </c>
      <c r="U625" s="27" t="str">
        <f t="shared" si="195"/>
        <v/>
      </c>
      <c r="W625" s="25" t="str">
        <f t="shared" si="187"/>
        <v/>
      </c>
      <c r="X625" s="25" t="str">
        <f t="shared" si="188"/>
        <v/>
      </c>
      <c r="Y625" s="25" t="str">
        <f t="shared" si="189"/>
        <v/>
      </c>
      <c r="Z625" s="25" t="str">
        <f t="shared" si="190"/>
        <v/>
      </c>
      <c r="AA625" s="25" t="str">
        <f t="shared" si="191"/>
        <v/>
      </c>
      <c r="AB625" s="25" t="str">
        <f t="shared" si="196"/>
        <v/>
      </c>
      <c r="AD625" s="2" t="str">
        <f t="shared" si="197"/>
        <v/>
      </c>
      <c r="AE625" s="2" t="str">
        <f t="shared" si="198"/>
        <v/>
      </c>
      <c r="AF625" s="2" t="str">
        <f t="shared" si="199"/>
        <v/>
      </c>
      <c r="AG625" t="s">
        <v>74</v>
      </c>
    </row>
    <row r="626" spans="2:33" x14ac:dyDescent="0.25">
      <c r="B626" s="13" t="str">
        <f>IF(Transactions!B625 &lt;&gt; "", Transactions!B625, "")</f>
        <v/>
      </c>
      <c r="C626" s="28" t="str">
        <f>IF(Transactions!C625 &lt;&gt; "", Transactions!C625, "")</f>
        <v/>
      </c>
      <c r="D626" s="28" t="str">
        <f>IF(Transactions!D625 &lt;&gt; "", Transactions!D625, "")</f>
        <v/>
      </c>
      <c r="E626" s="14" t="str">
        <f>IF(Transactions!E625 &lt;&gt; "", Transactions!E625, "")</f>
        <v/>
      </c>
      <c r="F626" s="15" t="str">
        <f>IF(Transactions!F625 &lt;&gt; "", Transactions!F625, "")</f>
        <v/>
      </c>
      <c r="G626" s="16"/>
      <c r="H626" s="18" t="e">
        <f>IF(Transactions!#REF! &lt;&gt; "", Transactions!#REF!, "")</f>
        <v>#REF!</v>
      </c>
      <c r="I626" s="33" t="str">
        <f t="shared" si="180"/>
        <v/>
      </c>
      <c r="J626" s="34" t="str">
        <f t="shared" si="192"/>
        <v/>
      </c>
      <c r="K626" s="16"/>
      <c r="L626" s="18" t="str">
        <f t="shared" si="181"/>
        <v/>
      </c>
      <c r="M626" s="33" t="str">
        <f t="shared" si="182"/>
        <v/>
      </c>
      <c r="N626" s="34" t="str">
        <f t="shared" si="193"/>
        <v/>
      </c>
      <c r="O626" s="16"/>
      <c r="P626" s="29" t="str">
        <f t="shared" si="183"/>
        <v/>
      </c>
      <c r="Q626" s="29" t="str">
        <f t="shared" si="184"/>
        <v/>
      </c>
      <c r="R626" s="26" t="str">
        <f t="shared" si="194"/>
        <v/>
      </c>
      <c r="S626" s="29" t="str">
        <f t="shared" si="185"/>
        <v/>
      </c>
      <c r="T626" s="29" t="str">
        <f t="shared" si="186"/>
        <v/>
      </c>
      <c r="U626" s="27" t="str">
        <f t="shared" si="195"/>
        <v/>
      </c>
      <c r="W626" s="25" t="str">
        <f t="shared" si="187"/>
        <v/>
      </c>
      <c r="X626" s="25" t="str">
        <f t="shared" si="188"/>
        <v/>
      </c>
      <c r="Y626" s="25" t="str">
        <f t="shared" si="189"/>
        <v/>
      </c>
      <c r="Z626" s="25" t="str">
        <f t="shared" si="190"/>
        <v/>
      </c>
      <c r="AA626" s="25" t="str">
        <f t="shared" si="191"/>
        <v/>
      </c>
      <c r="AB626" s="25" t="str">
        <f t="shared" si="196"/>
        <v/>
      </c>
      <c r="AD626" s="2" t="str">
        <f t="shared" si="197"/>
        <v/>
      </c>
      <c r="AE626" s="2" t="str">
        <f t="shared" si="198"/>
        <v/>
      </c>
      <c r="AF626" s="2" t="str">
        <f t="shared" si="199"/>
        <v/>
      </c>
      <c r="AG626" t="s">
        <v>74</v>
      </c>
    </row>
    <row r="627" spans="2:33" x14ac:dyDescent="0.25">
      <c r="B627" s="13" t="str">
        <f>IF(Transactions!B626 &lt;&gt; "", Transactions!B626, "")</f>
        <v/>
      </c>
      <c r="C627" s="28" t="str">
        <f>IF(Transactions!C626 &lt;&gt; "", Transactions!C626, "")</f>
        <v/>
      </c>
      <c r="D627" s="28" t="str">
        <f>IF(Transactions!D626 &lt;&gt; "", Transactions!D626, "")</f>
        <v/>
      </c>
      <c r="E627" s="14" t="str">
        <f>IF(Transactions!E626 &lt;&gt; "", Transactions!E626, "")</f>
        <v/>
      </c>
      <c r="F627" s="15" t="str">
        <f>IF(Transactions!F626 &lt;&gt; "", Transactions!F626, "")</f>
        <v/>
      </c>
      <c r="G627" s="16"/>
      <c r="H627" s="18" t="e">
        <f>IF(Transactions!#REF! &lt;&gt; "", Transactions!#REF!, "")</f>
        <v>#REF!</v>
      </c>
      <c r="I627" s="33" t="str">
        <f t="shared" si="180"/>
        <v/>
      </c>
      <c r="J627" s="34" t="str">
        <f t="shared" si="192"/>
        <v/>
      </c>
      <c r="K627" s="16"/>
      <c r="L627" s="18" t="str">
        <f t="shared" si="181"/>
        <v/>
      </c>
      <c r="M627" s="33" t="str">
        <f t="shared" si="182"/>
        <v/>
      </c>
      <c r="N627" s="34" t="str">
        <f t="shared" si="193"/>
        <v/>
      </c>
      <c r="O627" s="16"/>
      <c r="P627" s="29" t="str">
        <f t="shared" si="183"/>
        <v/>
      </c>
      <c r="Q627" s="29" t="str">
        <f t="shared" si="184"/>
        <v/>
      </c>
      <c r="R627" s="26" t="str">
        <f t="shared" si="194"/>
        <v/>
      </c>
      <c r="S627" s="29" t="str">
        <f t="shared" si="185"/>
        <v/>
      </c>
      <c r="T627" s="29" t="str">
        <f t="shared" si="186"/>
        <v/>
      </c>
      <c r="U627" s="27" t="str">
        <f t="shared" si="195"/>
        <v/>
      </c>
      <c r="W627" s="25" t="str">
        <f t="shared" si="187"/>
        <v/>
      </c>
      <c r="X627" s="25" t="str">
        <f t="shared" si="188"/>
        <v/>
      </c>
      <c r="Y627" s="25" t="str">
        <f t="shared" si="189"/>
        <v/>
      </c>
      <c r="Z627" s="25" t="str">
        <f t="shared" si="190"/>
        <v/>
      </c>
      <c r="AA627" s="25" t="str">
        <f t="shared" si="191"/>
        <v/>
      </c>
      <c r="AB627" s="25" t="str">
        <f t="shared" si="196"/>
        <v/>
      </c>
      <c r="AD627" s="2" t="str">
        <f t="shared" si="197"/>
        <v/>
      </c>
      <c r="AE627" s="2" t="str">
        <f t="shared" si="198"/>
        <v/>
      </c>
      <c r="AF627" s="2" t="str">
        <f t="shared" si="199"/>
        <v/>
      </c>
      <c r="AG627" t="s">
        <v>74</v>
      </c>
    </row>
    <row r="628" spans="2:33" x14ac:dyDescent="0.25">
      <c r="B628" s="13" t="str">
        <f>IF(Transactions!B627 &lt;&gt; "", Transactions!B627, "")</f>
        <v/>
      </c>
      <c r="C628" s="28" t="str">
        <f>IF(Transactions!C627 &lt;&gt; "", Transactions!C627, "")</f>
        <v/>
      </c>
      <c r="D628" s="28" t="str">
        <f>IF(Transactions!D627 &lt;&gt; "", Transactions!D627, "")</f>
        <v/>
      </c>
      <c r="E628" s="14" t="str">
        <f>IF(Transactions!E627 &lt;&gt; "", Transactions!E627, "")</f>
        <v/>
      </c>
      <c r="F628" s="15" t="str">
        <f>IF(Transactions!F627 &lt;&gt; "", Transactions!F627, "")</f>
        <v/>
      </c>
      <c r="G628" s="16"/>
      <c r="H628" s="18" t="e">
        <f>IF(Transactions!#REF! &lt;&gt; "", Transactions!#REF!, "")</f>
        <v>#REF!</v>
      </c>
      <c r="I628" s="33" t="str">
        <f t="shared" si="180"/>
        <v/>
      </c>
      <c r="J628" s="34" t="str">
        <f t="shared" si="192"/>
        <v/>
      </c>
      <c r="K628" s="16"/>
      <c r="L628" s="18" t="str">
        <f t="shared" si="181"/>
        <v/>
      </c>
      <c r="M628" s="33" t="str">
        <f t="shared" si="182"/>
        <v/>
      </c>
      <c r="N628" s="34" t="str">
        <f t="shared" si="193"/>
        <v/>
      </c>
      <c r="O628" s="16"/>
      <c r="P628" s="29" t="str">
        <f t="shared" si="183"/>
        <v/>
      </c>
      <c r="Q628" s="29" t="str">
        <f t="shared" si="184"/>
        <v/>
      </c>
      <c r="R628" s="26" t="str">
        <f t="shared" si="194"/>
        <v/>
      </c>
      <c r="S628" s="29" t="str">
        <f t="shared" si="185"/>
        <v/>
      </c>
      <c r="T628" s="29" t="str">
        <f t="shared" si="186"/>
        <v/>
      </c>
      <c r="U628" s="27" t="str">
        <f t="shared" si="195"/>
        <v/>
      </c>
      <c r="W628" s="25" t="str">
        <f t="shared" si="187"/>
        <v/>
      </c>
      <c r="X628" s="25" t="str">
        <f t="shared" si="188"/>
        <v/>
      </c>
      <c r="Y628" s="25" t="str">
        <f t="shared" si="189"/>
        <v/>
      </c>
      <c r="Z628" s="25" t="str">
        <f t="shared" si="190"/>
        <v/>
      </c>
      <c r="AA628" s="25" t="str">
        <f t="shared" si="191"/>
        <v/>
      </c>
      <c r="AB628" s="25" t="str">
        <f t="shared" si="196"/>
        <v/>
      </c>
      <c r="AD628" s="2" t="str">
        <f t="shared" si="197"/>
        <v/>
      </c>
      <c r="AE628" s="2" t="str">
        <f t="shared" si="198"/>
        <v/>
      </c>
      <c r="AF628" s="2" t="str">
        <f t="shared" si="199"/>
        <v/>
      </c>
      <c r="AG628" t="s">
        <v>74</v>
      </c>
    </row>
    <row r="629" spans="2:33" x14ac:dyDescent="0.25">
      <c r="B629" s="13" t="str">
        <f>IF(Transactions!B628 &lt;&gt; "", Transactions!B628, "")</f>
        <v/>
      </c>
      <c r="C629" s="28" t="str">
        <f>IF(Transactions!C628 &lt;&gt; "", Transactions!C628, "")</f>
        <v/>
      </c>
      <c r="D629" s="28" t="str">
        <f>IF(Transactions!D628 &lt;&gt; "", Transactions!D628, "")</f>
        <v/>
      </c>
      <c r="E629" s="14" t="str">
        <f>IF(Transactions!E628 &lt;&gt; "", Transactions!E628, "")</f>
        <v/>
      </c>
      <c r="F629" s="15" t="str">
        <f>IF(Transactions!F628 &lt;&gt; "", Transactions!F628, "")</f>
        <v/>
      </c>
      <c r="G629" s="16"/>
      <c r="H629" s="18" t="e">
        <f>IF(Transactions!#REF! &lt;&gt; "", Transactions!#REF!, "")</f>
        <v>#REF!</v>
      </c>
      <c r="I629" s="33" t="str">
        <f t="shared" si="180"/>
        <v/>
      </c>
      <c r="J629" s="34" t="str">
        <f t="shared" si="192"/>
        <v/>
      </c>
      <c r="K629" s="16"/>
      <c r="L629" s="18" t="str">
        <f t="shared" si="181"/>
        <v/>
      </c>
      <c r="M629" s="33" t="str">
        <f t="shared" si="182"/>
        <v/>
      </c>
      <c r="N629" s="34" t="str">
        <f t="shared" si="193"/>
        <v/>
      </c>
      <c r="O629" s="16"/>
      <c r="P629" s="29" t="str">
        <f t="shared" si="183"/>
        <v/>
      </c>
      <c r="Q629" s="29" t="str">
        <f t="shared" si="184"/>
        <v/>
      </c>
      <c r="R629" s="26" t="str">
        <f t="shared" si="194"/>
        <v/>
      </c>
      <c r="S629" s="29" t="str">
        <f t="shared" si="185"/>
        <v/>
      </c>
      <c r="T629" s="29" t="str">
        <f t="shared" si="186"/>
        <v/>
      </c>
      <c r="U629" s="27" t="str">
        <f t="shared" si="195"/>
        <v/>
      </c>
      <c r="W629" s="25" t="str">
        <f t="shared" si="187"/>
        <v/>
      </c>
      <c r="X629" s="25" t="str">
        <f t="shared" si="188"/>
        <v/>
      </c>
      <c r="Y629" s="25" t="str">
        <f t="shared" si="189"/>
        <v/>
      </c>
      <c r="Z629" s="25" t="str">
        <f t="shared" si="190"/>
        <v/>
      </c>
      <c r="AA629" s="25" t="str">
        <f t="shared" si="191"/>
        <v/>
      </c>
      <c r="AB629" s="25" t="str">
        <f t="shared" si="196"/>
        <v/>
      </c>
      <c r="AD629" s="2" t="str">
        <f t="shared" si="197"/>
        <v/>
      </c>
      <c r="AE629" s="2" t="str">
        <f t="shared" si="198"/>
        <v/>
      </c>
      <c r="AF629" s="2" t="str">
        <f t="shared" si="199"/>
        <v/>
      </c>
      <c r="AG629" t="s">
        <v>74</v>
      </c>
    </row>
    <row r="630" spans="2:33" x14ac:dyDescent="0.25">
      <c r="B630" s="13" t="str">
        <f>IF(Transactions!B629 &lt;&gt; "", Transactions!B629, "")</f>
        <v/>
      </c>
      <c r="C630" s="28" t="str">
        <f>IF(Transactions!C629 &lt;&gt; "", Transactions!C629, "")</f>
        <v/>
      </c>
      <c r="D630" s="28" t="str">
        <f>IF(Transactions!D629 &lt;&gt; "", Transactions!D629, "")</f>
        <v/>
      </c>
      <c r="E630" s="14" t="str">
        <f>IF(Transactions!E629 &lt;&gt; "", Transactions!E629, "")</f>
        <v/>
      </c>
      <c r="F630" s="15" t="str">
        <f>IF(Transactions!F629 &lt;&gt; "", Transactions!F629, "")</f>
        <v/>
      </c>
      <c r="G630" s="16"/>
      <c r="H630" s="18" t="e">
        <f>IF(Transactions!#REF! &lt;&gt; "", Transactions!#REF!, "")</f>
        <v>#REF!</v>
      </c>
      <c r="I630" s="33" t="str">
        <f t="shared" si="180"/>
        <v/>
      </c>
      <c r="J630" s="34" t="str">
        <f t="shared" si="192"/>
        <v/>
      </c>
      <c r="K630" s="16"/>
      <c r="L630" s="18" t="str">
        <f t="shared" si="181"/>
        <v/>
      </c>
      <c r="M630" s="33" t="str">
        <f t="shared" si="182"/>
        <v/>
      </c>
      <c r="N630" s="34" t="str">
        <f t="shared" si="193"/>
        <v/>
      </c>
      <c r="O630" s="16"/>
      <c r="P630" s="29" t="str">
        <f t="shared" si="183"/>
        <v/>
      </c>
      <c r="Q630" s="29" t="str">
        <f t="shared" si="184"/>
        <v/>
      </c>
      <c r="R630" s="26" t="str">
        <f t="shared" si="194"/>
        <v/>
      </c>
      <c r="S630" s="29" t="str">
        <f t="shared" si="185"/>
        <v/>
      </c>
      <c r="T630" s="29" t="str">
        <f t="shared" si="186"/>
        <v/>
      </c>
      <c r="U630" s="27" t="str">
        <f t="shared" si="195"/>
        <v/>
      </c>
      <c r="W630" s="25" t="str">
        <f t="shared" si="187"/>
        <v/>
      </c>
      <c r="X630" s="25" t="str">
        <f t="shared" si="188"/>
        <v/>
      </c>
      <c r="Y630" s="25" t="str">
        <f t="shared" si="189"/>
        <v/>
      </c>
      <c r="Z630" s="25" t="str">
        <f t="shared" si="190"/>
        <v/>
      </c>
      <c r="AA630" s="25" t="str">
        <f t="shared" si="191"/>
        <v/>
      </c>
      <c r="AB630" s="25" t="str">
        <f t="shared" si="196"/>
        <v/>
      </c>
      <c r="AD630" s="2" t="str">
        <f t="shared" si="197"/>
        <v/>
      </c>
      <c r="AE630" s="2" t="str">
        <f t="shared" si="198"/>
        <v/>
      </c>
      <c r="AF630" s="2" t="str">
        <f t="shared" si="199"/>
        <v/>
      </c>
      <c r="AG630" t="s">
        <v>74</v>
      </c>
    </row>
    <row r="631" spans="2:33" x14ac:dyDescent="0.25">
      <c r="B631" s="13" t="str">
        <f>IF(Transactions!B630 &lt;&gt; "", Transactions!B630, "")</f>
        <v/>
      </c>
      <c r="C631" s="28" t="str">
        <f>IF(Transactions!C630 &lt;&gt; "", Transactions!C630, "")</f>
        <v/>
      </c>
      <c r="D631" s="28" t="str">
        <f>IF(Transactions!D630 &lt;&gt; "", Transactions!D630, "")</f>
        <v/>
      </c>
      <c r="E631" s="14" t="str">
        <f>IF(Transactions!E630 &lt;&gt; "", Transactions!E630, "")</f>
        <v/>
      </c>
      <c r="F631" s="15" t="str">
        <f>IF(Transactions!F630 &lt;&gt; "", Transactions!F630, "")</f>
        <v/>
      </c>
      <c r="G631" s="16"/>
      <c r="H631" s="18" t="e">
        <f>IF(Transactions!#REF! &lt;&gt; "", Transactions!#REF!, "")</f>
        <v>#REF!</v>
      </c>
      <c r="I631" s="33" t="str">
        <f t="shared" si="180"/>
        <v/>
      </c>
      <c r="J631" s="34" t="str">
        <f t="shared" si="192"/>
        <v/>
      </c>
      <c r="K631" s="16"/>
      <c r="L631" s="18" t="str">
        <f t="shared" si="181"/>
        <v/>
      </c>
      <c r="M631" s="33" t="str">
        <f t="shared" si="182"/>
        <v/>
      </c>
      <c r="N631" s="34" t="str">
        <f t="shared" si="193"/>
        <v/>
      </c>
      <c r="O631" s="16"/>
      <c r="P631" s="29" t="str">
        <f t="shared" si="183"/>
        <v/>
      </c>
      <c r="Q631" s="29" t="str">
        <f t="shared" si="184"/>
        <v/>
      </c>
      <c r="R631" s="26" t="str">
        <f t="shared" si="194"/>
        <v/>
      </c>
      <c r="S631" s="29" t="str">
        <f t="shared" si="185"/>
        <v/>
      </c>
      <c r="T631" s="29" t="str">
        <f t="shared" si="186"/>
        <v/>
      </c>
      <c r="U631" s="27" t="str">
        <f t="shared" si="195"/>
        <v/>
      </c>
      <c r="W631" s="25" t="str">
        <f t="shared" si="187"/>
        <v/>
      </c>
      <c r="X631" s="25" t="str">
        <f t="shared" si="188"/>
        <v/>
      </c>
      <c r="Y631" s="25" t="str">
        <f t="shared" si="189"/>
        <v/>
      </c>
      <c r="Z631" s="25" t="str">
        <f t="shared" si="190"/>
        <v/>
      </c>
      <c r="AA631" s="25" t="str">
        <f t="shared" si="191"/>
        <v/>
      </c>
      <c r="AB631" s="25" t="str">
        <f t="shared" si="196"/>
        <v/>
      </c>
      <c r="AD631" s="2" t="str">
        <f t="shared" si="197"/>
        <v/>
      </c>
      <c r="AE631" s="2" t="str">
        <f t="shared" si="198"/>
        <v/>
      </c>
      <c r="AF631" s="2" t="str">
        <f t="shared" si="199"/>
        <v/>
      </c>
      <c r="AG631" t="s">
        <v>74</v>
      </c>
    </row>
    <row r="632" spans="2:33" x14ac:dyDescent="0.25">
      <c r="B632" s="13" t="str">
        <f>IF(Transactions!B631 &lt;&gt; "", Transactions!B631, "")</f>
        <v/>
      </c>
      <c r="C632" s="28" t="str">
        <f>IF(Transactions!C631 &lt;&gt; "", Transactions!C631, "")</f>
        <v/>
      </c>
      <c r="D632" s="28" t="str">
        <f>IF(Transactions!D631 &lt;&gt; "", Transactions!D631, "")</f>
        <v/>
      </c>
      <c r="E632" s="14" t="str">
        <f>IF(Transactions!E631 &lt;&gt; "", Transactions!E631, "")</f>
        <v/>
      </c>
      <c r="F632" s="15" t="str">
        <f>IF(Transactions!F631 &lt;&gt; "", Transactions!F631, "")</f>
        <v/>
      </c>
      <c r="G632" s="16"/>
      <c r="H632" s="18" t="e">
        <f>IF(Transactions!#REF! &lt;&gt; "", Transactions!#REF!, "")</f>
        <v>#REF!</v>
      </c>
      <c r="I632" s="33" t="str">
        <f t="shared" si="180"/>
        <v/>
      </c>
      <c r="J632" s="34" t="str">
        <f t="shared" si="192"/>
        <v/>
      </c>
      <c r="K632" s="16"/>
      <c r="L632" s="18" t="str">
        <f t="shared" si="181"/>
        <v/>
      </c>
      <c r="M632" s="33" t="str">
        <f t="shared" si="182"/>
        <v/>
      </c>
      <c r="N632" s="34" t="str">
        <f t="shared" si="193"/>
        <v/>
      </c>
      <c r="O632" s="16"/>
      <c r="P632" s="29" t="str">
        <f t="shared" si="183"/>
        <v/>
      </c>
      <c r="Q632" s="29" t="str">
        <f t="shared" si="184"/>
        <v/>
      </c>
      <c r="R632" s="26" t="str">
        <f t="shared" si="194"/>
        <v/>
      </c>
      <c r="S632" s="29" t="str">
        <f t="shared" si="185"/>
        <v/>
      </c>
      <c r="T632" s="29" t="str">
        <f t="shared" si="186"/>
        <v/>
      </c>
      <c r="U632" s="27" t="str">
        <f t="shared" si="195"/>
        <v/>
      </c>
      <c r="W632" s="25" t="str">
        <f t="shared" si="187"/>
        <v/>
      </c>
      <c r="X632" s="25" t="str">
        <f t="shared" si="188"/>
        <v/>
      </c>
      <c r="Y632" s="25" t="str">
        <f t="shared" si="189"/>
        <v/>
      </c>
      <c r="Z632" s="25" t="str">
        <f t="shared" si="190"/>
        <v/>
      </c>
      <c r="AA632" s="25" t="str">
        <f t="shared" si="191"/>
        <v/>
      </c>
      <c r="AB632" s="25" t="str">
        <f t="shared" si="196"/>
        <v/>
      </c>
      <c r="AD632" s="2" t="str">
        <f t="shared" si="197"/>
        <v/>
      </c>
      <c r="AE632" s="2" t="str">
        <f t="shared" si="198"/>
        <v/>
      </c>
      <c r="AF632" s="2" t="str">
        <f t="shared" si="199"/>
        <v/>
      </c>
      <c r="AG632" t="s">
        <v>74</v>
      </c>
    </row>
    <row r="633" spans="2:33" x14ac:dyDescent="0.25">
      <c r="B633" s="13" t="str">
        <f>IF(Transactions!B632 &lt;&gt; "", Transactions!B632, "")</f>
        <v/>
      </c>
      <c r="C633" s="28" t="str">
        <f>IF(Transactions!C632 &lt;&gt; "", Transactions!C632, "")</f>
        <v/>
      </c>
      <c r="D633" s="28" t="str">
        <f>IF(Transactions!D632 &lt;&gt; "", Transactions!D632, "")</f>
        <v/>
      </c>
      <c r="E633" s="14" t="str">
        <f>IF(Transactions!E632 &lt;&gt; "", Transactions!E632, "")</f>
        <v/>
      </c>
      <c r="F633" s="15" t="str">
        <f>IF(Transactions!F632 &lt;&gt; "", Transactions!F632, "")</f>
        <v/>
      </c>
      <c r="G633" s="16"/>
      <c r="H633" s="18" t="e">
        <f>IF(Transactions!#REF! &lt;&gt; "", Transactions!#REF!, "")</f>
        <v>#REF!</v>
      </c>
      <c r="I633" s="33" t="str">
        <f t="shared" si="180"/>
        <v/>
      </c>
      <c r="J633" s="34" t="str">
        <f t="shared" si="192"/>
        <v/>
      </c>
      <c r="K633" s="16"/>
      <c r="L633" s="18" t="str">
        <f t="shared" si="181"/>
        <v/>
      </c>
      <c r="M633" s="33" t="str">
        <f t="shared" si="182"/>
        <v/>
      </c>
      <c r="N633" s="34" t="str">
        <f t="shared" si="193"/>
        <v/>
      </c>
      <c r="O633" s="16"/>
      <c r="P633" s="29" t="str">
        <f t="shared" si="183"/>
        <v/>
      </c>
      <c r="Q633" s="29" t="str">
        <f t="shared" si="184"/>
        <v/>
      </c>
      <c r="R633" s="26" t="str">
        <f t="shared" si="194"/>
        <v/>
      </c>
      <c r="S633" s="29" t="str">
        <f t="shared" si="185"/>
        <v/>
      </c>
      <c r="T633" s="29" t="str">
        <f t="shared" si="186"/>
        <v/>
      </c>
      <c r="U633" s="27" t="str">
        <f t="shared" si="195"/>
        <v/>
      </c>
      <c r="W633" s="25" t="str">
        <f t="shared" si="187"/>
        <v/>
      </c>
      <c r="X633" s="25" t="str">
        <f t="shared" si="188"/>
        <v/>
      </c>
      <c r="Y633" s="25" t="str">
        <f t="shared" si="189"/>
        <v/>
      </c>
      <c r="Z633" s="25" t="str">
        <f t="shared" si="190"/>
        <v/>
      </c>
      <c r="AA633" s="25" t="str">
        <f t="shared" si="191"/>
        <v/>
      </c>
      <c r="AB633" s="25" t="str">
        <f t="shared" si="196"/>
        <v/>
      </c>
      <c r="AD633" s="2" t="str">
        <f t="shared" si="197"/>
        <v/>
      </c>
      <c r="AE633" s="2" t="str">
        <f t="shared" si="198"/>
        <v/>
      </c>
      <c r="AF633" s="2" t="str">
        <f t="shared" si="199"/>
        <v/>
      </c>
      <c r="AG633" t="s">
        <v>74</v>
      </c>
    </row>
    <row r="634" spans="2:33" x14ac:dyDescent="0.25">
      <c r="B634" s="13" t="str">
        <f>IF(Transactions!B633 &lt;&gt; "", Transactions!B633, "")</f>
        <v/>
      </c>
      <c r="C634" s="28" t="str">
        <f>IF(Transactions!C633 &lt;&gt; "", Transactions!C633, "")</f>
        <v/>
      </c>
      <c r="D634" s="28" t="str">
        <f>IF(Transactions!D633 &lt;&gt; "", Transactions!D633, "")</f>
        <v/>
      </c>
      <c r="E634" s="14" t="str">
        <f>IF(Transactions!E633 &lt;&gt; "", Transactions!E633, "")</f>
        <v/>
      </c>
      <c r="F634" s="15" t="str">
        <f>IF(Transactions!F633 &lt;&gt; "", Transactions!F633, "")</f>
        <v/>
      </c>
      <c r="G634" s="16"/>
      <c r="H634" s="18" t="e">
        <f>IF(Transactions!#REF! &lt;&gt; "", Transactions!#REF!, "")</f>
        <v>#REF!</v>
      </c>
      <c r="I634" s="33" t="str">
        <f t="shared" si="180"/>
        <v/>
      </c>
      <c r="J634" s="34" t="str">
        <f t="shared" si="192"/>
        <v/>
      </c>
      <c r="K634" s="16"/>
      <c r="L634" s="18" t="str">
        <f t="shared" si="181"/>
        <v/>
      </c>
      <c r="M634" s="33" t="str">
        <f t="shared" si="182"/>
        <v/>
      </c>
      <c r="N634" s="34" t="str">
        <f t="shared" si="193"/>
        <v/>
      </c>
      <c r="O634" s="16"/>
      <c r="P634" s="29" t="str">
        <f t="shared" si="183"/>
        <v/>
      </c>
      <c r="Q634" s="29" t="str">
        <f t="shared" si="184"/>
        <v/>
      </c>
      <c r="R634" s="26" t="str">
        <f t="shared" si="194"/>
        <v/>
      </c>
      <c r="S634" s="29" t="str">
        <f t="shared" si="185"/>
        <v/>
      </c>
      <c r="T634" s="29" t="str">
        <f t="shared" si="186"/>
        <v/>
      </c>
      <c r="U634" s="27" t="str">
        <f t="shared" si="195"/>
        <v/>
      </c>
      <c r="W634" s="25" t="str">
        <f t="shared" si="187"/>
        <v/>
      </c>
      <c r="X634" s="25" t="str">
        <f t="shared" si="188"/>
        <v/>
      </c>
      <c r="Y634" s="25" t="str">
        <f t="shared" si="189"/>
        <v/>
      </c>
      <c r="Z634" s="25" t="str">
        <f t="shared" si="190"/>
        <v/>
      </c>
      <c r="AA634" s="25" t="str">
        <f t="shared" si="191"/>
        <v/>
      </c>
      <c r="AB634" s="25" t="str">
        <f t="shared" si="196"/>
        <v/>
      </c>
      <c r="AD634" s="2" t="str">
        <f t="shared" si="197"/>
        <v/>
      </c>
      <c r="AE634" s="2" t="str">
        <f t="shared" si="198"/>
        <v/>
      </c>
      <c r="AF634" s="2" t="str">
        <f t="shared" si="199"/>
        <v/>
      </c>
      <c r="AG634" t="s">
        <v>74</v>
      </c>
    </row>
    <row r="635" spans="2:33" x14ac:dyDescent="0.25">
      <c r="B635" s="13" t="str">
        <f>IF(Transactions!B634 &lt;&gt; "", Transactions!B634, "")</f>
        <v/>
      </c>
      <c r="C635" s="28" t="str">
        <f>IF(Transactions!C634 &lt;&gt; "", Transactions!C634, "")</f>
        <v/>
      </c>
      <c r="D635" s="28" t="str">
        <f>IF(Transactions!D634 &lt;&gt; "", Transactions!D634, "")</f>
        <v/>
      </c>
      <c r="E635" s="14" t="str">
        <f>IF(Transactions!E634 &lt;&gt; "", Transactions!E634, "")</f>
        <v/>
      </c>
      <c r="F635" s="15" t="str">
        <f>IF(Transactions!F634 &lt;&gt; "", Transactions!F634, "")</f>
        <v/>
      </c>
      <c r="G635" s="16"/>
      <c r="H635" s="18" t="e">
        <f>IF(Transactions!#REF! &lt;&gt; "", Transactions!#REF!, "")</f>
        <v>#REF!</v>
      </c>
      <c r="I635" s="33" t="str">
        <f t="shared" si="180"/>
        <v/>
      </c>
      <c r="J635" s="34" t="str">
        <f t="shared" si="192"/>
        <v/>
      </c>
      <c r="K635" s="16"/>
      <c r="L635" s="18" t="str">
        <f t="shared" si="181"/>
        <v/>
      </c>
      <c r="M635" s="33" t="str">
        <f t="shared" si="182"/>
        <v/>
      </c>
      <c r="N635" s="34" t="str">
        <f t="shared" si="193"/>
        <v/>
      </c>
      <c r="O635" s="16"/>
      <c r="P635" s="29" t="str">
        <f t="shared" si="183"/>
        <v/>
      </c>
      <c r="Q635" s="29" t="str">
        <f t="shared" si="184"/>
        <v/>
      </c>
      <c r="R635" s="26" t="str">
        <f t="shared" si="194"/>
        <v/>
      </c>
      <c r="S635" s="29" t="str">
        <f t="shared" si="185"/>
        <v/>
      </c>
      <c r="T635" s="29" t="str">
        <f t="shared" si="186"/>
        <v/>
      </c>
      <c r="U635" s="27" t="str">
        <f t="shared" si="195"/>
        <v/>
      </c>
      <c r="W635" s="25" t="str">
        <f t="shared" si="187"/>
        <v/>
      </c>
      <c r="X635" s="25" t="str">
        <f t="shared" si="188"/>
        <v/>
      </c>
      <c r="Y635" s="25" t="str">
        <f t="shared" si="189"/>
        <v/>
      </c>
      <c r="Z635" s="25" t="str">
        <f t="shared" si="190"/>
        <v/>
      </c>
      <c r="AA635" s="25" t="str">
        <f t="shared" si="191"/>
        <v/>
      </c>
      <c r="AB635" s="25" t="str">
        <f t="shared" si="196"/>
        <v/>
      </c>
      <c r="AD635" s="2" t="str">
        <f t="shared" si="197"/>
        <v/>
      </c>
      <c r="AE635" s="2" t="str">
        <f t="shared" si="198"/>
        <v/>
      </c>
      <c r="AF635" s="2" t="str">
        <f t="shared" si="199"/>
        <v/>
      </c>
      <c r="AG635" t="s">
        <v>74</v>
      </c>
    </row>
    <row r="636" spans="2:33" x14ac:dyDescent="0.25">
      <c r="B636" s="13" t="str">
        <f>IF(Transactions!B635 &lt;&gt; "", Transactions!B635, "")</f>
        <v/>
      </c>
      <c r="C636" s="28" t="str">
        <f>IF(Transactions!C635 &lt;&gt; "", Transactions!C635, "")</f>
        <v/>
      </c>
      <c r="D636" s="28" t="str">
        <f>IF(Transactions!D635 &lt;&gt; "", Transactions!D635, "")</f>
        <v/>
      </c>
      <c r="E636" s="14" t="str">
        <f>IF(Transactions!E635 &lt;&gt; "", Transactions!E635, "")</f>
        <v/>
      </c>
      <c r="F636" s="15" t="str">
        <f>IF(Transactions!F635 &lt;&gt; "", Transactions!F635, "")</f>
        <v/>
      </c>
      <c r="G636" s="16"/>
      <c r="H636" s="18" t="e">
        <f>IF(Transactions!#REF! &lt;&gt; "", Transactions!#REF!, "")</f>
        <v>#REF!</v>
      </c>
      <c r="I636" s="33" t="str">
        <f t="shared" si="180"/>
        <v/>
      </c>
      <c r="J636" s="34" t="str">
        <f t="shared" si="192"/>
        <v/>
      </c>
      <c r="K636" s="16"/>
      <c r="L636" s="18" t="str">
        <f t="shared" si="181"/>
        <v/>
      </c>
      <c r="M636" s="33" t="str">
        <f t="shared" si="182"/>
        <v/>
      </c>
      <c r="N636" s="34" t="str">
        <f t="shared" si="193"/>
        <v/>
      </c>
      <c r="O636" s="16"/>
      <c r="P636" s="29" t="str">
        <f t="shared" si="183"/>
        <v/>
      </c>
      <c r="Q636" s="29" t="str">
        <f t="shared" si="184"/>
        <v/>
      </c>
      <c r="R636" s="26" t="str">
        <f t="shared" si="194"/>
        <v/>
      </c>
      <c r="S636" s="29" t="str">
        <f t="shared" si="185"/>
        <v/>
      </c>
      <c r="T636" s="29" t="str">
        <f t="shared" si="186"/>
        <v/>
      </c>
      <c r="U636" s="27" t="str">
        <f t="shared" si="195"/>
        <v/>
      </c>
      <c r="W636" s="25" t="str">
        <f t="shared" si="187"/>
        <v/>
      </c>
      <c r="X636" s="25" t="str">
        <f t="shared" si="188"/>
        <v/>
      </c>
      <c r="Y636" s="25" t="str">
        <f t="shared" si="189"/>
        <v/>
      </c>
      <c r="Z636" s="25" t="str">
        <f t="shared" si="190"/>
        <v/>
      </c>
      <c r="AA636" s="25" t="str">
        <f t="shared" si="191"/>
        <v/>
      </c>
      <c r="AB636" s="25" t="str">
        <f t="shared" si="196"/>
        <v/>
      </c>
      <c r="AD636" s="2" t="str">
        <f t="shared" si="197"/>
        <v/>
      </c>
      <c r="AE636" s="2" t="str">
        <f t="shared" si="198"/>
        <v/>
      </c>
      <c r="AF636" s="2" t="str">
        <f t="shared" si="199"/>
        <v/>
      </c>
      <c r="AG636" t="s">
        <v>74</v>
      </c>
    </row>
    <row r="637" spans="2:33" x14ac:dyDescent="0.25">
      <c r="B637" s="13" t="str">
        <f>IF(Transactions!B636 &lt;&gt; "", Transactions!B636, "")</f>
        <v/>
      </c>
      <c r="C637" s="28" t="str">
        <f>IF(Transactions!C636 &lt;&gt; "", Transactions!C636, "")</f>
        <v/>
      </c>
      <c r="D637" s="28" t="str">
        <f>IF(Transactions!D636 &lt;&gt; "", Transactions!D636, "")</f>
        <v/>
      </c>
      <c r="E637" s="14" t="str">
        <f>IF(Transactions!E636 &lt;&gt; "", Transactions!E636, "")</f>
        <v/>
      </c>
      <c r="F637" s="15" t="str">
        <f>IF(Transactions!F636 &lt;&gt; "", Transactions!F636, "")</f>
        <v/>
      </c>
      <c r="G637" s="16"/>
      <c r="H637" s="18" t="e">
        <f>IF(Transactions!#REF! &lt;&gt; "", Transactions!#REF!, "")</f>
        <v>#REF!</v>
      </c>
      <c r="I637" s="33" t="str">
        <f t="shared" si="180"/>
        <v/>
      </c>
      <c r="J637" s="34" t="str">
        <f t="shared" si="192"/>
        <v/>
      </c>
      <c r="K637" s="16"/>
      <c r="L637" s="18" t="str">
        <f t="shared" si="181"/>
        <v/>
      </c>
      <c r="M637" s="33" t="str">
        <f t="shared" si="182"/>
        <v/>
      </c>
      <c r="N637" s="34" t="str">
        <f t="shared" si="193"/>
        <v/>
      </c>
      <c r="O637" s="16"/>
      <c r="P637" s="29" t="str">
        <f t="shared" si="183"/>
        <v/>
      </c>
      <c r="Q637" s="29" t="str">
        <f t="shared" si="184"/>
        <v/>
      </c>
      <c r="R637" s="26" t="str">
        <f t="shared" si="194"/>
        <v/>
      </c>
      <c r="S637" s="29" t="str">
        <f t="shared" si="185"/>
        <v/>
      </c>
      <c r="T637" s="29" t="str">
        <f t="shared" si="186"/>
        <v/>
      </c>
      <c r="U637" s="27" t="str">
        <f t="shared" si="195"/>
        <v/>
      </c>
      <c r="W637" s="25" t="str">
        <f t="shared" si="187"/>
        <v/>
      </c>
      <c r="X637" s="25" t="str">
        <f t="shared" si="188"/>
        <v/>
      </c>
      <c r="Y637" s="25" t="str">
        <f t="shared" si="189"/>
        <v/>
      </c>
      <c r="Z637" s="25" t="str">
        <f t="shared" si="190"/>
        <v/>
      </c>
      <c r="AA637" s="25" t="str">
        <f t="shared" si="191"/>
        <v/>
      </c>
      <c r="AB637" s="25" t="str">
        <f t="shared" si="196"/>
        <v/>
      </c>
      <c r="AD637" s="2" t="str">
        <f t="shared" si="197"/>
        <v/>
      </c>
      <c r="AE637" s="2" t="str">
        <f t="shared" si="198"/>
        <v/>
      </c>
      <c r="AF637" s="2" t="str">
        <f t="shared" si="199"/>
        <v/>
      </c>
      <c r="AG637" t="s">
        <v>74</v>
      </c>
    </row>
    <row r="638" spans="2:33" x14ac:dyDescent="0.25">
      <c r="B638" s="13" t="str">
        <f>IF(Transactions!B637 &lt;&gt; "", Transactions!B637, "")</f>
        <v/>
      </c>
      <c r="C638" s="28" t="str">
        <f>IF(Transactions!C637 &lt;&gt; "", Transactions!C637, "")</f>
        <v/>
      </c>
      <c r="D638" s="28" t="str">
        <f>IF(Transactions!D637 &lt;&gt; "", Transactions!D637, "")</f>
        <v/>
      </c>
      <c r="E638" s="14" t="str">
        <f>IF(Transactions!E637 &lt;&gt; "", Transactions!E637, "")</f>
        <v/>
      </c>
      <c r="F638" s="15" t="str">
        <f>IF(Transactions!F637 &lt;&gt; "", Transactions!F637, "")</f>
        <v/>
      </c>
      <c r="G638" s="16"/>
      <c r="H638" s="18" t="e">
        <f>IF(Transactions!#REF! &lt;&gt; "", Transactions!#REF!, "")</f>
        <v>#REF!</v>
      </c>
      <c r="I638" s="33" t="str">
        <f t="shared" si="180"/>
        <v/>
      </c>
      <c r="J638" s="34" t="str">
        <f t="shared" si="192"/>
        <v/>
      </c>
      <c r="K638" s="16"/>
      <c r="L638" s="18" t="str">
        <f t="shared" si="181"/>
        <v/>
      </c>
      <c r="M638" s="33" t="str">
        <f t="shared" si="182"/>
        <v/>
      </c>
      <c r="N638" s="34" t="str">
        <f t="shared" si="193"/>
        <v/>
      </c>
      <c r="O638" s="16"/>
      <c r="P638" s="29" t="str">
        <f t="shared" si="183"/>
        <v/>
      </c>
      <c r="Q638" s="29" t="str">
        <f t="shared" si="184"/>
        <v/>
      </c>
      <c r="R638" s="26" t="str">
        <f t="shared" si="194"/>
        <v/>
      </c>
      <c r="S638" s="29" t="str">
        <f t="shared" si="185"/>
        <v/>
      </c>
      <c r="T638" s="29" t="str">
        <f t="shared" si="186"/>
        <v/>
      </c>
      <c r="U638" s="27" t="str">
        <f t="shared" si="195"/>
        <v/>
      </c>
      <c r="W638" s="25" t="str">
        <f t="shared" si="187"/>
        <v/>
      </c>
      <c r="X638" s="25" t="str">
        <f t="shared" si="188"/>
        <v/>
      </c>
      <c r="Y638" s="25" t="str">
        <f t="shared" si="189"/>
        <v/>
      </c>
      <c r="Z638" s="25" t="str">
        <f t="shared" si="190"/>
        <v/>
      </c>
      <c r="AA638" s="25" t="str">
        <f t="shared" si="191"/>
        <v/>
      </c>
      <c r="AB638" s="25" t="str">
        <f t="shared" si="196"/>
        <v/>
      </c>
      <c r="AD638" s="2" t="str">
        <f t="shared" si="197"/>
        <v/>
      </c>
      <c r="AE638" s="2" t="str">
        <f t="shared" si="198"/>
        <v/>
      </c>
      <c r="AF638" s="2" t="str">
        <f t="shared" si="199"/>
        <v/>
      </c>
      <c r="AG638" t="s">
        <v>74</v>
      </c>
    </row>
    <row r="639" spans="2:33" x14ac:dyDescent="0.25">
      <c r="B639" s="13" t="str">
        <f>IF(Transactions!B638 &lt;&gt; "", Transactions!B638, "")</f>
        <v/>
      </c>
      <c r="C639" s="28" t="str">
        <f>IF(Transactions!C638 &lt;&gt; "", Transactions!C638, "")</f>
        <v/>
      </c>
      <c r="D639" s="28" t="str">
        <f>IF(Transactions!D638 &lt;&gt; "", Transactions!D638, "")</f>
        <v/>
      </c>
      <c r="E639" s="14" t="str">
        <f>IF(Transactions!E638 &lt;&gt; "", Transactions!E638, "")</f>
        <v/>
      </c>
      <c r="F639" s="15" t="str">
        <f>IF(Transactions!F638 &lt;&gt; "", Transactions!F638, "")</f>
        <v/>
      </c>
      <c r="G639" s="16"/>
      <c r="H639" s="18" t="e">
        <f>IF(Transactions!#REF! &lt;&gt; "", Transactions!#REF!, "")</f>
        <v>#REF!</v>
      </c>
      <c r="I639" s="33" t="str">
        <f t="shared" si="180"/>
        <v/>
      </c>
      <c r="J639" s="34" t="str">
        <f t="shared" si="192"/>
        <v/>
      </c>
      <c r="K639" s="16"/>
      <c r="L639" s="18" t="str">
        <f t="shared" si="181"/>
        <v/>
      </c>
      <c r="M639" s="33" t="str">
        <f t="shared" si="182"/>
        <v/>
      </c>
      <c r="N639" s="34" t="str">
        <f t="shared" si="193"/>
        <v/>
      </c>
      <c r="O639" s="16"/>
      <c r="P639" s="29" t="str">
        <f t="shared" si="183"/>
        <v/>
      </c>
      <c r="Q639" s="29" t="str">
        <f t="shared" si="184"/>
        <v/>
      </c>
      <c r="R639" s="26" t="str">
        <f t="shared" si="194"/>
        <v/>
      </c>
      <c r="S639" s="29" t="str">
        <f t="shared" si="185"/>
        <v/>
      </c>
      <c r="T639" s="29" t="str">
        <f t="shared" si="186"/>
        <v/>
      </c>
      <c r="U639" s="27" t="str">
        <f t="shared" si="195"/>
        <v/>
      </c>
      <c r="W639" s="25" t="str">
        <f t="shared" si="187"/>
        <v/>
      </c>
      <c r="X639" s="25" t="str">
        <f t="shared" si="188"/>
        <v/>
      </c>
      <c r="Y639" s="25" t="str">
        <f t="shared" si="189"/>
        <v/>
      </c>
      <c r="Z639" s="25" t="str">
        <f t="shared" si="190"/>
        <v/>
      </c>
      <c r="AA639" s="25" t="str">
        <f t="shared" si="191"/>
        <v/>
      </c>
      <c r="AB639" s="25" t="str">
        <f t="shared" si="196"/>
        <v/>
      </c>
      <c r="AD639" s="2" t="str">
        <f t="shared" si="197"/>
        <v/>
      </c>
      <c r="AE639" s="2" t="str">
        <f t="shared" si="198"/>
        <v/>
      </c>
      <c r="AF639" s="2" t="str">
        <f t="shared" si="199"/>
        <v/>
      </c>
      <c r="AG639" t="s">
        <v>74</v>
      </c>
    </row>
    <row r="640" spans="2:33" x14ac:dyDescent="0.25">
      <c r="B640" s="13" t="str">
        <f>IF(Transactions!B639 &lt;&gt; "", Transactions!B639, "")</f>
        <v/>
      </c>
      <c r="C640" s="28" t="str">
        <f>IF(Transactions!C639 &lt;&gt; "", Transactions!C639, "")</f>
        <v/>
      </c>
      <c r="D640" s="28" t="str">
        <f>IF(Transactions!D639 &lt;&gt; "", Transactions!D639, "")</f>
        <v/>
      </c>
      <c r="E640" s="14" t="str">
        <f>IF(Transactions!E639 &lt;&gt; "", Transactions!E639, "")</f>
        <v/>
      </c>
      <c r="F640" s="15" t="str">
        <f>IF(Transactions!F639 &lt;&gt; "", Transactions!F639, "")</f>
        <v/>
      </c>
      <c r="G640" s="16"/>
      <c r="H640" s="18" t="e">
        <f>IF(Transactions!#REF! &lt;&gt; "", Transactions!#REF!, "")</f>
        <v>#REF!</v>
      </c>
      <c r="I640" s="33" t="str">
        <f t="shared" si="180"/>
        <v/>
      </c>
      <c r="J640" s="34" t="str">
        <f t="shared" si="192"/>
        <v/>
      </c>
      <c r="K640" s="16"/>
      <c r="L640" s="18" t="str">
        <f t="shared" si="181"/>
        <v/>
      </c>
      <c r="M640" s="33" t="str">
        <f t="shared" si="182"/>
        <v/>
      </c>
      <c r="N640" s="34" t="str">
        <f t="shared" si="193"/>
        <v/>
      </c>
      <c r="O640" s="16"/>
      <c r="P640" s="29" t="str">
        <f t="shared" si="183"/>
        <v/>
      </c>
      <c r="Q640" s="29" t="str">
        <f t="shared" si="184"/>
        <v/>
      </c>
      <c r="R640" s="26" t="str">
        <f t="shared" si="194"/>
        <v/>
      </c>
      <c r="S640" s="29" t="str">
        <f t="shared" si="185"/>
        <v/>
      </c>
      <c r="T640" s="29" t="str">
        <f t="shared" si="186"/>
        <v/>
      </c>
      <c r="U640" s="27" t="str">
        <f t="shared" si="195"/>
        <v/>
      </c>
      <c r="W640" s="25" t="str">
        <f t="shared" si="187"/>
        <v/>
      </c>
      <c r="X640" s="25" t="str">
        <f t="shared" si="188"/>
        <v/>
      </c>
      <c r="Y640" s="25" t="str">
        <f t="shared" si="189"/>
        <v/>
      </c>
      <c r="Z640" s="25" t="str">
        <f t="shared" si="190"/>
        <v/>
      </c>
      <c r="AA640" s="25" t="str">
        <f t="shared" si="191"/>
        <v/>
      </c>
      <c r="AB640" s="25" t="str">
        <f t="shared" si="196"/>
        <v/>
      </c>
      <c r="AD640" s="2" t="str">
        <f t="shared" si="197"/>
        <v/>
      </c>
      <c r="AE640" s="2" t="str">
        <f t="shared" si="198"/>
        <v/>
      </c>
      <c r="AF640" s="2" t="str">
        <f t="shared" si="199"/>
        <v/>
      </c>
      <c r="AG640" t="s">
        <v>74</v>
      </c>
    </row>
    <row r="641" spans="2:33" x14ac:dyDescent="0.25">
      <c r="B641" s="13" t="str">
        <f>IF(Transactions!B640 &lt;&gt; "", Transactions!B640, "")</f>
        <v/>
      </c>
      <c r="C641" s="28" t="str">
        <f>IF(Transactions!C640 &lt;&gt; "", Transactions!C640, "")</f>
        <v/>
      </c>
      <c r="D641" s="28" t="str">
        <f>IF(Transactions!D640 &lt;&gt; "", Transactions!D640, "")</f>
        <v/>
      </c>
      <c r="E641" s="14" t="str">
        <f>IF(Transactions!E640 &lt;&gt; "", Transactions!E640, "")</f>
        <v/>
      </c>
      <c r="F641" s="15" t="str">
        <f>IF(Transactions!F640 &lt;&gt; "", Transactions!F640, "")</f>
        <v/>
      </c>
      <c r="G641" s="16"/>
      <c r="H641" s="18" t="e">
        <f>IF(Transactions!#REF! &lt;&gt; "", Transactions!#REF!, "")</f>
        <v>#REF!</v>
      </c>
      <c r="I641" s="33" t="str">
        <f t="shared" si="180"/>
        <v/>
      </c>
      <c r="J641" s="34" t="str">
        <f t="shared" si="192"/>
        <v/>
      </c>
      <c r="K641" s="16"/>
      <c r="L641" s="18" t="str">
        <f t="shared" si="181"/>
        <v/>
      </c>
      <c r="M641" s="33" t="str">
        <f t="shared" si="182"/>
        <v/>
      </c>
      <c r="N641" s="34" t="str">
        <f t="shared" si="193"/>
        <v/>
      </c>
      <c r="O641" s="16"/>
      <c r="P641" s="29" t="str">
        <f t="shared" si="183"/>
        <v/>
      </c>
      <c r="Q641" s="29" t="str">
        <f t="shared" si="184"/>
        <v/>
      </c>
      <c r="R641" s="26" t="str">
        <f t="shared" si="194"/>
        <v/>
      </c>
      <c r="S641" s="29" t="str">
        <f t="shared" si="185"/>
        <v/>
      </c>
      <c r="T641" s="29" t="str">
        <f t="shared" si="186"/>
        <v/>
      </c>
      <c r="U641" s="27" t="str">
        <f t="shared" si="195"/>
        <v/>
      </c>
      <c r="W641" s="25" t="str">
        <f t="shared" si="187"/>
        <v/>
      </c>
      <c r="X641" s="25" t="str">
        <f t="shared" si="188"/>
        <v/>
      </c>
      <c r="Y641" s="25" t="str">
        <f t="shared" si="189"/>
        <v/>
      </c>
      <c r="Z641" s="25" t="str">
        <f t="shared" si="190"/>
        <v/>
      </c>
      <c r="AA641" s="25" t="str">
        <f t="shared" si="191"/>
        <v/>
      </c>
      <c r="AB641" s="25" t="str">
        <f t="shared" si="196"/>
        <v/>
      </c>
      <c r="AD641" s="2" t="str">
        <f t="shared" si="197"/>
        <v/>
      </c>
      <c r="AE641" s="2" t="str">
        <f t="shared" si="198"/>
        <v/>
      </c>
      <c r="AF641" s="2" t="str">
        <f t="shared" si="199"/>
        <v/>
      </c>
      <c r="AG641" t="s">
        <v>74</v>
      </c>
    </row>
    <row r="642" spans="2:33" x14ac:dyDescent="0.25">
      <c r="B642" s="13" t="str">
        <f>IF(Transactions!B641 &lt;&gt; "", Transactions!B641, "")</f>
        <v/>
      </c>
      <c r="C642" s="28" t="str">
        <f>IF(Transactions!C641 &lt;&gt; "", Transactions!C641, "")</f>
        <v/>
      </c>
      <c r="D642" s="28" t="str">
        <f>IF(Transactions!D641 &lt;&gt; "", Transactions!D641, "")</f>
        <v/>
      </c>
      <c r="E642" s="14" t="str">
        <f>IF(Transactions!E641 &lt;&gt; "", Transactions!E641, "")</f>
        <v/>
      </c>
      <c r="F642" s="15" t="str">
        <f>IF(Transactions!F641 &lt;&gt; "", Transactions!F641, "")</f>
        <v/>
      </c>
      <c r="G642" s="16"/>
      <c r="H642" s="18" t="e">
        <f>IF(Transactions!#REF! &lt;&gt; "", Transactions!#REF!, "")</f>
        <v>#REF!</v>
      </c>
      <c r="I642" s="33" t="str">
        <f t="shared" si="180"/>
        <v/>
      </c>
      <c r="J642" s="34" t="str">
        <f t="shared" si="192"/>
        <v/>
      </c>
      <c r="K642" s="16"/>
      <c r="L642" s="18" t="str">
        <f t="shared" si="181"/>
        <v/>
      </c>
      <c r="M642" s="33" t="str">
        <f t="shared" si="182"/>
        <v/>
      </c>
      <c r="N642" s="34" t="str">
        <f t="shared" si="193"/>
        <v/>
      </c>
      <c r="O642" s="16"/>
      <c r="P642" s="29" t="str">
        <f t="shared" si="183"/>
        <v/>
      </c>
      <c r="Q642" s="29" t="str">
        <f t="shared" si="184"/>
        <v/>
      </c>
      <c r="R642" s="26" t="str">
        <f t="shared" si="194"/>
        <v/>
      </c>
      <c r="S642" s="29" t="str">
        <f t="shared" si="185"/>
        <v/>
      </c>
      <c r="T642" s="29" t="str">
        <f t="shared" si="186"/>
        <v/>
      </c>
      <c r="U642" s="27" t="str">
        <f t="shared" si="195"/>
        <v/>
      </c>
      <c r="W642" s="25" t="str">
        <f t="shared" si="187"/>
        <v/>
      </c>
      <c r="X642" s="25" t="str">
        <f t="shared" si="188"/>
        <v/>
      </c>
      <c r="Y642" s="25" t="str">
        <f t="shared" si="189"/>
        <v/>
      </c>
      <c r="Z642" s="25" t="str">
        <f t="shared" si="190"/>
        <v/>
      </c>
      <c r="AA642" s="25" t="str">
        <f t="shared" si="191"/>
        <v/>
      </c>
      <c r="AB642" s="25" t="str">
        <f t="shared" si="196"/>
        <v/>
      </c>
      <c r="AD642" s="2" t="str">
        <f t="shared" si="197"/>
        <v/>
      </c>
      <c r="AE642" s="2" t="str">
        <f t="shared" si="198"/>
        <v/>
      </c>
      <c r="AF642" s="2" t="str">
        <f t="shared" si="199"/>
        <v/>
      </c>
      <c r="AG642" t="s">
        <v>74</v>
      </c>
    </row>
    <row r="643" spans="2:33" x14ac:dyDescent="0.25">
      <c r="B643" s="13" t="str">
        <f>IF(Transactions!B642 &lt;&gt; "", Transactions!B642, "")</f>
        <v/>
      </c>
      <c r="C643" s="28" t="str">
        <f>IF(Transactions!C642 &lt;&gt; "", Transactions!C642, "")</f>
        <v/>
      </c>
      <c r="D643" s="28" t="str">
        <f>IF(Transactions!D642 &lt;&gt; "", Transactions!D642, "")</f>
        <v/>
      </c>
      <c r="E643" s="14" t="str">
        <f>IF(Transactions!E642 &lt;&gt; "", Transactions!E642, "")</f>
        <v/>
      </c>
      <c r="F643" s="15" t="str">
        <f>IF(Transactions!F642 &lt;&gt; "", Transactions!F642, "")</f>
        <v/>
      </c>
      <c r="G643" s="16"/>
      <c r="H643" s="18" t="e">
        <f>IF(Transactions!#REF! &lt;&gt; "", Transactions!#REF!, "")</f>
        <v>#REF!</v>
      </c>
      <c r="I643" s="33" t="str">
        <f t="shared" si="180"/>
        <v/>
      </c>
      <c r="J643" s="34" t="str">
        <f t="shared" si="192"/>
        <v/>
      </c>
      <c r="K643" s="16"/>
      <c r="L643" s="18" t="str">
        <f t="shared" si="181"/>
        <v/>
      </c>
      <c r="M643" s="33" t="str">
        <f t="shared" si="182"/>
        <v/>
      </c>
      <c r="N643" s="34" t="str">
        <f t="shared" si="193"/>
        <v/>
      </c>
      <c r="O643" s="16"/>
      <c r="P643" s="29" t="str">
        <f t="shared" si="183"/>
        <v/>
      </c>
      <c r="Q643" s="29" t="str">
        <f t="shared" si="184"/>
        <v/>
      </c>
      <c r="R643" s="26" t="str">
        <f t="shared" si="194"/>
        <v/>
      </c>
      <c r="S643" s="29" t="str">
        <f t="shared" si="185"/>
        <v/>
      </c>
      <c r="T643" s="29" t="str">
        <f t="shared" si="186"/>
        <v/>
      </c>
      <c r="U643" s="27" t="str">
        <f t="shared" si="195"/>
        <v/>
      </c>
      <c r="W643" s="25" t="str">
        <f t="shared" si="187"/>
        <v/>
      </c>
      <c r="X643" s="25" t="str">
        <f t="shared" si="188"/>
        <v/>
      </c>
      <c r="Y643" s="25" t="str">
        <f t="shared" si="189"/>
        <v/>
      </c>
      <c r="Z643" s="25" t="str">
        <f t="shared" si="190"/>
        <v/>
      </c>
      <c r="AA643" s="25" t="str">
        <f t="shared" si="191"/>
        <v/>
      </c>
      <c r="AB643" s="25" t="str">
        <f t="shared" si="196"/>
        <v/>
      </c>
      <c r="AD643" s="2" t="str">
        <f t="shared" si="197"/>
        <v/>
      </c>
      <c r="AE643" s="2" t="str">
        <f t="shared" si="198"/>
        <v/>
      </c>
      <c r="AF643" s="2" t="str">
        <f t="shared" si="199"/>
        <v/>
      </c>
      <c r="AG643" t="s">
        <v>74</v>
      </c>
    </row>
    <row r="644" spans="2:33" x14ac:dyDescent="0.25">
      <c r="B644" s="13" t="str">
        <f>IF(Transactions!B643 &lt;&gt; "", Transactions!B643, "")</f>
        <v/>
      </c>
      <c r="C644" s="28" t="str">
        <f>IF(Transactions!C643 &lt;&gt; "", Transactions!C643, "")</f>
        <v/>
      </c>
      <c r="D644" s="28" t="str">
        <f>IF(Transactions!D643 &lt;&gt; "", Transactions!D643, "")</f>
        <v/>
      </c>
      <c r="E644" s="14" t="str">
        <f>IF(Transactions!E643 &lt;&gt; "", Transactions!E643, "")</f>
        <v/>
      </c>
      <c r="F644" s="15" t="str">
        <f>IF(Transactions!F643 &lt;&gt; "", Transactions!F643, "")</f>
        <v/>
      </c>
      <c r="G644" s="16"/>
      <c r="H644" s="18" t="e">
        <f>IF(Transactions!#REF! &lt;&gt; "", Transactions!#REF!, "")</f>
        <v>#REF!</v>
      </c>
      <c r="I644" s="33" t="str">
        <f t="shared" si="180"/>
        <v/>
      </c>
      <c r="J644" s="34" t="str">
        <f t="shared" si="192"/>
        <v/>
      </c>
      <c r="K644" s="16"/>
      <c r="L644" s="18" t="str">
        <f t="shared" si="181"/>
        <v/>
      </c>
      <c r="M644" s="33" t="str">
        <f t="shared" si="182"/>
        <v/>
      </c>
      <c r="N644" s="34" t="str">
        <f t="shared" si="193"/>
        <v/>
      </c>
      <c r="O644" s="16"/>
      <c r="P644" s="29" t="str">
        <f t="shared" si="183"/>
        <v/>
      </c>
      <c r="Q644" s="29" t="str">
        <f t="shared" si="184"/>
        <v/>
      </c>
      <c r="R644" s="26" t="str">
        <f t="shared" si="194"/>
        <v/>
      </c>
      <c r="S644" s="29" t="str">
        <f t="shared" si="185"/>
        <v/>
      </c>
      <c r="T644" s="29" t="str">
        <f t="shared" si="186"/>
        <v/>
      </c>
      <c r="U644" s="27" t="str">
        <f t="shared" si="195"/>
        <v/>
      </c>
      <c r="W644" s="25" t="str">
        <f t="shared" si="187"/>
        <v/>
      </c>
      <c r="X644" s="25" t="str">
        <f t="shared" si="188"/>
        <v/>
      </c>
      <c r="Y644" s="25" t="str">
        <f t="shared" si="189"/>
        <v/>
      </c>
      <c r="Z644" s="25" t="str">
        <f t="shared" si="190"/>
        <v/>
      </c>
      <c r="AA644" s="25" t="str">
        <f t="shared" si="191"/>
        <v/>
      </c>
      <c r="AB644" s="25" t="str">
        <f t="shared" si="196"/>
        <v/>
      </c>
      <c r="AD644" s="2" t="str">
        <f t="shared" si="197"/>
        <v/>
      </c>
      <c r="AE644" s="2" t="str">
        <f t="shared" si="198"/>
        <v/>
      </c>
      <c r="AF644" s="2" t="str">
        <f t="shared" si="199"/>
        <v/>
      </c>
      <c r="AG644" t="s">
        <v>74</v>
      </c>
    </row>
    <row r="645" spans="2:33" x14ac:dyDescent="0.25">
      <c r="B645" s="13" t="str">
        <f>IF(Transactions!B644 &lt;&gt; "", Transactions!B644, "")</f>
        <v/>
      </c>
      <c r="C645" s="28" t="str">
        <f>IF(Transactions!C644 &lt;&gt; "", Transactions!C644, "")</f>
        <v/>
      </c>
      <c r="D645" s="28" t="str">
        <f>IF(Transactions!D644 &lt;&gt; "", Transactions!D644, "")</f>
        <v/>
      </c>
      <c r="E645" s="14" t="str">
        <f>IF(Transactions!E644 &lt;&gt; "", Transactions!E644, "")</f>
        <v/>
      </c>
      <c r="F645" s="15" t="str">
        <f>IF(Transactions!F644 &lt;&gt; "", Transactions!F644, "")</f>
        <v/>
      </c>
      <c r="G645" s="16"/>
      <c r="H645" s="18" t="e">
        <f>IF(Transactions!#REF! &lt;&gt; "", Transactions!#REF!, "")</f>
        <v>#REF!</v>
      </c>
      <c r="I645" s="33" t="str">
        <f t="shared" si="180"/>
        <v/>
      </c>
      <c r="J645" s="34" t="str">
        <f t="shared" si="192"/>
        <v/>
      </c>
      <c r="K645" s="16"/>
      <c r="L645" s="18" t="str">
        <f t="shared" si="181"/>
        <v/>
      </c>
      <c r="M645" s="33" t="str">
        <f t="shared" si="182"/>
        <v/>
      </c>
      <c r="N645" s="34" t="str">
        <f t="shared" si="193"/>
        <v/>
      </c>
      <c r="O645" s="16"/>
      <c r="P645" s="29" t="str">
        <f t="shared" si="183"/>
        <v/>
      </c>
      <c r="Q645" s="29" t="str">
        <f t="shared" si="184"/>
        <v/>
      </c>
      <c r="R645" s="26" t="str">
        <f t="shared" si="194"/>
        <v/>
      </c>
      <c r="S645" s="29" t="str">
        <f t="shared" si="185"/>
        <v/>
      </c>
      <c r="T645" s="29" t="str">
        <f t="shared" si="186"/>
        <v/>
      </c>
      <c r="U645" s="27" t="str">
        <f t="shared" si="195"/>
        <v/>
      </c>
      <c r="W645" s="25" t="str">
        <f t="shared" si="187"/>
        <v/>
      </c>
      <c r="X645" s="25" t="str">
        <f t="shared" si="188"/>
        <v/>
      </c>
      <c r="Y645" s="25" t="str">
        <f t="shared" si="189"/>
        <v/>
      </c>
      <c r="Z645" s="25" t="str">
        <f t="shared" si="190"/>
        <v/>
      </c>
      <c r="AA645" s="25" t="str">
        <f t="shared" si="191"/>
        <v/>
      </c>
      <c r="AB645" s="25" t="str">
        <f t="shared" si="196"/>
        <v/>
      </c>
      <c r="AD645" s="2" t="str">
        <f t="shared" si="197"/>
        <v/>
      </c>
      <c r="AE645" s="2" t="str">
        <f t="shared" si="198"/>
        <v/>
      </c>
      <c r="AF645" s="2" t="str">
        <f t="shared" si="199"/>
        <v/>
      </c>
      <c r="AG645" t="s">
        <v>74</v>
      </c>
    </row>
    <row r="646" spans="2:33" x14ac:dyDescent="0.25">
      <c r="B646" s="13" t="str">
        <f>IF(Transactions!B645 &lt;&gt; "", Transactions!B645, "")</f>
        <v/>
      </c>
      <c r="C646" s="28" t="str">
        <f>IF(Transactions!C645 &lt;&gt; "", Transactions!C645, "")</f>
        <v/>
      </c>
      <c r="D646" s="28" t="str">
        <f>IF(Transactions!D645 &lt;&gt; "", Transactions!D645, "")</f>
        <v/>
      </c>
      <c r="E646" s="14" t="str">
        <f>IF(Transactions!E645 &lt;&gt; "", Transactions!E645, "")</f>
        <v/>
      </c>
      <c r="F646" s="15" t="str">
        <f>IF(Transactions!F645 &lt;&gt; "", Transactions!F645, "")</f>
        <v/>
      </c>
      <c r="G646" s="16"/>
      <c r="H646" s="18" t="e">
        <f>IF(Transactions!#REF! &lt;&gt; "", Transactions!#REF!, "")</f>
        <v>#REF!</v>
      </c>
      <c r="I646" s="33" t="str">
        <f t="shared" ref="I646:I709" si="200">IF(NOT(ISERROR(VLOOKUP($B646,YoungerResult_Range,5,FALSE))),
      VLOOKUP($B646,YoungerResult_Range,5,FALSE)/timeYounger/loadYounger,"")</f>
        <v/>
      </c>
      <c r="J646" s="34" t="str">
        <f t="shared" si="192"/>
        <v/>
      </c>
      <c r="K646" s="16"/>
      <c r="L646" s="18" t="str">
        <f t="shared" ref="L646:L709" si="201">IF(NOT(ISERROR(VLOOKUP($B646,OlderResult_Range,5,FALSE))),
      VLOOKUP($B646,OlderResult_Range,5,FALSE)/timeOlder/loadOlder,"")</f>
        <v/>
      </c>
      <c r="M646" s="33" t="str">
        <f t="shared" ref="M646:M709" si="202">IF(NOT(ISERROR(VLOOKUP($B646,YoungerResult_Range,5,FALSE))),
      VLOOKUP($B646,YoungerResult_Range,5,FALSE)/timeYounger/loadYounger,"")</f>
        <v/>
      </c>
      <c r="N646" s="34" t="str">
        <f t="shared" si="193"/>
        <v/>
      </c>
      <c r="O646" s="16"/>
      <c r="P646" s="29" t="str">
        <f t="shared" ref="P646:P709" si="203">IF(NOT(ISERROR(VLOOKUP($B646,OlderResult_Range,7,FALSE))),
   VLOOKUP($B646,OlderResult_Range,7,FALSE),"")</f>
        <v/>
      </c>
      <c r="Q646" s="29" t="str">
        <f t="shared" ref="Q646:Q709" si="204">IF(NOT(ISERROR(VLOOKUP($B646,YoungerResult_Range,7,FALSE))),
   VLOOKUP($B646,YoungerResult_Range,7,FALSE),"")</f>
        <v/>
      </c>
      <c r="R646" s="26" t="str">
        <f t="shared" si="194"/>
        <v/>
      </c>
      <c r="S646" s="29" t="str">
        <f t="shared" ref="S646:S709" si="205">IF(NOT(ISERROR(VLOOKUP($B646,OlderResult_Range,8,FALSE))),
    VLOOKUP($B646,OlderResult_Range,8,FALSE),"")</f>
        <v/>
      </c>
      <c r="T646" s="29" t="str">
        <f t="shared" ref="T646:T709" si="206">IF(NOT(ISERROR(VLOOKUP($B646,YoungerResult_Range,8,FALSE))),
VLOOKUP($B646,YoungerResult_Range,8,FALSE),"")</f>
        <v/>
      </c>
      <c r="U646" s="27" t="str">
        <f t="shared" si="195"/>
        <v/>
      </c>
      <c r="W646" s="25" t="str">
        <f t="shared" ref="W646:W709" si="207">IF($B646&lt;&gt;"",
       IF(J646&lt;&gt;"-",
           IF(OR(H646-(H646*deltaTxPerc)&lt;= I646,H646-I646&lt;=deltaTxMin),"x",""),
           ""),
   "")</f>
        <v/>
      </c>
      <c r="X646" s="25" t="str">
        <f t="shared" ref="X646:X709" si="208">IF($B646&lt;&gt;"",
       IF(J646&lt;&gt;"-",
           IF(AND(H646-(H646*deltaTxPerc)&gt; I646,H646-I646&gt;deltaTxMin),"x",""),
           IF(AND(H646&lt;&gt;"",I646=""),"x","")
       ),
   "")</f>
        <v/>
      </c>
      <c r="Y646" s="25" t="str">
        <f t="shared" ref="Y646:Y709" si="209">IF($B646&lt;&gt;"",
IF(R646&lt;&gt;"-",
IF(AND((Q646-P646)&gt;deltaRTMin,P646+(P646*deltaRTPerc)&lt;Q646),"x",""),
""),"")</f>
        <v/>
      </c>
      <c r="Z646" s="25" t="str">
        <f t="shared" ref="Z646:Z709" si="210">IF($B646&lt;&gt;"",
IF(R646&lt;&gt;"-",
IF(AND((Q646-P646)&lt;-deltaRTMin,P646-(P646*deltaRTPerc)&gt;Q646),"x",""),
""),"")</f>
        <v/>
      </c>
      <c r="AA646" s="25" t="str">
        <f t="shared" ref="AA646:AA709" si="211">IF($B646&lt;&gt;"",
IF(R646&lt;&gt;"-",
   IF(OR(
     AND(
       (Q646-P646)&lt;=deltaRTMin,
       (Q646-P646)&gt;=-deltaRTMin),
    AND(
       P646+(P646*deltaRTPerc)&gt;=Q646,
        P646-(P646*deltaRTPerc)&lt;=Q646)),"x",""),
""),"")</f>
        <v/>
      </c>
      <c r="AB646" s="25" t="str">
        <f t="shared" si="196"/>
        <v/>
      </c>
      <c r="AD646" s="2" t="str">
        <f t="shared" si="197"/>
        <v/>
      </c>
      <c r="AE646" s="2" t="str">
        <f t="shared" si="198"/>
        <v/>
      </c>
      <c r="AF646" s="2" t="str">
        <f t="shared" si="199"/>
        <v/>
      </c>
      <c r="AG646" t="s">
        <v>74</v>
      </c>
    </row>
    <row r="647" spans="2:33" x14ac:dyDescent="0.25">
      <c r="B647" s="13" t="str">
        <f>IF(Transactions!B646 &lt;&gt; "", Transactions!B646, "")</f>
        <v/>
      </c>
      <c r="C647" s="28" t="str">
        <f>IF(Transactions!C646 &lt;&gt; "", Transactions!C646, "")</f>
        <v/>
      </c>
      <c r="D647" s="28" t="str">
        <f>IF(Transactions!D646 &lt;&gt; "", Transactions!D646, "")</f>
        <v/>
      </c>
      <c r="E647" s="14" t="str">
        <f>IF(Transactions!E646 &lt;&gt; "", Transactions!E646, "")</f>
        <v/>
      </c>
      <c r="F647" s="15" t="str">
        <f>IF(Transactions!F646 &lt;&gt; "", Transactions!F646, "")</f>
        <v/>
      </c>
      <c r="G647" s="16"/>
      <c r="H647" s="18" t="e">
        <f>IF(Transactions!#REF! &lt;&gt; "", Transactions!#REF!, "")</f>
        <v>#REF!</v>
      </c>
      <c r="I647" s="33" t="str">
        <f t="shared" si="200"/>
        <v/>
      </c>
      <c r="J647" s="34" t="str">
        <f t="shared" ref="J647:J710" si="212">IF($B647&lt;&gt;"",
IF(ISERROR(I647/H647-100%),"-",I647/H647-100%),
"")</f>
        <v/>
      </c>
      <c r="K647" s="16"/>
      <c r="L647" s="18" t="str">
        <f t="shared" si="201"/>
        <v/>
      </c>
      <c r="M647" s="33" t="str">
        <f t="shared" si="202"/>
        <v/>
      </c>
      <c r="N647" s="34" t="str">
        <f t="shared" ref="N647:N710" si="213">IF($B647&lt;&gt;"",
IF(ISERROR(M647/L647-100%),"-",M647/L647-100%),
"")</f>
        <v/>
      </c>
      <c r="O647" s="16"/>
      <c r="P647" s="29" t="str">
        <f t="shared" si="203"/>
        <v/>
      </c>
      <c r="Q647" s="29" t="str">
        <f t="shared" si="204"/>
        <v/>
      </c>
      <c r="R647" s="26" t="str">
        <f t="shared" ref="R647:R710" si="214">IF($B647&lt;&gt;"",
   IF(ISERROR(Q647/P647-100%),"-",Q647/P647-100%),
   "")</f>
        <v/>
      </c>
      <c r="S647" s="29" t="str">
        <f t="shared" si="205"/>
        <v/>
      </c>
      <c r="T647" s="29" t="str">
        <f t="shared" si="206"/>
        <v/>
      </c>
      <c r="U647" s="27" t="str">
        <f t="shared" ref="U647:U710" si="215">IF($B647&lt;&gt;"",
  IF(ISERROR(T647/S647-100%),"-",T647/S647-100%),
"")</f>
        <v/>
      </c>
      <c r="W647" s="25" t="str">
        <f t="shared" si="207"/>
        <v/>
      </c>
      <c r="X647" s="25" t="str">
        <f t="shared" si="208"/>
        <v/>
      </c>
      <c r="Y647" s="25" t="str">
        <f t="shared" si="209"/>
        <v/>
      </c>
      <c r="Z647" s="25" t="str">
        <f t="shared" si="210"/>
        <v/>
      </c>
      <c r="AA647" s="25" t="str">
        <f t="shared" si="211"/>
        <v/>
      </c>
      <c r="AB647" s="25" t="str">
        <f t="shared" ref="AB647:AB710" si="216">IF(AND($B647&lt;&gt;"",Y647&lt;&gt;"x",Z647&lt;&gt;"x",AA647&lt;&gt;"x"), "x",
"")</f>
        <v/>
      </c>
      <c r="AD647" s="2" t="str">
        <f t="shared" ref="AD647:AD710" si="217">IF(X647="x",CONCATENATE(B647," missed the target transaction rate of ",H647," tx/h with ",I647," tx/h by ",ROUND(J647*100,1),"%"),"")</f>
        <v/>
      </c>
      <c r="AE647" s="2" t="str">
        <f t="shared" ref="AE647:AE710" si="218">IF(Y647="x",CONCATENATE(B647," response time increased from ",ROUND(P647,1),"sec to ",ROUND(Q647,1),"sec by ",ROUND(R647*100,1),"%(Avg, ",M647," calls)"),"")</f>
        <v/>
      </c>
      <c r="AF647" s="2" t="str">
        <f t="shared" ref="AF647:AF710" si="219">IF(Z647="x",CONCATENATE(B647," response time decreased from ",ROUND(P647,1),"sec to ",ROUND(Q647,1),"sec by ",ROUND(R647*100,1),"%(Avg, ",M647," calls)"),"")</f>
        <v/>
      </c>
      <c r="AG647" t="s">
        <v>74</v>
      </c>
    </row>
    <row r="648" spans="2:33" x14ac:dyDescent="0.25">
      <c r="B648" s="13" t="str">
        <f>IF(Transactions!B647 &lt;&gt; "", Transactions!B647, "")</f>
        <v/>
      </c>
      <c r="C648" s="28" t="str">
        <f>IF(Transactions!C647 &lt;&gt; "", Transactions!C647, "")</f>
        <v/>
      </c>
      <c r="D648" s="28" t="str">
        <f>IF(Transactions!D647 &lt;&gt; "", Transactions!D647, "")</f>
        <v/>
      </c>
      <c r="E648" s="14" t="str">
        <f>IF(Transactions!E647 &lt;&gt; "", Transactions!E647, "")</f>
        <v/>
      </c>
      <c r="F648" s="15" t="str">
        <f>IF(Transactions!F647 &lt;&gt; "", Transactions!F647, "")</f>
        <v/>
      </c>
      <c r="G648" s="16"/>
      <c r="H648" s="18" t="e">
        <f>IF(Transactions!#REF! &lt;&gt; "", Transactions!#REF!, "")</f>
        <v>#REF!</v>
      </c>
      <c r="I648" s="33" t="str">
        <f t="shared" si="200"/>
        <v/>
      </c>
      <c r="J648" s="34" t="str">
        <f t="shared" si="212"/>
        <v/>
      </c>
      <c r="K648" s="16"/>
      <c r="L648" s="18" t="str">
        <f t="shared" si="201"/>
        <v/>
      </c>
      <c r="M648" s="33" t="str">
        <f t="shared" si="202"/>
        <v/>
      </c>
      <c r="N648" s="34" t="str">
        <f t="shared" si="213"/>
        <v/>
      </c>
      <c r="O648" s="16"/>
      <c r="P648" s="29" t="str">
        <f t="shared" si="203"/>
        <v/>
      </c>
      <c r="Q648" s="29" t="str">
        <f t="shared" si="204"/>
        <v/>
      </c>
      <c r="R648" s="26" t="str">
        <f t="shared" si="214"/>
        <v/>
      </c>
      <c r="S648" s="29" t="str">
        <f t="shared" si="205"/>
        <v/>
      </c>
      <c r="T648" s="29" t="str">
        <f t="shared" si="206"/>
        <v/>
      </c>
      <c r="U648" s="27" t="str">
        <f t="shared" si="215"/>
        <v/>
      </c>
      <c r="W648" s="25" t="str">
        <f t="shared" si="207"/>
        <v/>
      </c>
      <c r="X648" s="25" t="str">
        <f t="shared" si="208"/>
        <v/>
      </c>
      <c r="Y648" s="25" t="str">
        <f t="shared" si="209"/>
        <v/>
      </c>
      <c r="Z648" s="25" t="str">
        <f t="shared" si="210"/>
        <v/>
      </c>
      <c r="AA648" s="25" t="str">
        <f t="shared" si="211"/>
        <v/>
      </c>
      <c r="AB648" s="25" t="str">
        <f t="shared" si="216"/>
        <v/>
      </c>
      <c r="AD648" s="2" t="str">
        <f t="shared" si="217"/>
        <v/>
      </c>
      <c r="AE648" s="2" t="str">
        <f t="shared" si="218"/>
        <v/>
      </c>
      <c r="AF648" s="2" t="str">
        <f t="shared" si="219"/>
        <v/>
      </c>
      <c r="AG648" t="s">
        <v>74</v>
      </c>
    </row>
    <row r="649" spans="2:33" x14ac:dyDescent="0.25">
      <c r="B649" s="13" t="str">
        <f>IF(Transactions!B648 &lt;&gt; "", Transactions!B648, "")</f>
        <v/>
      </c>
      <c r="C649" s="28" t="str">
        <f>IF(Transactions!C648 &lt;&gt; "", Transactions!C648, "")</f>
        <v/>
      </c>
      <c r="D649" s="28" t="str">
        <f>IF(Transactions!D648 &lt;&gt; "", Transactions!D648, "")</f>
        <v/>
      </c>
      <c r="E649" s="14" t="str">
        <f>IF(Transactions!E648 &lt;&gt; "", Transactions!E648, "")</f>
        <v/>
      </c>
      <c r="F649" s="15" t="str">
        <f>IF(Transactions!F648 &lt;&gt; "", Transactions!F648, "")</f>
        <v/>
      </c>
      <c r="G649" s="16"/>
      <c r="H649" s="18" t="e">
        <f>IF(Transactions!#REF! &lt;&gt; "", Transactions!#REF!, "")</f>
        <v>#REF!</v>
      </c>
      <c r="I649" s="33" t="str">
        <f t="shared" si="200"/>
        <v/>
      </c>
      <c r="J649" s="34" t="str">
        <f t="shared" si="212"/>
        <v/>
      </c>
      <c r="K649" s="16"/>
      <c r="L649" s="18" t="str">
        <f t="shared" si="201"/>
        <v/>
      </c>
      <c r="M649" s="33" t="str">
        <f t="shared" si="202"/>
        <v/>
      </c>
      <c r="N649" s="34" t="str">
        <f t="shared" si="213"/>
        <v/>
      </c>
      <c r="O649" s="16"/>
      <c r="P649" s="29" t="str">
        <f t="shared" si="203"/>
        <v/>
      </c>
      <c r="Q649" s="29" t="str">
        <f t="shared" si="204"/>
        <v/>
      </c>
      <c r="R649" s="26" t="str">
        <f t="shared" si="214"/>
        <v/>
      </c>
      <c r="S649" s="29" t="str">
        <f t="shared" si="205"/>
        <v/>
      </c>
      <c r="T649" s="29" t="str">
        <f t="shared" si="206"/>
        <v/>
      </c>
      <c r="U649" s="27" t="str">
        <f t="shared" si="215"/>
        <v/>
      </c>
      <c r="W649" s="25" t="str">
        <f t="shared" si="207"/>
        <v/>
      </c>
      <c r="X649" s="25" t="str">
        <f t="shared" si="208"/>
        <v/>
      </c>
      <c r="Y649" s="25" t="str">
        <f t="shared" si="209"/>
        <v/>
      </c>
      <c r="Z649" s="25" t="str">
        <f t="shared" si="210"/>
        <v/>
      </c>
      <c r="AA649" s="25" t="str">
        <f t="shared" si="211"/>
        <v/>
      </c>
      <c r="AB649" s="25" t="str">
        <f t="shared" si="216"/>
        <v/>
      </c>
      <c r="AD649" s="2" t="str">
        <f t="shared" si="217"/>
        <v/>
      </c>
      <c r="AE649" s="2" t="str">
        <f t="shared" si="218"/>
        <v/>
      </c>
      <c r="AF649" s="2" t="str">
        <f t="shared" si="219"/>
        <v/>
      </c>
      <c r="AG649" t="s">
        <v>74</v>
      </c>
    </row>
    <row r="650" spans="2:33" x14ac:dyDescent="0.25">
      <c r="B650" s="13" t="str">
        <f>IF(Transactions!B649 &lt;&gt; "", Transactions!B649, "")</f>
        <v/>
      </c>
      <c r="C650" s="28" t="str">
        <f>IF(Transactions!C649 &lt;&gt; "", Transactions!C649, "")</f>
        <v/>
      </c>
      <c r="D650" s="28" t="str">
        <f>IF(Transactions!D649 &lt;&gt; "", Transactions!D649, "")</f>
        <v/>
      </c>
      <c r="E650" s="14" t="str">
        <f>IF(Transactions!E649 &lt;&gt; "", Transactions!E649, "")</f>
        <v/>
      </c>
      <c r="F650" s="15" t="str">
        <f>IF(Transactions!F649 &lt;&gt; "", Transactions!F649, "")</f>
        <v/>
      </c>
      <c r="G650" s="16"/>
      <c r="H650" s="18" t="e">
        <f>IF(Transactions!#REF! &lt;&gt; "", Transactions!#REF!, "")</f>
        <v>#REF!</v>
      </c>
      <c r="I650" s="33" t="str">
        <f t="shared" si="200"/>
        <v/>
      </c>
      <c r="J650" s="34" t="str">
        <f t="shared" si="212"/>
        <v/>
      </c>
      <c r="K650" s="16"/>
      <c r="L650" s="18" t="str">
        <f t="shared" si="201"/>
        <v/>
      </c>
      <c r="M650" s="33" t="str">
        <f t="shared" si="202"/>
        <v/>
      </c>
      <c r="N650" s="34" t="str">
        <f t="shared" si="213"/>
        <v/>
      </c>
      <c r="O650" s="16"/>
      <c r="P650" s="29" t="str">
        <f t="shared" si="203"/>
        <v/>
      </c>
      <c r="Q650" s="29" t="str">
        <f t="shared" si="204"/>
        <v/>
      </c>
      <c r="R650" s="26" t="str">
        <f t="shared" si="214"/>
        <v/>
      </c>
      <c r="S650" s="29" t="str">
        <f t="shared" si="205"/>
        <v/>
      </c>
      <c r="T650" s="29" t="str">
        <f t="shared" si="206"/>
        <v/>
      </c>
      <c r="U650" s="27" t="str">
        <f t="shared" si="215"/>
        <v/>
      </c>
      <c r="W650" s="25" t="str">
        <f t="shared" si="207"/>
        <v/>
      </c>
      <c r="X650" s="25" t="str">
        <f t="shared" si="208"/>
        <v/>
      </c>
      <c r="Y650" s="25" t="str">
        <f t="shared" si="209"/>
        <v/>
      </c>
      <c r="Z650" s="25" t="str">
        <f t="shared" si="210"/>
        <v/>
      </c>
      <c r="AA650" s="25" t="str">
        <f t="shared" si="211"/>
        <v/>
      </c>
      <c r="AB650" s="25" t="str">
        <f t="shared" si="216"/>
        <v/>
      </c>
      <c r="AD650" s="2" t="str">
        <f t="shared" si="217"/>
        <v/>
      </c>
      <c r="AE650" s="2" t="str">
        <f t="shared" si="218"/>
        <v/>
      </c>
      <c r="AF650" s="2" t="str">
        <f t="shared" si="219"/>
        <v/>
      </c>
      <c r="AG650" t="s">
        <v>74</v>
      </c>
    </row>
    <row r="651" spans="2:33" x14ac:dyDescent="0.25">
      <c r="B651" s="13" t="str">
        <f>IF(Transactions!B650 &lt;&gt; "", Transactions!B650, "")</f>
        <v/>
      </c>
      <c r="C651" s="28" t="str">
        <f>IF(Transactions!C650 &lt;&gt; "", Transactions!C650, "")</f>
        <v/>
      </c>
      <c r="D651" s="28" t="str">
        <f>IF(Transactions!D650 &lt;&gt; "", Transactions!D650, "")</f>
        <v/>
      </c>
      <c r="E651" s="14" t="str">
        <f>IF(Transactions!E650 &lt;&gt; "", Transactions!E650, "")</f>
        <v/>
      </c>
      <c r="F651" s="15" t="str">
        <f>IF(Transactions!F650 &lt;&gt; "", Transactions!F650, "")</f>
        <v/>
      </c>
      <c r="G651" s="16"/>
      <c r="H651" s="18" t="e">
        <f>IF(Transactions!#REF! &lt;&gt; "", Transactions!#REF!, "")</f>
        <v>#REF!</v>
      </c>
      <c r="I651" s="33" t="str">
        <f t="shared" si="200"/>
        <v/>
      </c>
      <c r="J651" s="34" t="str">
        <f t="shared" si="212"/>
        <v/>
      </c>
      <c r="K651" s="16"/>
      <c r="L651" s="18" t="str">
        <f t="shared" si="201"/>
        <v/>
      </c>
      <c r="M651" s="33" t="str">
        <f t="shared" si="202"/>
        <v/>
      </c>
      <c r="N651" s="34" t="str">
        <f t="shared" si="213"/>
        <v/>
      </c>
      <c r="O651" s="16"/>
      <c r="P651" s="29" t="str">
        <f t="shared" si="203"/>
        <v/>
      </c>
      <c r="Q651" s="29" t="str">
        <f t="shared" si="204"/>
        <v/>
      </c>
      <c r="R651" s="26" t="str">
        <f t="shared" si="214"/>
        <v/>
      </c>
      <c r="S651" s="29" t="str">
        <f t="shared" si="205"/>
        <v/>
      </c>
      <c r="T651" s="29" t="str">
        <f t="shared" si="206"/>
        <v/>
      </c>
      <c r="U651" s="27" t="str">
        <f t="shared" si="215"/>
        <v/>
      </c>
      <c r="W651" s="25" t="str">
        <f t="shared" si="207"/>
        <v/>
      </c>
      <c r="X651" s="25" t="str">
        <f t="shared" si="208"/>
        <v/>
      </c>
      <c r="Y651" s="25" t="str">
        <f t="shared" si="209"/>
        <v/>
      </c>
      <c r="Z651" s="25" t="str">
        <f t="shared" si="210"/>
        <v/>
      </c>
      <c r="AA651" s="25" t="str">
        <f t="shared" si="211"/>
        <v/>
      </c>
      <c r="AB651" s="25" t="str">
        <f t="shared" si="216"/>
        <v/>
      </c>
      <c r="AD651" s="2" t="str">
        <f t="shared" si="217"/>
        <v/>
      </c>
      <c r="AE651" s="2" t="str">
        <f t="shared" si="218"/>
        <v/>
      </c>
      <c r="AF651" s="2" t="str">
        <f t="shared" si="219"/>
        <v/>
      </c>
      <c r="AG651" t="s">
        <v>74</v>
      </c>
    </row>
    <row r="652" spans="2:33" x14ac:dyDescent="0.25">
      <c r="B652" s="13" t="str">
        <f>IF(Transactions!B651 &lt;&gt; "", Transactions!B651, "")</f>
        <v/>
      </c>
      <c r="C652" s="28" t="str">
        <f>IF(Transactions!C651 &lt;&gt; "", Transactions!C651, "")</f>
        <v/>
      </c>
      <c r="D652" s="28" t="str">
        <f>IF(Transactions!D651 &lt;&gt; "", Transactions!D651, "")</f>
        <v/>
      </c>
      <c r="E652" s="14" t="str">
        <f>IF(Transactions!E651 &lt;&gt; "", Transactions!E651, "")</f>
        <v/>
      </c>
      <c r="F652" s="15" t="str">
        <f>IF(Transactions!F651 &lt;&gt; "", Transactions!F651, "")</f>
        <v/>
      </c>
      <c r="G652" s="16"/>
      <c r="H652" s="18" t="e">
        <f>IF(Transactions!#REF! &lt;&gt; "", Transactions!#REF!, "")</f>
        <v>#REF!</v>
      </c>
      <c r="I652" s="33" t="str">
        <f t="shared" si="200"/>
        <v/>
      </c>
      <c r="J652" s="34" t="str">
        <f t="shared" si="212"/>
        <v/>
      </c>
      <c r="K652" s="16"/>
      <c r="L652" s="18" t="str">
        <f t="shared" si="201"/>
        <v/>
      </c>
      <c r="M652" s="33" t="str">
        <f t="shared" si="202"/>
        <v/>
      </c>
      <c r="N652" s="34" t="str">
        <f t="shared" si="213"/>
        <v/>
      </c>
      <c r="O652" s="16"/>
      <c r="P652" s="29" t="str">
        <f t="shared" si="203"/>
        <v/>
      </c>
      <c r="Q652" s="29" t="str">
        <f t="shared" si="204"/>
        <v/>
      </c>
      <c r="R652" s="26" t="str">
        <f t="shared" si="214"/>
        <v/>
      </c>
      <c r="S652" s="29" t="str">
        <f t="shared" si="205"/>
        <v/>
      </c>
      <c r="T652" s="29" t="str">
        <f t="shared" si="206"/>
        <v/>
      </c>
      <c r="U652" s="27" t="str">
        <f t="shared" si="215"/>
        <v/>
      </c>
      <c r="W652" s="25" t="str">
        <f t="shared" si="207"/>
        <v/>
      </c>
      <c r="X652" s="25" t="str">
        <f t="shared" si="208"/>
        <v/>
      </c>
      <c r="Y652" s="25" t="str">
        <f t="shared" si="209"/>
        <v/>
      </c>
      <c r="Z652" s="25" t="str">
        <f t="shared" si="210"/>
        <v/>
      </c>
      <c r="AA652" s="25" t="str">
        <f t="shared" si="211"/>
        <v/>
      </c>
      <c r="AB652" s="25" t="str">
        <f t="shared" si="216"/>
        <v/>
      </c>
      <c r="AD652" s="2" t="str">
        <f t="shared" si="217"/>
        <v/>
      </c>
      <c r="AE652" s="2" t="str">
        <f t="shared" si="218"/>
        <v/>
      </c>
      <c r="AF652" s="2" t="str">
        <f t="shared" si="219"/>
        <v/>
      </c>
      <c r="AG652" t="s">
        <v>74</v>
      </c>
    </row>
    <row r="653" spans="2:33" x14ac:dyDescent="0.25">
      <c r="B653" s="13" t="str">
        <f>IF(Transactions!B652 &lt;&gt; "", Transactions!B652, "")</f>
        <v/>
      </c>
      <c r="C653" s="28" t="str">
        <f>IF(Transactions!C652 &lt;&gt; "", Transactions!C652, "")</f>
        <v/>
      </c>
      <c r="D653" s="28" t="str">
        <f>IF(Transactions!D652 &lt;&gt; "", Transactions!D652, "")</f>
        <v/>
      </c>
      <c r="E653" s="14" t="str">
        <f>IF(Transactions!E652 &lt;&gt; "", Transactions!E652, "")</f>
        <v/>
      </c>
      <c r="F653" s="15" t="str">
        <f>IF(Transactions!F652 &lt;&gt; "", Transactions!F652, "")</f>
        <v/>
      </c>
      <c r="G653" s="16"/>
      <c r="H653" s="18" t="e">
        <f>IF(Transactions!#REF! &lt;&gt; "", Transactions!#REF!, "")</f>
        <v>#REF!</v>
      </c>
      <c r="I653" s="33" t="str">
        <f t="shared" si="200"/>
        <v/>
      </c>
      <c r="J653" s="34" t="str">
        <f t="shared" si="212"/>
        <v/>
      </c>
      <c r="K653" s="16"/>
      <c r="L653" s="18" t="str">
        <f t="shared" si="201"/>
        <v/>
      </c>
      <c r="M653" s="33" t="str">
        <f t="shared" si="202"/>
        <v/>
      </c>
      <c r="N653" s="34" t="str">
        <f t="shared" si="213"/>
        <v/>
      </c>
      <c r="O653" s="16"/>
      <c r="P653" s="29" t="str">
        <f t="shared" si="203"/>
        <v/>
      </c>
      <c r="Q653" s="29" t="str">
        <f t="shared" si="204"/>
        <v/>
      </c>
      <c r="R653" s="26" t="str">
        <f t="shared" si="214"/>
        <v/>
      </c>
      <c r="S653" s="29" t="str">
        <f t="shared" si="205"/>
        <v/>
      </c>
      <c r="T653" s="29" t="str">
        <f t="shared" si="206"/>
        <v/>
      </c>
      <c r="U653" s="27" t="str">
        <f t="shared" si="215"/>
        <v/>
      </c>
      <c r="W653" s="25" t="str">
        <f t="shared" si="207"/>
        <v/>
      </c>
      <c r="X653" s="25" t="str">
        <f t="shared" si="208"/>
        <v/>
      </c>
      <c r="Y653" s="25" t="str">
        <f t="shared" si="209"/>
        <v/>
      </c>
      <c r="Z653" s="25" t="str">
        <f t="shared" si="210"/>
        <v/>
      </c>
      <c r="AA653" s="25" t="str">
        <f t="shared" si="211"/>
        <v/>
      </c>
      <c r="AB653" s="25" t="str">
        <f t="shared" si="216"/>
        <v/>
      </c>
      <c r="AD653" s="2" t="str">
        <f t="shared" si="217"/>
        <v/>
      </c>
      <c r="AE653" s="2" t="str">
        <f t="shared" si="218"/>
        <v/>
      </c>
      <c r="AF653" s="2" t="str">
        <f t="shared" si="219"/>
        <v/>
      </c>
      <c r="AG653" t="s">
        <v>74</v>
      </c>
    </row>
    <row r="654" spans="2:33" x14ac:dyDescent="0.25">
      <c r="B654" s="13" t="str">
        <f>IF(Transactions!B653 &lt;&gt; "", Transactions!B653, "")</f>
        <v/>
      </c>
      <c r="C654" s="28" t="str">
        <f>IF(Transactions!C653 &lt;&gt; "", Transactions!C653, "")</f>
        <v/>
      </c>
      <c r="D654" s="28" t="str">
        <f>IF(Transactions!D653 &lt;&gt; "", Transactions!D653, "")</f>
        <v/>
      </c>
      <c r="E654" s="14" t="str">
        <f>IF(Transactions!E653 &lt;&gt; "", Transactions!E653, "")</f>
        <v/>
      </c>
      <c r="F654" s="15" t="str">
        <f>IF(Transactions!F653 &lt;&gt; "", Transactions!F653, "")</f>
        <v/>
      </c>
      <c r="G654" s="16"/>
      <c r="H654" s="18" t="e">
        <f>IF(Transactions!#REF! &lt;&gt; "", Transactions!#REF!, "")</f>
        <v>#REF!</v>
      </c>
      <c r="I654" s="33" t="str">
        <f t="shared" si="200"/>
        <v/>
      </c>
      <c r="J654" s="34" t="str">
        <f t="shared" si="212"/>
        <v/>
      </c>
      <c r="K654" s="16"/>
      <c r="L654" s="18" t="str">
        <f t="shared" si="201"/>
        <v/>
      </c>
      <c r="M654" s="33" t="str">
        <f t="shared" si="202"/>
        <v/>
      </c>
      <c r="N654" s="34" t="str">
        <f t="shared" si="213"/>
        <v/>
      </c>
      <c r="O654" s="16"/>
      <c r="P654" s="29" t="str">
        <f t="shared" si="203"/>
        <v/>
      </c>
      <c r="Q654" s="29" t="str">
        <f t="shared" si="204"/>
        <v/>
      </c>
      <c r="R654" s="26" t="str">
        <f t="shared" si="214"/>
        <v/>
      </c>
      <c r="S654" s="29" t="str">
        <f t="shared" si="205"/>
        <v/>
      </c>
      <c r="T654" s="29" t="str">
        <f t="shared" si="206"/>
        <v/>
      </c>
      <c r="U654" s="27" t="str">
        <f t="shared" si="215"/>
        <v/>
      </c>
      <c r="W654" s="25" t="str">
        <f t="shared" si="207"/>
        <v/>
      </c>
      <c r="X654" s="25" t="str">
        <f t="shared" si="208"/>
        <v/>
      </c>
      <c r="Y654" s="25" t="str">
        <f t="shared" si="209"/>
        <v/>
      </c>
      <c r="Z654" s="25" t="str">
        <f t="shared" si="210"/>
        <v/>
      </c>
      <c r="AA654" s="25" t="str">
        <f t="shared" si="211"/>
        <v/>
      </c>
      <c r="AB654" s="25" t="str">
        <f t="shared" si="216"/>
        <v/>
      </c>
      <c r="AD654" s="2" t="str">
        <f t="shared" si="217"/>
        <v/>
      </c>
      <c r="AE654" s="2" t="str">
        <f t="shared" si="218"/>
        <v/>
      </c>
      <c r="AF654" s="2" t="str">
        <f t="shared" si="219"/>
        <v/>
      </c>
      <c r="AG654" t="s">
        <v>74</v>
      </c>
    </row>
    <row r="655" spans="2:33" x14ac:dyDescent="0.25">
      <c r="B655" s="13" t="str">
        <f>IF(Transactions!B654 &lt;&gt; "", Transactions!B654, "")</f>
        <v/>
      </c>
      <c r="C655" s="28" t="str">
        <f>IF(Transactions!C654 &lt;&gt; "", Transactions!C654, "")</f>
        <v/>
      </c>
      <c r="D655" s="28" t="str">
        <f>IF(Transactions!D654 &lt;&gt; "", Transactions!D654, "")</f>
        <v/>
      </c>
      <c r="E655" s="14" t="str">
        <f>IF(Transactions!E654 &lt;&gt; "", Transactions!E654, "")</f>
        <v/>
      </c>
      <c r="F655" s="15" t="str">
        <f>IF(Transactions!F654 &lt;&gt; "", Transactions!F654, "")</f>
        <v/>
      </c>
      <c r="G655" s="16"/>
      <c r="H655" s="18" t="e">
        <f>IF(Transactions!#REF! &lt;&gt; "", Transactions!#REF!, "")</f>
        <v>#REF!</v>
      </c>
      <c r="I655" s="33" t="str">
        <f t="shared" si="200"/>
        <v/>
      </c>
      <c r="J655" s="34" t="str">
        <f t="shared" si="212"/>
        <v/>
      </c>
      <c r="K655" s="16"/>
      <c r="L655" s="18" t="str">
        <f t="shared" si="201"/>
        <v/>
      </c>
      <c r="M655" s="33" t="str">
        <f t="shared" si="202"/>
        <v/>
      </c>
      <c r="N655" s="34" t="str">
        <f t="shared" si="213"/>
        <v/>
      </c>
      <c r="O655" s="16"/>
      <c r="P655" s="29" t="str">
        <f t="shared" si="203"/>
        <v/>
      </c>
      <c r="Q655" s="29" t="str">
        <f t="shared" si="204"/>
        <v/>
      </c>
      <c r="R655" s="26" t="str">
        <f t="shared" si="214"/>
        <v/>
      </c>
      <c r="S655" s="29" t="str">
        <f t="shared" si="205"/>
        <v/>
      </c>
      <c r="T655" s="29" t="str">
        <f t="shared" si="206"/>
        <v/>
      </c>
      <c r="U655" s="27" t="str">
        <f t="shared" si="215"/>
        <v/>
      </c>
      <c r="W655" s="25" t="str">
        <f t="shared" si="207"/>
        <v/>
      </c>
      <c r="X655" s="25" t="str">
        <f t="shared" si="208"/>
        <v/>
      </c>
      <c r="Y655" s="25" t="str">
        <f t="shared" si="209"/>
        <v/>
      </c>
      <c r="Z655" s="25" t="str">
        <f t="shared" si="210"/>
        <v/>
      </c>
      <c r="AA655" s="25" t="str">
        <f t="shared" si="211"/>
        <v/>
      </c>
      <c r="AB655" s="25" t="str">
        <f t="shared" si="216"/>
        <v/>
      </c>
      <c r="AD655" s="2" t="str">
        <f t="shared" si="217"/>
        <v/>
      </c>
      <c r="AE655" s="2" t="str">
        <f t="shared" si="218"/>
        <v/>
      </c>
      <c r="AF655" s="2" t="str">
        <f t="shared" si="219"/>
        <v/>
      </c>
      <c r="AG655" t="s">
        <v>74</v>
      </c>
    </row>
    <row r="656" spans="2:33" x14ac:dyDescent="0.25">
      <c r="B656" s="13" t="str">
        <f>IF(Transactions!B655 &lt;&gt; "", Transactions!B655, "")</f>
        <v/>
      </c>
      <c r="C656" s="28" t="str">
        <f>IF(Transactions!C655 &lt;&gt; "", Transactions!C655, "")</f>
        <v/>
      </c>
      <c r="D656" s="28" t="str">
        <f>IF(Transactions!D655 &lt;&gt; "", Transactions!D655, "")</f>
        <v/>
      </c>
      <c r="E656" s="14" t="str">
        <f>IF(Transactions!E655 &lt;&gt; "", Transactions!E655, "")</f>
        <v/>
      </c>
      <c r="F656" s="15" t="str">
        <f>IF(Transactions!F655 &lt;&gt; "", Transactions!F655, "")</f>
        <v/>
      </c>
      <c r="G656" s="16"/>
      <c r="H656" s="18" t="e">
        <f>IF(Transactions!#REF! &lt;&gt; "", Transactions!#REF!, "")</f>
        <v>#REF!</v>
      </c>
      <c r="I656" s="33" t="str">
        <f t="shared" si="200"/>
        <v/>
      </c>
      <c r="J656" s="34" t="str">
        <f t="shared" si="212"/>
        <v/>
      </c>
      <c r="K656" s="16"/>
      <c r="L656" s="18" t="str">
        <f t="shared" si="201"/>
        <v/>
      </c>
      <c r="M656" s="33" t="str">
        <f t="shared" si="202"/>
        <v/>
      </c>
      <c r="N656" s="34" t="str">
        <f t="shared" si="213"/>
        <v/>
      </c>
      <c r="O656" s="16"/>
      <c r="P656" s="29" t="str">
        <f t="shared" si="203"/>
        <v/>
      </c>
      <c r="Q656" s="29" t="str">
        <f t="shared" si="204"/>
        <v/>
      </c>
      <c r="R656" s="26" t="str">
        <f t="shared" si="214"/>
        <v/>
      </c>
      <c r="S656" s="29" t="str">
        <f t="shared" si="205"/>
        <v/>
      </c>
      <c r="T656" s="29" t="str">
        <f t="shared" si="206"/>
        <v/>
      </c>
      <c r="U656" s="27" t="str">
        <f t="shared" si="215"/>
        <v/>
      </c>
      <c r="W656" s="25" t="str">
        <f t="shared" si="207"/>
        <v/>
      </c>
      <c r="X656" s="25" t="str">
        <f t="shared" si="208"/>
        <v/>
      </c>
      <c r="Y656" s="25" t="str">
        <f t="shared" si="209"/>
        <v/>
      </c>
      <c r="Z656" s="25" t="str">
        <f t="shared" si="210"/>
        <v/>
      </c>
      <c r="AA656" s="25" t="str">
        <f t="shared" si="211"/>
        <v/>
      </c>
      <c r="AB656" s="25" t="str">
        <f t="shared" si="216"/>
        <v/>
      </c>
      <c r="AD656" s="2" t="str">
        <f t="shared" si="217"/>
        <v/>
      </c>
      <c r="AE656" s="2" t="str">
        <f t="shared" si="218"/>
        <v/>
      </c>
      <c r="AF656" s="2" t="str">
        <f t="shared" si="219"/>
        <v/>
      </c>
      <c r="AG656" t="s">
        <v>74</v>
      </c>
    </row>
    <row r="657" spans="2:33" x14ac:dyDescent="0.25">
      <c r="B657" s="13" t="str">
        <f>IF(Transactions!B656 &lt;&gt; "", Transactions!B656, "")</f>
        <v/>
      </c>
      <c r="C657" s="28" t="str">
        <f>IF(Transactions!C656 &lt;&gt; "", Transactions!C656, "")</f>
        <v/>
      </c>
      <c r="D657" s="28" t="str">
        <f>IF(Transactions!D656 &lt;&gt; "", Transactions!D656, "")</f>
        <v/>
      </c>
      <c r="E657" s="14" t="str">
        <f>IF(Transactions!E656 &lt;&gt; "", Transactions!E656, "")</f>
        <v/>
      </c>
      <c r="F657" s="15" t="str">
        <f>IF(Transactions!F656 &lt;&gt; "", Transactions!F656, "")</f>
        <v/>
      </c>
      <c r="G657" s="16"/>
      <c r="H657" s="18" t="e">
        <f>IF(Transactions!#REF! &lt;&gt; "", Transactions!#REF!, "")</f>
        <v>#REF!</v>
      </c>
      <c r="I657" s="33" t="str">
        <f t="shared" si="200"/>
        <v/>
      </c>
      <c r="J657" s="34" t="str">
        <f t="shared" si="212"/>
        <v/>
      </c>
      <c r="K657" s="16"/>
      <c r="L657" s="18" t="str">
        <f t="shared" si="201"/>
        <v/>
      </c>
      <c r="M657" s="33" t="str">
        <f t="shared" si="202"/>
        <v/>
      </c>
      <c r="N657" s="34" t="str">
        <f t="shared" si="213"/>
        <v/>
      </c>
      <c r="O657" s="16"/>
      <c r="P657" s="29" t="str">
        <f t="shared" si="203"/>
        <v/>
      </c>
      <c r="Q657" s="29" t="str">
        <f t="shared" si="204"/>
        <v/>
      </c>
      <c r="R657" s="26" t="str">
        <f t="shared" si="214"/>
        <v/>
      </c>
      <c r="S657" s="29" t="str">
        <f t="shared" si="205"/>
        <v/>
      </c>
      <c r="T657" s="29" t="str">
        <f t="shared" si="206"/>
        <v/>
      </c>
      <c r="U657" s="27" t="str">
        <f t="shared" si="215"/>
        <v/>
      </c>
      <c r="W657" s="25" t="str">
        <f t="shared" si="207"/>
        <v/>
      </c>
      <c r="X657" s="25" t="str">
        <f t="shared" si="208"/>
        <v/>
      </c>
      <c r="Y657" s="25" t="str">
        <f t="shared" si="209"/>
        <v/>
      </c>
      <c r="Z657" s="25" t="str">
        <f t="shared" si="210"/>
        <v/>
      </c>
      <c r="AA657" s="25" t="str">
        <f t="shared" si="211"/>
        <v/>
      </c>
      <c r="AB657" s="25" t="str">
        <f t="shared" si="216"/>
        <v/>
      </c>
      <c r="AD657" s="2" t="str">
        <f t="shared" si="217"/>
        <v/>
      </c>
      <c r="AE657" s="2" t="str">
        <f t="shared" si="218"/>
        <v/>
      </c>
      <c r="AF657" s="2" t="str">
        <f t="shared" si="219"/>
        <v/>
      </c>
      <c r="AG657" t="s">
        <v>74</v>
      </c>
    </row>
    <row r="658" spans="2:33" x14ac:dyDescent="0.25">
      <c r="B658" s="13" t="str">
        <f>IF(Transactions!B657 &lt;&gt; "", Transactions!B657, "")</f>
        <v/>
      </c>
      <c r="C658" s="28" t="str">
        <f>IF(Transactions!C657 &lt;&gt; "", Transactions!C657, "")</f>
        <v/>
      </c>
      <c r="D658" s="28" t="str">
        <f>IF(Transactions!D657 &lt;&gt; "", Transactions!D657, "")</f>
        <v/>
      </c>
      <c r="E658" s="14" t="str">
        <f>IF(Transactions!E657 &lt;&gt; "", Transactions!E657, "")</f>
        <v/>
      </c>
      <c r="F658" s="15" t="str">
        <f>IF(Transactions!F657 &lt;&gt; "", Transactions!F657, "")</f>
        <v/>
      </c>
      <c r="G658" s="16"/>
      <c r="H658" s="18" t="e">
        <f>IF(Transactions!#REF! &lt;&gt; "", Transactions!#REF!, "")</f>
        <v>#REF!</v>
      </c>
      <c r="I658" s="33" t="str">
        <f t="shared" si="200"/>
        <v/>
      </c>
      <c r="J658" s="34" t="str">
        <f t="shared" si="212"/>
        <v/>
      </c>
      <c r="K658" s="16"/>
      <c r="L658" s="18" t="str">
        <f t="shared" si="201"/>
        <v/>
      </c>
      <c r="M658" s="33" t="str">
        <f t="shared" si="202"/>
        <v/>
      </c>
      <c r="N658" s="34" t="str">
        <f t="shared" si="213"/>
        <v/>
      </c>
      <c r="O658" s="16"/>
      <c r="P658" s="29" t="str">
        <f t="shared" si="203"/>
        <v/>
      </c>
      <c r="Q658" s="29" t="str">
        <f t="shared" si="204"/>
        <v/>
      </c>
      <c r="R658" s="26" t="str">
        <f t="shared" si="214"/>
        <v/>
      </c>
      <c r="S658" s="29" t="str">
        <f t="shared" si="205"/>
        <v/>
      </c>
      <c r="T658" s="29" t="str">
        <f t="shared" si="206"/>
        <v/>
      </c>
      <c r="U658" s="27" t="str">
        <f t="shared" si="215"/>
        <v/>
      </c>
      <c r="W658" s="25" t="str">
        <f t="shared" si="207"/>
        <v/>
      </c>
      <c r="X658" s="25" t="str">
        <f t="shared" si="208"/>
        <v/>
      </c>
      <c r="Y658" s="25" t="str">
        <f t="shared" si="209"/>
        <v/>
      </c>
      <c r="Z658" s="25" t="str">
        <f t="shared" si="210"/>
        <v/>
      </c>
      <c r="AA658" s="25" t="str">
        <f t="shared" si="211"/>
        <v/>
      </c>
      <c r="AB658" s="25" t="str">
        <f t="shared" si="216"/>
        <v/>
      </c>
      <c r="AD658" s="2" t="str">
        <f t="shared" si="217"/>
        <v/>
      </c>
      <c r="AE658" s="2" t="str">
        <f t="shared" si="218"/>
        <v/>
      </c>
      <c r="AF658" s="2" t="str">
        <f t="shared" si="219"/>
        <v/>
      </c>
      <c r="AG658" t="s">
        <v>74</v>
      </c>
    </row>
    <row r="659" spans="2:33" x14ac:dyDescent="0.25">
      <c r="B659" s="13" t="str">
        <f>IF(Transactions!B658 &lt;&gt; "", Transactions!B658, "")</f>
        <v/>
      </c>
      <c r="C659" s="28" t="str">
        <f>IF(Transactions!C658 &lt;&gt; "", Transactions!C658, "")</f>
        <v/>
      </c>
      <c r="D659" s="28" t="str">
        <f>IF(Transactions!D658 &lt;&gt; "", Transactions!D658, "")</f>
        <v/>
      </c>
      <c r="E659" s="14" t="str">
        <f>IF(Transactions!E658 &lt;&gt; "", Transactions!E658, "")</f>
        <v/>
      </c>
      <c r="F659" s="15" t="str">
        <f>IF(Transactions!F658 &lt;&gt; "", Transactions!F658, "")</f>
        <v/>
      </c>
      <c r="G659" s="16"/>
      <c r="H659" s="18" t="e">
        <f>IF(Transactions!#REF! &lt;&gt; "", Transactions!#REF!, "")</f>
        <v>#REF!</v>
      </c>
      <c r="I659" s="33" t="str">
        <f t="shared" si="200"/>
        <v/>
      </c>
      <c r="J659" s="34" t="str">
        <f t="shared" si="212"/>
        <v/>
      </c>
      <c r="K659" s="16"/>
      <c r="L659" s="18" t="str">
        <f t="shared" si="201"/>
        <v/>
      </c>
      <c r="M659" s="33" t="str">
        <f t="shared" si="202"/>
        <v/>
      </c>
      <c r="N659" s="34" t="str">
        <f t="shared" si="213"/>
        <v/>
      </c>
      <c r="O659" s="16"/>
      <c r="P659" s="29" t="str">
        <f t="shared" si="203"/>
        <v/>
      </c>
      <c r="Q659" s="29" t="str">
        <f t="shared" si="204"/>
        <v/>
      </c>
      <c r="R659" s="26" t="str">
        <f t="shared" si="214"/>
        <v/>
      </c>
      <c r="S659" s="29" t="str">
        <f t="shared" si="205"/>
        <v/>
      </c>
      <c r="T659" s="29" t="str">
        <f t="shared" si="206"/>
        <v/>
      </c>
      <c r="U659" s="27" t="str">
        <f t="shared" si="215"/>
        <v/>
      </c>
      <c r="W659" s="25" t="str">
        <f t="shared" si="207"/>
        <v/>
      </c>
      <c r="X659" s="25" t="str">
        <f t="shared" si="208"/>
        <v/>
      </c>
      <c r="Y659" s="25" t="str">
        <f t="shared" si="209"/>
        <v/>
      </c>
      <c r="Z659" s="25" t="str">
        <f t="shared" si="210"/>
        <v/>
      </c>
      <c r="AA659" s="25" t="str">
        <f t="shared" si="211"/>
        <v/>
      </c>
      <c r="AB659" s="25" t="str">
        <f t="shared" si="216"/>
        <v/>
      </c>
      <c r="AD659" s="2" t="str">
        <f t="shared" si="217"/>
        <v/>
      </c>
      <c r="AE659" s="2" t="str">
        <f t="shared" si="218"/>
        <v/>
      </c>
      <c r="AF659" s="2" t="str">
        <f t="shared" si="219"/>
        <v/>
      </c>
      <c r="AG659" t="s">
        <v>74</v>
      </c>
    </row>
    <row r="660" spans="2:33" x14ac:dyDescent="0.25">
      <c r="B660" s="13" t="str">
        <f>IF(Transactions!B659 &lt;&gt; "", Transactions!B659, "")</f>
        <v/>
      </c>
      <c r="C660" s="28" t="str">
        <f>IF(Transactions!C659 &lt;&gt; "", Transactions!C659, "")</f>
        <v/>
      </c>
      <c r="D660" s="28" t="str">
        <f>IF(Transactions!D659 &lt;&gt; "", Transactions!D659, "")</f>
        <v/>
      </c>
      <c r="E660" s="14" t="str">
        <f>IF(Transactions!E659 &lt;&gt; "", Transactions!E659, "")</f>
        <v/>
      </c>
      <c r="F660" s="15" t="str">
        <f>IF(Transactions!F659 &lt;&gt; "", Transactions!F659, "")</f>
        <v/>
      </c>
      <c r="G660" s="16"/>
      <c r="H660" s="18" t="e">
        <f>IF(Transactions!#REF! &lt;&gt; "", Transactions!#REF!, "")</f>
        <v>#REF!</v>
      </c>
      <c r="I660" s="33" t="str">
        <f t="shared" si="200"/>
        <v/>
      </c>
      <c r="J660" s="34" t="str">
        <f t="shared" si="212"/>
        <v/>
      </c>
      <c r="K660" s="16"/>
      <c r="L660" s="18" t="str">
        <f t="shared" si="201"/>
        <v/>
      </c>
      <c r="M660" s="33" t="str">
        <f t="shared" si="202"/>
        <v/>
      </c>
      <c r="N660" s="34" t="str">
        <f t="shared" si="213"/>
        <v/>
      </c>
      <c r="O660" s="16"/>
      <c r="P660" s="29" t="str">
        <f t="shared" si="203"/>
        <v/>
      </c>
      <c r="Q660" s="29" t="str">
        <f t="shared" si="204"/>
        <v/>
      </c>
      <c r="R660" s="26" t="str">
        <f t="shared" si="214"/>
        <v/>
      </c>
      <c r="S660" s="29" t="str">
        <f t="shared" si="205"/>
        <v/>
      </c>
      <c r="T660" s="29" t="str">
        <f t="shared" si="206"/>
        <v/>
      </c>
      <c r="U660" s="27" t="str">
        <f t="shared" si="215"/>
        <v/>
      </c>
      <c r="W660" s="25" t="str">
        <f t="shared" si="207"/>
        <v/>
      </c>
      <c r="X660" s="25" t="str">
        <f t="shared" si="208"/>
        <v/>
      </c>
      <c r="Y660" s="25" t="str">
        <f t="shared" si="209"/>
        <v/>
      </c>
      <c r="Z660" s="25" t="str">
        <f t="shared" si="210"/>
        <v/>
      </c>
      <c r="AA660" s="25" t="str">
        <f t="shared" si="211"/>
        <v/>
      </c>
      <c r="AB660" s="25" t="str">
        <f t="shared" si="216"/>
        <v/>
      </c>
      <c r="AD660" s="2" t="str">
        <f t="shared" si="217"/>
        <v/>
      </c>
      <c r="AE660" s="2" t="str">
        <f t="shared" si="218"/>
        <v/>
      </c>
      <c r="AF660" s="2" t="str">
        <f t="shared" si="219"/>
        <v/>
      </c>
      <c r="AG660" t="s">
        <v>74</v>
      </c>
    </row>
    <row r="661" spans="2:33" x14ac:dyDescent="0.25">
      <c r="B661" s="13" t="str">
        <f>IF(Transactions!B660 &lt;&gt; "", Transactions!B660, "")</f>
        <v/>
      </c>
      <c r="C661" s="28" t="str">
        <f>IF(Transactions!C660 &lt;&gt; "", Transactions!C660, "")</f>
        <v/>
      </c>
      <c r="D661" s="28" t="str">
        <f>IF(Transactions!D660 &lt;&gt; "", Transactions!D660, "")</f>
        <v/>
      </c>
      <c r="E661" s="14" t="str">
        <f>IF(Transactions!E660 &lt;&gt; "", Transactions!E660, "")</f>
        <v/>
      </c>
      <c r="F661" s="15" t="str">
        <f>IF(Transactions!F660 &lt;&gt; "", Transactions!F660, "")</f>
        <v/>
      </c>
      <c r="G661" s="16"/>
      <c r="H661" s="18" t="e">
        <f>IF(Transactions!#REF! &lt;&gt; "", Transactions!#REF!, "")</f>
        <v>#REF!</v>
      </c>
      <c r="I661" s="33" t="str">
        <f t="shared" si="200"/>
        <v/>
      </c>
      <c r="J661" s="34" t="str">
        <f t="shared" si="212"/>
        <v/>
      </c>
      <c r="K661" s="16"/>
      <c r="L661" s="18" t="str">
        <f t="shared" si="201"/>
        <v/>
      </c>
      <c r="M661" s="33" t="str">
        <f t="shared" si="202"/>
        <v/>
      </c>
      <c r="N661" s="34" t="str">
        <f t="shared" si="213"/>
        <v/>
      </c>
      <c r="O661" s="16"/>
      <c r="P661" s="29" t="str">
        <f t="shared" si="203"/>
        <v/>
      </c>
      <c r="Q661" s="29" t="str">
        <f t="shared" si="204"/>
        <v/>
      </c>
      <c r="R661" s="26" t="str">
        <f t="shared" si="214"/>
        <v/>
      </c>
      <c r="S661" s="29" t="str">
        <f t="shared" si="205"/>
        <v/>
      </c>
      <c r="T661" s="29" t="str">
        <f t="shared" si="206"/>
        <v/>
      </c>
      <c r="U661" s="27" t="str">
        <f t="shared" si="215"/>
        <v/>
      </c>
      <c r="W661" s="25" t="str">
        <f t="shared" si="207"/>
        <v/>
      </c>
      <c r="X661" s="25" t="str">
        <f t="shared" si="208"/>
        <v/>
      </c>
      <c r="Y661" s="25" t="str">
        <f t="shared" si="209"/>
        <v/>
      </c>
      <c r="Z661" s="25" t="str">
        <f t="shared" si="210"/>
        <v/>
      </c>
      <c r="AA661" s="25" t="str">
        <f t="shared" si="211"/>
        <v/>
      </c>
      <c r="AB661" s="25" t="str">
        <f t="shared" si="216"/>
        <v/>
      </c>
      <c r="AD661" s="2" t="str">
        <f t="shared" si="217"/>
        <v/>
      </c>
      <c r="AE661" s="2" t="str">
        <f t="shared" si="218"/>
        <v/>
      </c>
      <c r="AF661" s="2" t="str">
        <f t="shared" si="219"/>
        <v/>
      </c>
      <c r="AG661" t="s">
        <v>74</v>
      </c>
    </row>
    <row r="662" spans="2:33" x14ac:dyDescent="0.25">
      <c r="B662" s="13" t="str">
        <f>IF(Transactions!B661 &lt;&gt; "", Transactions!B661, "")</f>
        <v/>
      </c>
      <c r="C662" s="28" t="str">
        <f>IF(Transactions!C661 &lt;&gt; "", Transactions!C661, "")</f>
        <v/>
      </c>
      <c r="D662" s="28" t="str">
        <f>IF(Transactions!D661 &lt;&gt; "", Transactions!D661, "")</f>
        <v/>
      </c>
      <c r="E662" s="14" t="str">
        <f>IF(Transactions!E661 &lt;&gt; "", Transactions!E661, "")</f>
        <v/>
      </c>
      <c r="F662" s="15" t="str">
        <f>IF(Transactions!F661 &lt;&gt; "", Transactions!F661, "")</f>
        <v/>
      </c>
      <c r="G662" s="16"/>
      <c r="H662" s="18" t="e">
        <f>IF(Transactions!#REF! &lt;&gt; "", Transactions!#REF!, "")</f>
        <v>#REF!</v>
      </c>
      <c r="I662" s="33" t="str">
        <f t="shared" si="200"/>
        <v/>
      </c>
      <c r="J662" s="34" t="str">
        <f t="shared" si="212"/>
        <v/>
      </c>
      <c r="K662" s="16"/>
      <c r="L662" s="18" t="str">
        <f t="shared" si="201"/>
        <v/>
      </c>
      <c r="M662" s="33" t="str">
        <f t="shared" si="202"/>
        <v/>
      </c>
      <c r="N662" s="34" t="str">
        <f t="shared" si="213"/>
        <v/>
      </c>
      <c r="O662" s="16"/>
      <c r="P662" s="29" t="str">
        <f t="shared" si="203"/>
        <v/>
      </c>
      <c r="Q662" s="29" t="str">
        <f t="shared" si="204"/>
        <v/>
      </c>
      <c r="R662" s="26" t="str">
        <f t="shared" si="214"/>
        <v/>
      </c>
      <c r="S662" s="29" t="str">
        <f t="shared" si="205"/>
        <v/>
      </c>
      <c r="T662" s="29" t="str">
        <f t="shared" si="206"/>
        <v/>
      </c>
      <c r="U662" s="27" t="str">
        <f t="shared" si="215"/>
        <v/>
      </c>
      <c r="W662" s="25" t="str">
        <f t="shared" si="207"/>
        <v/>
      </c>
      <c r="X662" s="25" t="str">
        <f t="shared" si="208"/>
        <v/>
      </c>
      <c r="Y662" s="25" t="str">
        <f t="shared" si="209"/>
        <v/>
      </c>
      <c r="Z662" s="25" t="str">
        <f t="shared" si="210"/>
        <v/>
      </c>
      <c r="AA662" s="25" t="str">
        <f t="shared" si="211"/>
        <v/>
      </c>
      <c r="AB662" s="25" t="str">
        <f t="shared" si="216"/>
        <v/>
      </c>
      <c r="AD662" s="2" t="str">
        <f t="shared" si="217"/>
        <v/>
      </c>
      <c r="AE662" s="2" t="str">
        <f t="shared" si="218"/>
        <v/>
      </c>
      <c r="AF662" s="2" t="str">
        <f t="shared" si="219"/>
        <v/>
      </c>
      <c r="AG662" t="s">
        <v>74</v>
      </c>
    </row>
    <row r="663" spans="2:33" x14ac:dyDescent="0.25">
      <c r="B663" s="13" t="str">
        <f>IF(Transactions!B662 &lt;&gt; "", Transactions!B662, "")</f>
        <v/>
      </c>
      <c r="C663" s="28" t="str">
        <f>IF(Transactions!C662 &lt;&gt; "", Transactions!C662, "")</f>
        <v/>
      </c>
      <c r="D663" s="28" t="str">
        <f>IF(Transactions!D662 &lt;&gt; "", Transactions!D662, "")</f>
        <v/>
      </c>
      <c r="E663" s="14" t="str">
        <f>IF(Transactions!E662 &lt;&gt; "", Transactions!E662, "")</f>
        <v/>
      </c>
      <c r="F663" s="15" t="str">
        <f>IF(Transactions!F662 &lt;&gt; "", Transactions!F662, "")</f>
        <v/>
      </c>
      <c r="G663" s="16"/>
      <c r="H663" s="18" t="e">
        <f>IF(Transactions!#REF! &lt;&gt; "", Transactions!#REF!, "")</f>
        <v>#REF!</v>
      </c>
      <c r="I663" s="33" t="str">
        <f t="shared" si="200"/>
        <v/>
      </c>
      <c r="J663" s="34" t="str">
        <f t="shared" si="212"/>
        <v/>
      </c>
      <c r="K663" s="16"/>
      <c r="L663" s="18" t="str">
        <f t="shared" si="201"/>
        <v/>
      </c>
      <c r="M663" s="33" t="str">
        <f t="shared" si="202"/>
        <v/>
      </c>
      <c r="N663" s="34" t="str">
        <f t="shared" si="213"/>
        <v/>
      </c>
      <c r="O663" s="16"/>
      <c r="P663" s="29" t="str">
        <f t="shared" si="203"/>
        <v/>
      </c>
      <c r="Q663" s="29" t="str">
        <f t="shared" si="204"/>
        <v/>
      </c>
      <c r="R663" s="26" t="str">
        <f t="shared" si="214"/>
        <v/>
      </c>
      <c r="S663" s="29" t="str">
        <f t="shared" si="205"/>
        <v/>
      </c>
      <c r="T663" s="29" t="str">
        <f t="shared" si="206"/>
        <v/>
      </c>
      <c r="U663" s="27" t="str">
        <f t="shared" si="215"/>
        <v/>
      </c>
      <c r="W663" s="25" t="str">
        <f t="shared" si="207"/>
        <v/>
      </c>
      <c r="X663" s="25" t="str">
        <f t="shared" si="208"/>
        <v/>
      </c>
      <c r="Y663" s="25" t="str">
        <f t="shared" si="209"/>
        <v/>
      </c>
      <c r="Z663" s="25" t="str">
        <f t="shared" si="210"/>
        <v/>
      </c>
      <c r="AA663" s="25" t="str">
        <f t="shared" si="211"/>
        <v/>
      </c>
      <c r="AB663" s="25" t="str">
        <f t="shared" si="216"/>
        <v/>
      </c>
      <c r="AD663" s="2" t="str">
        <f t="shared" si="217"/>
        <v/>
      </c>
      <c r="AE663" s="2" t="str">
        <f t="shared" si="218"/>
        <v/>
      </c>
      <c r="AF663" s="2" t="str">
        <f t="shared" si="219"/>
        <v/>
      </c>
      <c r="AG663" t="s">
        <v>74</v>
      </c>
    </row>
    <row r="664" spans="2:33" x14ac:dyDescent="0.25">
      <c r="B664" s="13" t="str">
        <f>IF(Transactions!B663 &lt;&gt; "", Transactions!B663, "")</f>
        <v/>
      </c>
      <c r="C664" s="28" t="str">
        <f>IF(Transactions!C663 &lt;&gt; "", Transactions!C663, "")</f>
        <v/>
      </c>
      <c r="D664" s="28" t="str">
        <f>IF(Transactions!D663 &lt;&gt; "", Transactions!D663, "")</f>
        <v/>
      </c>
      <c r="E664" s="14" t="str">
        <f>IF(Transactions!E663 &lt;&gt; "", Transactions!E663, "")</f>
        <v/>
      </c>
      <c r="F664" s="15" t="str">
        <f>IF(Transactions!F663 &lt;&gt; "", Transactions!F663, "")</f>
        <v/>
      </c>
      <c r="G664" s="16"/>
      <c r="H664" s="18" t="e">
        <f>IF(Transactions!#REF! &lt;&gt; "", Transactions!#REF!, "")</f>
        <v>#REF!</v>
      </c>
      <c r="I664" s="33" t="str">
        <f t="shared" si="200"/>
        <v/>
      </c>
      <c r="J664" s="34" t="str">
        <f t="shared" si="212"/>
        <v/>
      </c>
      <c r="K664" s="16"/>
      <c r="L664" s="18" t="str">
        <f t="shared" si="201"/>
        <v/>
      </c>
      <c r="M664" s="33" t="str">
        <f t="shared" si="202"/>
        <v/>
      </c>
      <c r="N664" s="34" t="str">
        <f t="shared" si="213"/>
        <v/>
      </c>
      <c r="O664" s="16"/>
      <c r="P664" s="29" t="str">
        <f t="shared" si="203"/>
        <v/>
      </c>
      <c r="Q664" s="29" t="str">
        <f t="shared" si="204"/>
        <v/>
      </c>
      <c r="R664" s="26" t="str">
        <f t="shared" si="214"/>
        <v/>
      </c>
      <c r="S664" s="29" t="str">
        <f t="shared" si="205"/>
        <v/>
      </c>
      <c r="T664" s="29" t="str">
        <f t="shared" si="206"/>
        <v/>
      </c>
      <c r="U664" s="27" t="str">
        <f t="shared" si="215"/>
        <v/>
      </c>
      <c r="W664" s="25" t="str">
        <f t="shared" si="207"/>
        <v/>
      </c>
      <c r="X664" s="25" t="str">
        <f t="shared" si="208"/>
        <v/>
      </c>
      <c r="Y664" s="25" t="str">
        <f t="shared" si="209"/>
        <v/>
      </c>
      <c r="Z664" s="25" t="str">
        <f t="shared" si="210"/>
        <v/>
      </c>
      <c r="AA664" s="25" t="str">
        <f t="shared" si="211"/>
        <v/>
      </c>
      <c r="AB664" s="25" t="str">
        <f t="shared" si="216"/>
        <v/>
      </c>
      <c r="AD664" s="2" t="str">
        <f t="shared" si="217"/>
        <v/>
      </c>
      <c r="AE664" s="2" t="str">
        <f t="shared" si="218"/>
        <v/>
      </c>
      <c r="AF664" s="2" t="str">
        <f t="shared" si="219"/>
        <v/>
      </c>
      <c r="AG664" t="s">
        <v>74</v>
      </c>
    </row>
    <row r="665" spans="2:33" x14ac:dyDescent="0.25">
      <c r="B665" s="13" t="str">
        <f>IF(Transactions!B664 &lt;&gt; "", Transactions!B664, "")</f>
        <v/>
      </c>
      <c r="C665" s="28" t="str">
        <f>IF(Transactions!C664 &lt;&gt; "", Transactions!C664, "")</f>
        <v/>
      </c>
      <c r="D665" s="28" t="str">
        <f>IF(Transactions!D664 &lt;&gt; "", Transactions!D664, "")</f>
        <v/>
      </c>
      <c r="E665" s="14" t="str">
        <f>IF(Transactions!E664 &lt;&gt; "", Transactions!E664, "")</f>
        <v/>
      </c>
      <c r="F665" s="15" t="str">
        <f>IF(Transactions!F664 &lt;&gt; "", Transactions!F664, "")</f>
        <v/>
      </c>
      <c r="G665" s="16"/>
      <c r="H665" s="18" t="e">
        <f>IF(Transactions!#REF! &lt;&gt; "", Transactions!#REF!, "")</f>
        <v>#REF!</v>
      </c>
      <c r="I665" s="33" t="str">
        <f t="shared" si="200"/>
        <v/>
      </c>
      <c r="J665" s="34" t="str">
        <f t="shared" si="212"/>
        <v/>
      </c>
      <c r="K665" s="16"/>
      <c r="L665" s="18" t="str">
        <f t="shared" si="201"/>
        <v/>
      </c>
      <c r="M665" s="33" t="str">
        <f t="shared" si="202"/>
        <v/>
      </c>
      <c r="N665" s="34" t="str">
        <f t="shared" si="213"/>
        <v/>
      </c>
      <c r="O665" s="16"/>
      <c r="P665" s="29" t="str">
        <f t="shared" si="203"/>
        <v/>
      </c>
      <c r="Q665" s="29" t="str">
        <f t="shared" si="204"/>
        <v/>
      </c>
      <c r="R665" s="26" t="str">
        <f t="shared" si="214"/>
        <v/>
      </c>
      <c r="S665" s="29" t="str">
        <f t="shared" si="205"/>
        <v/>
      </c>
      <c r="T665" s="29" t="str">
        <f t="shared" si="206"/>
        <v/>
      </c>
      <c r="U665" s="27" t="str">
        <f t="shared" si="215"/>
        <v/>
      </c>
      <c r="W665" s="25" t="str">
        <f t="shared" si="207"/>
        <v/>
      </c>
      <c r="X665" s="25" t="str">
        <f t="shared" si="208"/>
        <v/>
      </c>
      <c r="Y665" s="25" t="str">
        <f t="shared" si="209"/>
        <v/>
      </c>
      <c r="Z665" s="25" t="str">
        <f t="shared" si="210"/>
        <v/>
      </c>
      <c r="AA665" s="25" t="str">
        <f t="shared" si="211"/>
        <v/>
      </c>
      <c r="AB665" s="25" t="str">
        <f t="shared" si="216"/>
        <v/>
      </c>
      <c r="AD665" s="2" t="str">
        <f t="shared" si="217"/>
        <v/>
      </c>
      <c r="AE665" s="2" t="str">
        <f t="shared" si="218"/>
        <v/>
      </c>
      <c r="AF665" s="2" t="str">
        <f t="shared" si="219"/>
        <v/>
      </c>
      <c r="AG665" t="s">
        <v>74</v>
      </c>
    </row>
    <row r="666" spans="2:33" x14ac:dyDescent="0.25">
      <c r="B666" s="13" t="str">
        <f>IF(Transactions!B665 &lt;&gt; "", Transactions!B665, "")</f>
        <v/>
      </c>
      <c r="C666" s="28" t="str">
        <f>IF(Transactions!C665 &lt;&gt; "", Transactions!C665, "")</f>
        <v/>
      </c>
      <c r="D666" s="28" t="str">
        <f>IF(Transactions!D665 &lt;&gt; "", Transactions!D665, "")</f>
        <v/>
      </c>
      <c r="E666" s="14" t="str">
        <f>IF(Transactions!E665 &lt;&gt; "", Transactions!E665, "")</f>
        <v/>
      </c>
      <c r="F666" s="15" t="str">
        <f>IF(Transactions!F665 &lt;&gt; "", Transactions!F665, "")</f>
        <v/>
      </c>
      <c r="G666" s="16"/>
      <c r="H666" s="18" t="e">
        <f>IF(Transactions!#REF! &lt;&gt; "", Transactions!#REF!, "")</f>
        <v>#REF!</v>
      </c>
      <c r="I666" s="33" t="str">
        <f t="shared" si="200"/>
        <v/>
      </c>
      <c r="J666" s="34" t="str">
        <f t="shared" si="212"/>
        <v/>
      </c>
      <c r="K666" s="16"/>
      <c r="L666" s="18" t="str">
        <f t="shared" si="201"/>
        <v/>
      </c>
      <c r="M666" s="33" t="str">
        <f t="shared" si="202"/>
        <v/>
      </c>
      <c r="N666" s="34" t="str">
        <f t="shared" si="213"/>
        <v/>
      </c>
      <c r="O666" s="16"/>
      <c r="P666" s="29" t="str">
        <f t="shared" si="203"/>
        <v/>
      </c>
      <c r="Q666" s="29" t="str">
        <f t="shared" si="204"/>
        <v/>
      </c>
      <c r="R666" s="26" t="str">
        <f t="shared" si="214"/>
        <v/>
      </c>
      <c r="S666" s="29" t="str">
        <f t="shared" si="205"/>
        <v/>
      </c>
      <c r="T666" s="29" t="str">
        <f t="shared" si="206"/>
        <v/>
      </c>
      <c r="U666" s="27" t="str">
        <f t="shared" si="215"/>
        <v/>
      </c>
      <c r="W666" s="25" t="str">
        <f t="shared" si="207"/>
        <v/>
      </c>
      <c r="X666" s="25" t="str">
        <f t="shared" si="208"/>
        <v/>
      </c>
      <c r="Y666" s="25" t="str">
        <f t="shared" si="209"/>
        <v/>
      </c>
      <c r="Z666" s="25" t="str">
        <f t="shared" si="210"/>
        <v/>
      </c>
      <c r="AA666" s="25" t="str">
        <f t="shared" si="211"/>
        <v/>
      </c>
      <c r="AB666" s="25" t="str">
        <f t="shared" si="216"/>
        <v/>
      </c>
      <c r="AD666" s="2" t="str">
        <f t="shared" si="217"/>
        <v/>
      </c>
      <c r="AE666" s="2" t="str">
        <f t="shared" si="218"/>
        <v/>
      </c>
      <c r="AF666" s="2" t="str">
        <f t="shared" si="219"/>
        <v/>
      </c>
      <c r="AG666" t="s">
        <v>74</v>
      </c>
    </row>
    <row r="667" spans="2:33" x14ac:dyDescent="0.25">
      <c r="B667" s="13" t="str">
        <f>IF(Transactions!B666 &lt;&gt; "", Transactions!B666, "")</f>
        <v/>
      </c>
      <c r="C667" s="28" t="str">
        <f>IF(Transactions!C666 &lt;&gt; "", Transactions!C666, "")</f>
        <v/>
      </c>
      <c r="D667" s="28" t="str">
        <f>IF(Transactions!D666 &lt;&gt; "", Transactions!D666, "")</f>
        <v/>
      </c>
      <c r="E667" s="14" t="str">
        <f>IF(Transactions!E666 &lt;&gt; "", Transactions!E666, "")</f>
        <v/>
      </c>
      <c r="F667" s="15" t="str">
        <f>IF(Transactions!F666 &lt;&gt; "", Transactions!F666, "")</f>
        <v/>
      </c>
      <c r="G667" s="16"/>
      <c r="H667" s="18" t="e">
        <f>IF(Transactions!#REF! &lt;&gt; "", Transactions!#REF!, "")</f>
        <v>#REF!</v>
      </c>
      <c r="I667" s="33" t="str">
        <f t="shared" si="200"/>
        <v/>
      </c>
      <c r="J667" s="34" t="str">
        <f t="shared" si="212"/>
        <v/>
      </c>
      <c r="K667" s="16"/>
      <c r="L667" s="18" t="str">
        <f t="shared" si="201"/>
        <v/>
      </c>
      <c r="M667" s="33" t="str">
        <f t="shared" si="202"/>
        <v/>
      </c>
      <c r="N667" s="34" t="str">
        <f t="shared" si="213"/>
        <v/>
      </c>
      <c r="O667" s="16"/>
      <c r="P667" s="29" t="str">
        <f t="shared" si="203"/>
        <v/>
      </c>
      <c r="Q667" s="29" t="str">
        <f t="shared" si="204"/>
        <v/>
      </c>
      <c r="R667" s="26" t="str">
        <f t="shared" si="214"/>
        <v/>
      </c>
      <c r="S667" s="29" t="str">
        <f t="shared" si="205"/>
        <v/>
      </c>
      <c r="T667" s="29" t="str">
        <f t="shared" si="206"/>
        <v/>
      </c>
      <c r="U667" s="27" t="str">
        <f t="shared" si="215"/>
        <v/>
      </c>
      <c r="W667" s="25" t="str">
        <f t="shared" si="207"/>
        <v/>
      </c>
      <c r="X667" s="25" t="str">
        <f t="shared" si="208"/>
        <v/>
      </c>
      <c r="Y667" s="25" t="str">
        <f t="shared" si="209"/>
        <v/>
      </c>
      <c r="Z667" s="25" t="str">
        <f t="shared" si="210"/>
        <v/>
      </c>
      <c r="AA667" s="25" t="str">
        <f t="shared" si="211"/>
        <v/>
      </c>
      <c r="AB667" s="25" t="str">
        <f t="shared" si="216"/>
        <v/>
      </c>
      <c r="AD667" s="2" t="str">
        <f t="shared" si="217"/>
        <v/>
      </c>
      <c r="AE667" s="2" t="str">
        <f t="shared" si="218"/>
        <v/>
      </c>
      <c r="AF667" s="2" t="str">
        <f t="shared" si="219"/>
        <v/>
      </c>
      <c r="AG667" t="s">
        <v>74</v>
      </c>
    </row>
    <row r="668" spans="2:33" x14ac:dyDescent="0.25">
      <c r="B668" s="13" t="str">
        <f>IF(Transactions!B667 &lt;&gt; "", Transactions!B667, "")</f>
        <v/>
      </c>
      <c r="C668" s="28" t="str">
        <f>IF(Transactions!C667 &lt;&gt; "", Transactions!C667, "")</f>
        <v/>
      </c>
      <c r="D668" s="28" t="str">
        <f>IF(Transactions!D667 &lt;&gt; "", Transactions!D667, "")</f>
        <v/>
      </c>
      <c r="E668" s="14" t="str">
        <f>IF(Transactions!E667 &lt;&gt; "", Transactions!E667, "")</f>
        <v/>
      </c>
      <c r="F668" s="15" t="str">
        <f>IF(Transactions!F667 &lt;&gt; "", Transactions!F667, "")</f>
        <v/>
      </c>
      <c r="G668" s="16"/>
      <c r="H668" s="18" t="e">
        <f>IF(Transactions!#REF! &lt;&gt; "", Transactions!#REF!, "")</f>
        <v>#REF!</v>
      </c>
      <c r="I668" s="33" t="str">
        <f t="shared" si="200"/>
        <v/>
      </c>
      <c r="J668" s="34" t="str">
        <f t="shared" si="212"/>
        <v/>
      </c>
      <c r="K668" s="16"/>
      <c r="L668" s="18" t="str">
        <f t="shared" si="201"/>
        <v/>
      </c>
      <c r="M668" s="33" t="str">
        <f t="shared" si="202"/>
        <v/>
      </c>
      <c r="N668" s="34" t="str">
        <f t="shared" si="213"/>
        <v/>
      </c>
      <c r="O668" s="16"/>
      <c r="P668" s="29" t="str">
        <f t="shared" si="203"/>
        <v/>
      </c>
      <c r="Q668" s="29" t="str">
        <f t="shared" si="204"/>
        <v/>
      </c>
      <c r="R668" s="26" t="str">
        <f t="shared" si="214"/>
        <v/>
      </c>
      <c r="S668" s="29" t="str">
        <f t="shared" si="205"/>
        <v/>
      </c>
      <c r="T668" s="29" t="str">
        <f t="shared" si="206"/>
        <v/>
      </c>
      <c r="U668" s="27" t="str">
        <f t="shared" si="215"/>
        <v/>
      </c>
      <c r="W668" s="25" t="str">
        <f t="shared" si="207"/>
        <v/>
      </c>
      <c r="X668" s="25" t="str">
        <f t="shared" si="208"/>
        <v/>
      </c>
      <c r="Y668" s="25" t="str">
        <f t="shared" si="209"/>
        <v/>
      </c>
      <c r="Z668" s="25" t="str">
        <f t="shared" si="210"/>
        <v/>
      </c>
      <c r="AA668" s="25" t="str">
        <f t="shared" si="211"/>
        <v/>
      </c>
      <c r="AB668" s="25" t="str">
        <f t="shared" si="216"/>
        <v/>
      </c>
      <c r="AD668" s="2" t="str">
        <f t="shared" si="217"/>
        <v/>
      </c>
      <c r="AE668" s="2" t="str">
        <f t="shared" si="218"/>
        <v/>
      </c>
      <c r="AF668" s="2" t="str">
        <f t="shared" si="219"/>
        <v/>
      </c>
      <c r="AG668" t="s">
        <v>74</v>
      </c>
    </row>
    <row r="669" spans="2:33" x14ac:dyDescent="0.25">
      <c r="B669" s="13" t="str">
        <f>IF(Transactions!B668 &lt;&gt; "", Transactions!B668, "")</f>
        <v/>
      </c>
      <c r="C669" s="28" t="str">
        <f>IF(Transactions!C668 &lt;&gt; "", Transactions!C668, "")</f>
        <v/>
      </c>
      <c r="D669" s="28" t="str">
        <f>IF(Transactions!D668 &lt;&gt; "", Transactions!D668, "")</f>
        <v/>
      </c>
      <c r="E669" s="14" t="str">
        <f>IF(Transactions!E668 &lt;&gt; "", Transactions!E668, "")</f>
        <v/>
      </c>
      <c r="F669" s="15" t="str">
        <f>IF(Transactions!F668 &lt;&gt; "", Transactions!F668, "")</f>
        <v/>
      </c>
      <c r="G669" s="16"/>
      <c r="H669" s="18" t="e">
        <f>IF(Transactions!#REF! &lt;&gt; "", Transactions!#REF!, "")</f>
        <v>#REF!</v>
      </c>
      <c r="I669" s="33" t="str">
        <f t="shared" si="200"/>
        <v/>
      </c>
      <c r="J669" s="34" t="str">
        <f t="shared" si="212"/>
        <v/>
      </c>
      <c r="K669" s="16"/>
      <c r="L669" s="18" t="str">
        <f t="shared" si="201"/>
        <v/>
      </c>
      <c r="M669" s="33" t="str">
        <f t="shared" si="202"/>
        <v/>
      </c>
      <c r="N669" s="34" t="str">
        <f t="shared" si="213"/>
        <v/>
      </c>
      <c r="O669" s="16"/>
      <c r="P669" s="29" t="str">
        <f t="shared" si="203"/>
        <v/>
      </c>
      <c r="Q669" s="29" t="str">
        <f t="shared" si="204"/>
        <v/>
      </c>
      <c r="R669" s="26" t="str">
        <f t="shared" si="214"/>
        <v/>
      </c>
      <c r="S669" s="29" t="str">
        <f t="shared" si="205"/>
        <v/>
      </c>
      <c r="T669" s="29" t="str">
        <f t="shared" si="206"/>
        <v/>
      </c>
      <c r="U669" s="27" t="str">
        <f t="shared" si="215"/>
        <v/>
      </c>
      <c r="W669" s="25" t="str">
        <f t="shared" si="207"/>
        <v/>
      </c>
      <c r="X669" s="25" t="str">
        <f t="shared" si="208"/>
        <v/>
      </c>
      <c r="Y669" s="25" t="str">
        <f t="shared" si="209"/>
        <v/>
      </c>
      <c r="Z669" s="25" t="str">
        <f t="shared" si="210"/>
        <v/>
      </c>
      <c r="AA669" s="25" t="str">
        <f t="shared" si="211"/>
        <v/>
      </c>
      <c r="AB669" s="25" t="str">
        <f t="shared" si="216"/>
        <v/>
      </c>
      <c r="AD669" s="2" t="str">
        <f t="shared" si="217"/>
        <v/>
      </c>
      <c r="AE669" s="2" t="str">
        <f t="shared" si="218"/>
        <v/>
      </c>
      <c r="AF669" s="2" t="str">
        <f t="shared" si="219"/>
        <v/>
      </c>
      <c r="AG669" t="s">
        <v>74</v>
      </c>
    </row>
    <row r="670" spans="2:33" x14ac:dyDescent="0.25">
      <c r="B670" s="13" t="str">
        <f>IF(Transactions!B669 &lt;&gt; "", Transactions!B669, "")</f>
        <v/>
      </c>
      <c r="C670" s="28" t="str">
        <f>IF(Transactions!C669 &lt;&gt; "", Transactions!C669, "")</f>
        <v/>
      </c>
      <c r="D670" s="28" t="str">
        <f>IF(Transactions!D669 &lt;&gt; "", Transactions!D669, "")</f>
        <v/>
      </c>
      <c r="E670" s="14" t="str">
        <f>IF(Transactions!E669 &lt;&gt; "", Transactions!E669, "")</f>
        <v/>
      </c>
      <c r="F670" s="15" t="str">
        <f>IF(Transactions!F669 &lt;&gt; "", Transactions!F669, "")</f>
        <v/>
      </c>
      <c r="G670" s="16"/>
      <c r="H670" s="18" t="e">
        <f>IF(Transactions!#REF! &lt;&gt; "", Transactions!#REF!, "")</f>
        <v>#REF!</v>
      </c>
      <c r="I670" s="33" t="str">
        <f t="shared" si="200"/>
        <v/>
      </c>
      <c r="J670" s="34" t="str">
        <f t="shared" si="212"/>
        <v/>
      </c>
      <c r="K670" s="16"/>
      <c r="L670" s="18" t="str">
        <f t="shared" si="201"/>
        <v/>
      </c>
      <c r="M670" s="33" t="str">
        <f t="shared" si="202"/>
        <v/>
      </c>
      <c r="N670" s="34" t="str">
        <f t="shared" si="213"/>
        <v/>
      </c>
      <c r="O670" s="16"/>
      <c r="P670" s="29" t="str">
        <f t="shared" si="203"/>
        <v/>
      </c>
      <c r="Q670" s="29" t="str">
        <f t="shared" si="204"/>
        <v/>
      </c>
      <c r="R670" s="26" t="str">
        <f t="shared" si="214"/>
        <v/>
      </c>
      <c r="S670" s="29" t="str">
        <f t="shared" si="205"/>
        <v/>
      </c>
      <c r="T670" s="29" t="str">
        <f t="shared" si="206"/>
        <v/>
      </c>
      <c r="U670" s="27" t="str">
        <f t="shared" si="215"/>
        <v/>
      </c>
      <c r="W670" s="25" t="str">
        <f t="shared" si="207"/>
        <v/>
      </c>
      <c r="X670" s="25" t="str">
        <f t="shared" si="208"/>
        <v/>
      </c>
      <c r="Y670" s="25" t="str">
        <f t="shared" si="209"/>
        <v/>
      </c>
      <c r="Z670" s="25" t="str">
        <f t="shared" si="210"/>
        <v/>
      </c>
      <c r="AA670" s="25" t="str">
        <f t="shared" si="211"/>
        <v/>
      </c>
      <c r="AB670" s="25" t="str">
        <f t="shared" si="216"/>
        <v/>
      </c>
      <c r="AD670" s="2" t="str">
        <f t="shared" si="217"/>
        <v/>
      </c>
      <c r="AE670" s="2" t="str">
        <f t="shared" si="218"/>
        <v/>
      </c>
      <c r="AF670" s="2" t="str">
        <f t="shared" si="219"/>
        <v/>
      </c>
      <c r="AG670" t="s">
        <v>74</v>
      </c>
    </row>
    <row r="671" spans="2:33" x14ac:dyDescent="0.25">
      <c r="B671" s="13" t="str">
        <f>IF(Transactions!B670 &lt;&gt; "", Transactions!B670, "")</f>
        <v/>
      </c>
      <c r="C671" s="28" t="str">
        <f>IF(Transactions!C670 &lt;&gt; "", Transactions!C670, "")</f>
        <v/>
      </c>
      <c r="D671" s="28" t="str">
        <f>IF(Transactions!D670 &lt;&gt; "", Transactions!D670, "")</f>
        <v/>
      </c>
      <c r="E671" s="14" t="str">
        <f>IF(Transactions!E670 &lt;&gt; "", Transactions!E670, "")</f>
        <v/>
      </c>
      <c r="F671" s="15" t="str">
        <f>IF(Transactions!F670 &lt;&gt; "", Transactions!F670, "")</f>
        <v/>
      </c>
      <c r="G671" s="16"/>
      <c r="H671" s="18" t="e">
        <f>IF(Transactions!#REF! &lt;&gt; "", Transactions!#REF!, "")</f>
        <v>#REF!</v>
      </c>
      <c r="I671" s="33" t="str">
        <f t="shared" si="200"/>
        <v/>
      </c>
      <c r="J671" s="34" t="str">
        <f t="shared" si="212"/>
        <v/>
      </c>
      <c r="K671" s="16"/>
      <c r="L671" s="18" t="str">
        <f t="shared" si="201"/>
        <v/>
      </c>
      <c r="M671" s="33" t="str">
        <f t="shared" si="202"/>
        <v/>
      </c>
      <c r="N671" s="34" t="str">
        <f t="shared" si="213"/>
        <v/>
      </c>
      <c r="O671" s="16"/>
      <c r="P671" s="29" t="str">
        <f t="shared" si="203"/>
        <v/>
      </c>
      <c r="Q671" s="29" t="str">
        <f t="shared" si="204"/>
        <v/>
      </c>
      <c r="R671" s="26" t="str">
        <f t="shared" si="214"/>
        <v/>
      </c>
      <c r="S671" s="29" t="str">
        <f t="shared" si="205"/>
        <v/>
      </c>
      <c r="T671" s="29" t="str">
        <f t="shared" si="206"/>
        <v/>
      </c>
      <c r="U671" s="27" t="str">
        <f t="shared" si="215"/>
        <v/>
      </c>
      <c r="W671" s="25" t="str">
        <f t="shared" si="207"/>
        <v/>
      </c>
      <c r="X671" s="25" t="str">
        <f t="shared" si="208"/>
        <v/>
      </c>
      <c r="Y671" s="25" t="str">
        <f t="shared" si="209"/>
        <v/>
      </c>
      <c r="Z671" s="25" t="str">
        <f t="shared" si="210"/>
        <v/>
      </c>
      <c r="AA671" s="25" t="str">
        <f t="shared" si="211"/>
        <v/>
      </c>
      <c r="AB671" s="25" t="str">
        <f t="shared" si="216"/>
        <v/>
      </c>
      <c r="AD671" s="2" t="str">
        <f t="shared" si="217"/>
        <v/>
      </c>
      <c r="AE671" s="2" t="str">
        <f t="shared" si="218"/>
        <v/>
      </c>
      <c r="AF671" s="2" t="str">
        <f t="shared" si="219"/>
        <v/>
      </c>
      <c r="AG671" t="s">
        <v>74</v>
      </c>
    </row>
    <row r="672" spans="2:33" x14ac:dyDescent="0.25">
      <c r="B672" s="13" t="str">
        <f>IF(Transactions!B671 &lt;&gt; "", Transactions!B671, "")</f>
        <v/>
      </c>
      <c r="C672" s="28" t="str">
        <f>IF(Transactions!C671 &lt;&gt; "", Transactions!C671, "")</f>
        <v/>
      </c>
      <c r="D672" s="28" t="str">
        <f>IF(Transactions!D671 &lt;&gt; "", Transactions!D671, "")</f>
        <v/>
      </c>
      <c r="E672" s="14" t="str">
        <f>IF(Transactions!E671 &lt;&gt; "", Transactions!E671, "")</f>
        <v/>
      </c>
      <c r="F672" s="15" t="str">
        <f>IF(Transactions!F671 &lt;&gt; "", Transactions!F671, "")</f>
        <v/>
      </c>
      <c r="G672" s="16"/>
      <c r="H672" s="18" t="e">
        <f>IF(Transactions!#REF! &lt;&gt; "", Transactions!#REF!, "")</f>
        <v>#REF!</v>
      </c>
      <c r="I672" s="33" t="str">
        <f t="shared" si="200"/>
        <v/>
      </c>
      <c r="J672" s="34" t="str">
        <f t="shared" si="212"/>
        <v/>
      </c>
      <c r="K672" s="16"/>
      <c r="L672" s="18" t="str">
        <f t="shared" si="201"/>
        <v/>
      </c>
      <c r="M672" s="33" t="str">
        <f t="shared" si="202"/>
        <v/>
      </c>
      <c r="N672" s="34" t="str">
        <f t="shared" si="213"/>
        <v/>
      </c>
      <c r="O672" s="16"/>
      <c r="P672" s="29" t="str">
        <f t="shared" si="203"/>
        <v/>
      </c>
      <c r="Q672" s="29" t="str">
        <f t="shared" si="204"/>
        <v/>
      </c>
      <c r="R672" s="26" t="str">
        <f t="shared" si="214"/>
        <v/>
      </c>
      <c r="S672" s="29" t="str">
        <f t="shared" si="205"/>
        <v/>
      </c>
      <c r="T672" s="29" t="str">
        <f t="shared" si="206"/>
        <v/>
      </c>
      <c r="U672" s="27" t="str">
        <f t="shared" si="215"/>
        <v/>
      </c>
      <c r="W672" s="25" t="str">
        <f t="shared" si="207"/>
        <v/>
      </c>
      <c r="X672" s="25" t="str">
        <f t="shared" si="208"/>
        <v/>
      </c>
      <c r="Y672" s="25" t="str">
        <f t="shared" si="209"/>
        <v/>
      </c>
      <c r="Z672" s="25" t="str">
        <f t="shared" si="210"/>
        <v/>
      </c>
      <c r="AA672" s="25" t="str">
        <f t="shared" si="211"/>
        <v/>
      </c>
      <c r="AB672" s="25" t="str">
        <f t="shared" si="216"/>
        <v/>
      </c>
      <c r="AD672" s="2" t="str">
        <f t="shared" si="217"/>
        <v/>
      </c>
      <c r="AE672" s="2" t="str">
        <f t="shared" si="218"/>
        <v/>
      </c>
      <c r="AF672" s="2" t="str">
        <f t="shared" si="219"/>
        <v/>
      </c>
      <c r="AG672" t="s">
        <v>74</v>
      </c>
    </row>
    <row r="673" spans="2:33" x14ac:dyDescent="0.25">
      <c r="B673" s="13" t="str">
        <f>IF(Transactions!B672 &lt;&gt; "", Transactions!B672, "")</f>
        <v/>
      </c>
      <c r="C673" s="28" t="str">
        <f>IF(Transactions!C672 &lt;&gt; "", Transactions!C672, "")</f>
        <v/>
      </c>
      <c r="D673" s="28" t="str">
        <f>IF(Transactions!D672 &lt;&gt; "", Transactions!D672, "")</f>
        <v/>
      </c>
      <c r="E673" s="14" t="str">
        <f>IF(Transactions!E672 &lt;&gt; "", Transactions!E672, "")</f>
        <v/>
      </c>
      <c r="F673" s="15" t="str">
        <f>IF(Transactions!F672 &lt;&gt; "", Transactions!F672, "")</f>
        <v/>
      </c>
      <c r="G673" s="16"/>
      <c r="H673" s="18" t="e">
        <f>IF(Transactions!#REF! &lt;&gt; "", Transactions!#REF!, "")</f>
        <v>#REF!</v>
      </c>
      <c r="I673" s="33" t="str">
        <f t="shared" si="200"/>
        <v/>
      </c>
      <c r="J673" s="34" t="str">
        <f t="shared" si="212"/>
        <v/>
      </c>
      <c r="K673" s="16"/>
      <c r="L673" s="18" t="str">
        <f t="shared" si="201"/>
        <v/>
      </c>
      <c r="M673" s="33" t="str">
        <f t="shared" si="202"/>
        <v/>
      </c>
      <c r="N673" s="34" t="str">
        <f t="shared" si="213"/>
        <v/>
      </c>
      <c r="O673" s="16"/>
      <c r="P673" s="29" t="str">
        <f t="shared" si="203"/>
        <v/>
      </c>
      <c r="Q673" s="29" t="str">
        <f t="shared" si="204"/>
        <v/>
      </c>
      <c r="R673" s="26" t="str">
        <f t="shared" si="214"/>
        <v/>
      </c>
      <c r="S673" s="29" t="str">
        <f t="shared" si="205"/>
        <v/>
      </c>
      <c r="T673" s="29" t="str">
        <f t="shared" si="206"/>
        <v/>
      </c>
      <c r="U673" s="27" t="str">
        <f t="shared" si="215"/>
        <v/>
      </c>
      <c r="W673" s="25" t="str">
        <f t="shared" si="207"/>
        <v/>
      </c>
      <c r="X673" s="25" t="str">
        <f t="shared" si="208"/>
        <v/>
      </c>
      <c r="Y673" s="25" t="str">
        <f t="shared" si="209"/>
        <v/>
      </c>
      <c r="Z673" s="25" t="str">
        <f t="shared" si="210"/>
        <v/>
      </c>
      <c r="AA673" s="25" t="str">
        <f t="shared" si="211"/>
        <v/>
      </c>
      <c r="AB673" s="25" t="str">
        <f t="shared" si="216"/>
        <v/>
      </c>
      <c r="AD673" s="2" t="str">
        <f t="shared" si="217"/>
        <v/>
      </c>
      <c r="AE673" s="2" t="str">
        <f t="shared" si="218"/>
        <v/>
      </c>
      <c r="AF673" s="2" t="str">
        <f t="shared" si="219"/>
        <v/>
      </c>
      <c r="AG673" t="s">
        <v>74</v>
      </c>
    </row>
    <row r="674" spans="2:33" x14ac:dyDescent="0.25">
      <c r="B674" s="13" t="str">
        <f>IF(Transactions!B673 &lt;&gt; "", Transactions!B673, "")</f>
        <v/>
      </c>
      <c r="C674" s="28" t="str">
        <f>IF(Transactions!C673 &lt;&gt; "", Transactions!C673, "")</f>
        <v/>
      </c>
      <c r="D674" s="28" t="str">
        <f>IF(Transactions!D673 &lt;&gt; "", Transactions!D673, "")</f>
        <v/>
      </c>
      <c r="E674" s="14" t="str">
        <f>IF(Transactions!E673 &lt;&gt; "", Transactions!E673, "")</f>
        <v/>
      </c>
      <c r="F674" s="15" t="str">
        <f>IF(Transactions!F673 &lt;&gt; "", Transactions!F673, "")</f>
        <v/>
      </c>
      <c r="G674" s="16"/>
      <c r="H674" s="18" t="e">
        <f>IF(Transactions!#REF! &lt;&gt; "", Transactions!#REF!, "")</f>
        <v>#REF!</v>
      </c>
      <c r="I674" s="33" t="str">
        <f t="shared" si="200"/>
        <v/>
      </c>
      <c r="J674" s="34" t="str">
        <f t="shared" si="212"/>
        <v/>
      </c>
      <c r="K674" s="16"/>
      <c r="L674" s="18" t="str">
        <f t="shared" si="201"/>
        <v/>
      </c>
      <c r="M674" s="33" t="str">
        <f t="shared" si="202"/>
        <v/>
      </c>
      <c r="N674" s="34" t="str">
        <f t="shared" si="213"/>
        <v/>
      </c>
      <c r="O674" s="16"/>
      <c r="P674" s="29" t="str">
        <f t="shared" si="203"/>
        <v/>
      </c>
      <c r="Q674" s="29" t="str">
        <f t="shared" si="204"/>
        <v/>
      </c>
      <c r="R674" s="26" t="str">
        <f t="shared" si="214"/>
        <v/>
      </c>
      <c r="S674" s="29" t="str">
        <f t="shared" si="205"/>
        <v/>
      </c>
      <c r="T674" s="29" t="str">
        <f t="shared" si="206"/>
        <v/>
      </c>
      <c r="U674" s="27" t="str">
        <f t="shared" si="215"/>
        <v/>
      </c>
      <c r="W674" s="25" t="str">
        <f t="shared" si="207"/>
        <v/>
      </c>
      <c r="X674" s="25" t="str">
        <f t="shared" si="208"/>
        <v/>
      </c>
      <c r="Y674" s="25" t="str">
        <f t="shared" si="209"/>
        <v/>
      </c>
      <c r="Z674" s="25" t="str">
        <f t="shared" si="210"/>
        <v/>
      </c>
      <c r="AA674" s="25" t="str">
        <f t="shared" si="211"/>
        <v/>
      </c>
      <c r="AB674" s="25" t="str">
        <f t="shared" si="216"/>
        <v/>
      </c>
      <c r="AD674" s="2" t="str">
        <f t="shared" si="217"/>
        <v/>
      </c>
      <c r="AE674" s="2" t="str">
        <f t="shared" si="218"/>
        <v/>
      </c>
      <c r="AF674" s="2" t="str">
        <f t="shared" si="219"/>
        <v/>
      </c>
      <c r="AG674" t="s">
        <v>74</v>
      </c>
    </row>
    <row r="675" spans="2:33" x14ac:dyDescent="0.25">
      <c r="B675" s="13" t="str">
        <f>IF(Transactions!B674 &lt;&gt; "", Transactions!B674, "")</f>
        <v/>
      </c>
      <c r="C675" s="28" t="str">
        <f>IF(Transactions!C674 &lt;&gt; "", Transactions!C674, "")</f>
        <v/>
      </c>
      <c r="D675" s="28" t="str">
        <f>IF(Transactions!D674 &lt;&gt; "", Transactions!D674, "")</f>
        <v/>
      </c>
      <c r="E675" s="14" t="str">
        <f>IF(Transactions!E674 &lt;&gt; "", Transactions!E674, "")</f>
        <v/>
      </c>
      <c r="F675" s="15" t="str">
        <f>IF(Transactions!F674 &lt;&gt; "", Transactions!F674, "")</f>
        <v/>
      </c>
      <c r="G675" s="16"/>
      <c r="H675" s="18" t="e">
        <f>IF(Transactions!#REF! &lt;&gt; "", Transactions!#REF!, "")</f>
        <v>#REF!</v>
      </c>
      <c r="I675" s="33" t="str">
        <f t="shared" si="200"/>
        <v/>
      </c>
      <c r="J675" s="34" t="str">
        <f t="shared" si="212"/>
        <v/>
      </c>
      <c r="K675" s="16"/>
      <c r="L675" s="18" t="str">
        <f t="shared" si="201"/>
        <v/>
      </c>
      <c r="M675" s="33" t="str">
        <f t="shared" si="202"/>
        <v/>
      </c>
      <c r="N675" s="34" t="str">
        <f t="shared" si="213"/>
        <v/>
      </c>
      <c r="O675" s="16"/>
      <c r="P675" s="29" t="str">
        <f t="shared" si="203"/>
        <v/>
      </c>
      <c r="Q675" s="29" t="str">
        <f t="shared" si="204"/>
        <v/>
      </c>
      <c r="R675" s="26" t="str">
        <f t="shared" si="214"/>
        <v/>
      </c>
      <c r="S675" s="29" t="str">
        <f t="shared" si="205"/>
        <v/>
      </c>
      <c r="T675" s="29" t="str">
        <f t="shared" si="206"/>
        <v/>
      </c>
      <c r="U675" s="27" t="str">
        <f t="shared" si="215"/>
        <v/>
      </c>
      <c r="W675" s="25" t="str">
        <f t="shared" si="207"/>
        <v/>
      </c>
      <c r="X675" s="25" t="str">
        <f t="shared" si="208"/>
        <v/>
      </c>
      <c r="Y675" s="25" t="str">
        <f t="shared" si="209"/>
        <v/>
      </c>
      <c r="Z675" s="25" t="str">
        <f t="shared" si="210"/>
        <v/>
      </c>
      <c r="AA675" s="25" t="str">
        <f t="shared" si="211"/>
        <v/>
      </c>
      <c r="AB675" s="25" t="str">
        <f t="shared" si="216"/>
        <v/>
      </c>
      <c r="AD675" s="2" t="str">
        <f t="shared" si="217"/>
        <v/>
      </c>
      <c r="AE675" s="2" t="str">
        <f t="shared" si="218"/>
        <v/>
      </c>
      <c r="AF675" s="2" t="str">
        <f t="shared" si="219"/>
        <v/>
      </c>
      <c r="AG675" t="s">
        <v>74</v>
      </c>
    </row>
    <row r="676" spans="2:33" x14ac:dyDescent="0.25">
      <c r="B676" s="13" t="str">
        <f>IF(Transactions!B675 &lt;&gt; "", Transactions!B675, "")</f>
        <v/>
      </c>
      <c r="C676" s="28" t="str">
        <f>IF(Transactions!C675 &lt;&gt; "", Transactions!C675, "")</f>
        <v/>
      </c>
      <c r="D676" s="28" t="str">
        <f>IF(Transactions!D675 &lt;&gt; "", Transactions!D675, "")</f>
        <v/>
      </c>
      <c r="E676" s="14" t="str">
        <f>IF(Transactions!E675 &lt;&gt; "", Transactions!E675, "")</f>
        <v/>
      </c>
      <c r="F676" s="15" t="str">
        <f>IF(Transactions!F675 &lt;&gt; "", Transactions!F675, "")</f>
        <v/>
      </c>
      <c r="G676" s="16"/>
      <c r="H676" s="18" t="e">
        <f>IF(Transactions!#REF! &lt;&gt; "", Transactions!#REF!, "")</f>
        <v>#REF!</v>
      </c>
      <c r="I676" s="33" t="str">
        <f t="shared" si="200"/>
        <v/>
      </c>
      <c r="J676" s="34" t="str">
        <f t="shared" si="212"/>
        <v/>
      </c>
      <c r="K676" s="16"/>
      <c r="L676" s="18" t="str">
        <f t="shared" si="201"/>
        <v/>
      </c>
      <c r="M676" s="33" t="str">
        <f t="shared" si="202"/>
        <v/>
      </c>
      <c r="N676" s="34" t="str">
        <f t="shared" si="213"/>
        <v/>
      </c>
      <c r="O676" s="16"/>
      <c r="P676" s="29" t="str">
        <f t="shared" si="203"/>
        <v/>
      </c>
      <c r="Q676" s="29" t="str">
        <f t="shared" si="204"/>
        <v/>
      </c>
      <c r="R676" s="26" t="str">
        <f t="shared" si="214"/>
        <v/>
      </c>
      <c r="S676" s="29" t="str">
        <f t="shared" si="205"/>
        <v/>
      </c>
      <c r="T676" s="29" t="str">
        <f t="shared" si="206"/>
        <v/>
      </c>
      <c r="U676" s="27" t="str">
        <f t="shared" si="215"/>
        <v/>
      </c>
      <c r="W676" s="25" t="str">
        <f t="shared" si="207"/>
        <v/>
      </c>
      <c r="X676" s="25" t="str">
        <f t="shared" si="208"/>
        <v/>
      </c>
      <c r="Y676" s="25" t="str">
        <f t="shared" si="209"/>
        <v/>
      </c>
      <c r="Z676" s="25" t="str">
        <f t="shared" si="210"/>
        <v/>
      </c>
      <c r="AA676" s="25" t="str">
        <f t="shared" si="211"/>
        <v/>
      </c>
      <c r="AB676" s="25" t="str">
        <f t="shared" si="216"/>
        <v/>
      </c>
      <c r="AD676" s="2" t="str">
        <f t="shared" si="217"/>
        <v/>
      </c>
      <c r="AE676" s="2" t="str">
        <f t="shared" si="218"/>
        <v/>
      </c>
      <c r="AF676" s="2" t="str">
        <f t="shared" si="219"/>
        <v/>
      </c>
      <c r="AG676" t="s">
        <v>74</v>
      </c>
    </row>
    <row r="677" spans="2:33" x14ac:dyDescent="0.25">
      <c r="B677" s="13" t="str">
        <f>IF(Transactions!B676 &lt;&gt; "", Transactions!B676, "")</f>
        <v/>
      </c>
      <c r="C677" s="28" t="str">
        <f>IF(Transactions!C676 &lt;&gt; "", Transactions!C676, "")</f>
        <v/>
      </c>
      <c r="D677" s="28" t="str">
        <f>IF(Transactions!D676 &lt;&gt; "", Transactions!D676, "")</f>
        <v/>
      </c>
      <c r="E677" s="14" t="str">
        <f>IF(Transactions!E676 &lt;&gt; "", Transactions!E676, "")</f>
        <v/>
      </c>
      <c r="F677" s="15" t="str">
        <f>IF(Transactions!F676 &lt;&gt; "", Transactions!F676, "")</f>
        <v/>
      </c>
      <c r="G677" s="16"/>
      <c r="H677" s="18" t="e">
        <f>IF(Transactions!#REF! &lt;&gt; "", Transactions!#REF!, "")</f>
        <v>#REF!</v>
      </c>
      <c r="I677" s="33" t="str">
        <f t="shared" si="200"/>
        <v/>
      </c>
      <c r="J677" s="34" t="str">
        <f t="shared" si="212"/>
        <v/>
      </c>
      <c r="K677" s="16"/>
      <c r="L677" s="18" t="str">
        <f t="shared" si="201"/>
        <v/>
      </c>
      <c r="M677" s="33" t="str">
        <f t="shared" si="202"/>
        <v/>
      </c>
      <c r="N677" s="34" t="str">
        <f t="shared" si="213"/>
        <v/>
      </c>
      <c r="O677" s="16"/>
      <c r="P677" s="29" t="str">
        <f t="shared" si="203"/>
        <v/>
      </c>
      <c r="Q677" s="29" t="str">
        <f t="shared" si="204"/>
        <v/>
      </c>
      <c r="R677" s="26" t="str">
        <f t="shared" si="214"/>
        <v/>
      </c>
      <c r="S677" s="29" t="str">
        <f t="shared" si="205"/>
        <v/>
      </c>
      <c r="T677" s="29" t="str">
        <f t="shared" si="206"/>
        <v/>
      </c>
      <c r="U677" s="27" t="str">
        <f t="shared" si="215"/>
        <v/>
      </c>
      <c r="W677" s="25" t="str">
        <f t="shared" si="207"/>
        <v/>
      </c>
      <c r="X677" s="25" t="str">
        <f t="shared" si="208"/>
        <v/>
      </c>
      <c r="Y677" s="25" t="str">
        <f t="shared" si="209"/>
        <v/>
      </c>
      <c r="Z677" s="25" t="str">
        <f t="shared" si="210"/>
        <v/>
      </c>
      <c r="AA677" s="25" t="str">
        <f t="shared" si="211"/>
        <v/>
      </c>
      <c r="AB677" s="25" t="str">
        <f t="shared" si="216"/>
        <v/>
      </c>
      <c r="AD677" s="2" t="str">
        <f t="shared" si="217"/>
        <v/>
      </c>
      <c r="AE677" s="2" t="str">
        <f t="shared" si="218"/>
        <v/>
      </c>
      <c r="AF677" s="2" t="str">
        <f t="shared" si="219"/>
        <v/>
      </c>
      <c r="AG677" t="s">
        <v>74</v>
      </c>
    </row>
    <row r="678" spans="2:33" x14ac:dyDescent="0.25">
      <c r="B678" s="13" t="str">
        <f>IF(Transactions!B677 &lt;&gt; "", Transactions!B677, "")</f>
        <v/>
      </c>
      <c r="C678" s="28" t="str">
        <f>IF(Transactions!C677 &lt;&gt; "", Transactions!C677, "")</f>
        <v/>
      </c>
      <c r="D678" s="28" t="str">
        <f>IF(Transactions!D677 &lt;&gt; "", Transactions!D677, "")</f>
        <v/>
      </c>
      <c r="E678" s="14" t="str">
        <f>IF(Transactions!E677 &lt;&gt; "", Transactions!E677, "")</f>
        <v/>
      </c>
      <c r="F678" s="15" t="str">
        <f>IF(Transactions!F677 &lt;&gt; "", Transactions!F677, "")</f>
        <v/>
      </c>
      <c r="G678" s="16"/>
      <c r="H678" s="18" t="e">
        <f>IF(Transactions!#REF! &lt;&gt; "", Transactions!#REF!, "")</f>
        <v>#REF!</v>
      </c>
      <c r="I678" s="33" t="str">
        <f t="shared" si="200"/>
        <v/>
      </c>
      <c r="J678" s="34" t="str">
        <f t="shared" si="212"/>
        <v/>
      </c>
      <c r="K678" s="16"/>
      <c r="L678" s="18" t="str">
        <f t="shared" si="201"/>
        <v/>
      </c>
      <c r="M678" s="33" t="str">
        <f t="shared" si="202"/>
        <v/>
      </c>
      <c r="N678" s="34" t="str">
        <f t="shared" si="213"/>
        <v/>
      </c>
      <c r="O678" s="16"/>
      <c r="P678" s="29" t="str">
        <f t="shared" si="203"/>
        <v/>
      </c>
      <c r="Q678" s="29" t="str">
        <f t="shared" si="204"/>
        <v/>
      </c>
      <c r="R678" s="26" t="str">
        <f t="shared" si="214"/>
        <v/>
      </c>
      <c r="S678" s="29" t="str">
        <f t="shared" si="205"/>
        <v/>
      </c>
      <c r="T678" s="29" t="str">
        <f t="shared" si="206"/>
        <v/>
      </c>
      <c r="U678" s="27" t="str">
        <f t="shared" si="215"/>
        <v/>
      </c>
      <c r="W678" s="25" t="str">
        <f t="shared" si="207"/>
        <v/>
      </c>
      <c r="X678" s="25" t="str">
        <f t="shared" si="208"/>
        <v/>
      </c>
      <c r="Y678" s="25" t="str">
        <f t="shared" si="209"/>
        <v/>
      </c>
      <c r="Z678" s="25" t="str">
        <f t="shared" si="210"/>
        <v/>
      </c>
      <c r="AA678" s="25" t="str">
        <f t="shared" si="211"/>
        <v/>
      </c>
      <c r="AB678" s="25" t="str">
        <f t="shared" si="216"/>
        <v/>
      </c>
      <c r="AD678" s="2" t="str">
        <f t="shared" si="217"/>
        <v/>
      </c>
      <c r="AE678" s="2" t="str">
        <f t="shared" si="218"/>
        <v/>
      </c>
      <c r="AF678" s="2" t="str">
        <f t="shared" si="219"/>
        <v/>
      </c>
      <c r="AG678" t="s">
        <v>74</v>
      </c>
    </row>
    <row r="679" spans="2:33" x14ac:dyDescent="0.25">
      <c r="B679" s="13" t="str">
        <f>IF(Transactions!B678 &lt;&gt; "", Transactions!B678, "")</f>
        <v/>
      </c>
      <c r="C679" s="28" t="str">
        <f>IF(Transactions!C678 &lt;&gt; "", Transactions!C678, "")</f>
        <v/>
      </c>
      <c r="D679" s="28" t="str">
        <f>IF(Transactions!D678 &lt;&gt; "", Transactions!D678, "")</f>
        <v/>
      </c>
      <c r="E679" s="14" t="str">
        <f>IF(Transactions!E678 &lt;&gt; "", Transactions!E678, "")</f>
        <v/>
      </c>
      <c r="F679" s="15" t="str">
        <f>IF(Transactions!F678 &lt;&gt; "", Transactions!F678, "")</f>
        <v/>
      </c>
      <c r="G679" s="16"/>
      <c r="H679" s="18" t="e">
        <f>IF(Transactions!#REF! &lt;&gt; "", Transactions!#REF!, "")</f>
        <v>#REF!</v>
      </c>
      <c r="I679" s="33" t="str">
        <f t="shared" si="200"/>
        <v/>
      </c>
      <c r="J679" s="34" t="str">
        <f t="shared" si="212"/>
        <v/>
      </c>
      <c r="K679" s="16"/>
      <c r="L679" s="18" t="str">
        <f t="shared" si="201"/>
        <v/>
      </c>
      <c r="M679" s="33" t="str">
        <f t="shared" si="202"/>
        <v/>
      </c>
      <c r="N679" s="34" t="str">
        <f t="shared" si="213"/>
        <v/>
      </c>
      <c r="O679" s="16"/>
      <c r="P679" s="29" t="str">
        <f t="shared" si="203"/>
        <v/>
      </c>
      <c r="Q679" s="29" t="str">
        <f t="shared" si="204"/>
        <v/>
      </c>
      <c r="R679" s="26" t="str">
        <f t="shared" si="214"/>
        <v/>
      </c>
      <c r="S679" s="29" t="str">
        <f t="shared" si="205"/>
        <v/>
      </c>
      <c r="T679" s="29" t="str">
        <f t="shared" si="206"/>
        <v/>
      </c>
      <c r="U679" s="27" t="str">
        <f t="shared" si="215"/>
        <v/>
      </c>
      <c r="W679" s="25" t="str">
        <f t="shared" si="207"/>
        <v/>
      </c>
      <c r="X679" s="25" t="str">
        <f t="shared" si="208"/>
        <v/>
      </c>
      <c r="Y679" s="25" t="str">
        <f t="shared" si="209"/>
        <v/>
      </c>
      <c r="Z679" s="25" t="str">
        <f t="shared" si="210"/>
        <v/>
      </c>
      <c r="AA679" s="25" t="str">
        <f t="shared" si="211"/>
        <v/>
      </c>
      <c r="AB679" s="25" t="str">
        <f t="shared" si="216"/>
        <v/>
      </c>
      <c r="AD679" s="2" t="str">
        <f t="shared" si="217"/>
        <v/>
      </c>
      <c r="AE679" s="2" t="str">
        <f t="shared" si="218"/>
        <v/>
      </c>
      <c r="AF679" s="2" t="str">
        <f t="shared" si="219"/>
        <v/>
      </c>
      <c r="AG679" t="s">
        <v>74</v>
      </c>
    </row>
    <row r="680" spans="2:33" x14ac:dyDescent="0.25">
      <c r="B680" s="13" t="str">
        <f>IF(Transactions!B679 &lt;&gt; "", Transactions!B679, "")</f>
        <v/>
      </c>
      <c r="C680" s="28" t="str">
        <f>IF(Transactions!C679 &lt;&gt; "", Transactions!C679, "")</f>
        <v/>
      </c>
      <c r="D680" s="28" t="str">
        <f>IF(Transactions!D679 &lt;&gt; "", Transactions!D679, "")</f>
        <v/>
      </c>
      <c r="E680" s="14" t="str">
        <f>IF(Transactions!E679 &lt;&gt; "", Transactions!E679, "")</f>
        <v/>
      </c>
      <c r="F680" s="15" t="str">
        <f>IF(Transactions!F679 &lt;&gt; "", Transactions!F679, "")</f>
        <v/>
      </c>
      <c r="G680" s="16"/>
      <c r="H680" s="18" t="e">
        <f>IF(Transactions!#REF! &lt;&gt; "", Transactions!#REF!, "")</f>
        <v>#REF!</v>
      </c>
      <c r="I680" s="33" t="str">
        <f t="shared" si="200"/>
        <v/>
      </c>
      <c r="J680" s="34" t="str">
        <f t="shared" si="212"/>
        <v/>
      </c>
      <c r="K680" s="16"/>
      <c r="L680" s="18" t="str">
        <f t="shared" si="201"/>
        <v/>
      </c>
      <c r="M680" s="33" t="str">
        <f t="shared" si="202"/>
        <v/>
      </c>
      <c r="N680" s="34" t="str">
        <f t="shared" si="213"/>
        <v/>
      </c>
      <c r="O680" s="16"/>
      <c r="P680" s="29" t="str">
        <f t="shared" si="203"/>
        <v/>
      </c>
      <c r="Q680" s="29" t="str">
        <f t="shared" si="204"/>
        <v/>
      </c>
      <c r="R680" s="26" t="str">
        <f t="shared" si="214"/>
        <v/>
      </c>
      <c r="S680" s="29" t="str">
        <f t="shared" si="205"/>
        <v/>
      </c>
      <c r="T680" s="29" t="str">
        <f t="shared" si="206"/>
        <v/>
      </c>
      <c r="U680" s="27" t="str">
        <f t="shared" si="215"/>
        <v/>
      </c>
      <c r="W680" s="25" t="str">
        <f t="shared" si="207"/>
        <v/>
      </c>
      <c r="X680" s="25" t="str">
        <f t="shared" si="208"/>
        <v/>
      </c>
      <c r="Y680" s="25" t="str">
        <f t="shared" si="209"/>
        <v/>
      </c>
      <c r="Z680" s="25" t="str">
        <f t="shared" si="210"/>
        <v/>
      </c>
      <c r="AA680" s="25" t="str">
        <f t="shared" si="211"/>
        <v/>
      </c>
      <c r="AB680" s="25" t="str">
        <f t="shared" si="216"/>
        <v/>
      </c>
      <c r="AD680" s="2" t="str">
        <f t="shared" si="217"/>
        <v/>
      </c>
      <c r="AE680" s="2" t="str">
        <f t="shared" si="218"/>
        <v/>
      </c>
      <c r="AF680" s="2" t="str">
        <f t="shared" si="219"/>
        <v/>
      </c>
      <c r="AG680" t="s">
        <v>74</v>
      </c>
    </row>
    <row r="681" spans="2:33" x14ac:dyDescent="0.25">
      <c r="B681" s="13" t="str">
        <f>IF(Transactions!B680 &lt;&gt; "", Transactions!B680, "")</f>
        <v/>
      </c>
      <c r="C681" s="28" t="str">
        <f>IF(Transactions!C680 &lt;&gt; "", Transactions!C680, "")</f>
        <v/>
      </c>
      <c r="D681" s="28" t="str">
        <f>IF(Transactions!D680 &lt;&gt; "", Transactions!D680, "")</f>
        <v/>
      </c>
      <c r="E681" s="14" t="str">
        <f>IF(Transactions!E680 &lt;&gt; "", Transactions!E680, "")</f>
        <v/>
      </c>
      <c r="F681" s="15" t="str">
        <f>IF(Transactions!F680 &lt;&gt; "", Transactions!F680, "")</f>
        <v/>
      </c>
      <c r="G681" s="16"/>
      <c r="H681" s="18" t="e">
        <f>IF(Transactions!#REF! &lt;&gt; "", Transactions!#REF!, "")</f>
        <v>#REF!</v>
      </c>
      <c r="I681" s="33" t="str">
        <f t="shared" si="200"/>
        <v/>
      </c>
      <c r="J681" s="34" t="str">
        <f t="shared" si="212"/>
        <v/>
      </c>
      <c r="K681" s="16"/>
      <c r="L681" s="18" t="str">
        <f t="shared" si="201"/>
        <v/>
      </c>
      <c r="M681" s="33" t="str">
        <f t="shared" si="202"/>
        <v/>
      </c>
      <c r="N681" s="34" t="str">
        <f t="shared" si="213"/>
        <v/>
      </c>
      <c r="O681" s="16"/>
      <c r="P681" s="29" t="str">
        <f t="shared" si="203"/>
        <v/>
      </c>
      <c r="Q681" s="29" t="str">
        <f t="shared" si="204"/>
        <v/>
      </c>
      <c r="R681" s="26" t="str">
        <f t="shared" si="214"/>
        <v/>
      </c>
      <c r="S681" s="29" t="str">
        <f t="shared" si="205"/>
        <v/>
      </c>
      <c r="T681" s="29" t="str">
        <f t="shared" si="206"/>
        <v/>
      </c>
      <c r="U681" s="27" t="str">
        <f t="shared" si="215"/>
        <v/>
      </c>
      <c r="W681" s="25" t="str">
        <f t="shared" si="207"/>
        <v/>
      </c>
      <c r="X681" s="25" t="str">
        <f t="shared" si="208"/>
        <v/>
      </c>
      <c r="Y681" s="25" t="str">
        <f t="shared" si="209"/>
        <v/>
      </c>
      <c r="Z681" s="25" t="str">
        <f t="shared" si="210"/>
        <v/>
      </c>
      <c r="AA681" s="25" t="str">
        <f t="shared" si="211"/>
        <v/>
      </c>
      <c r="AB681" s="25" t="str">
        <f t="shared" si="216"/>
        <v/>
      </c>
      <c r="AD681" s="2" t="str">
        <f t="shared" si="217"/>
        <v/>
      </c>
      <c r="AE681" s="2" t="str">
        <f t="shared" si="218"/>
        <v/>
      </c>
      <c r="AF681" s="2" t="str">
        <f t="shared" si="219"/>
        <v/>
      </c>
      <c r="AG681" t="s">
        <v>74</v>
      </c>
    </row>
    <row r="682" spans="2:33" x14ac:dyDescent="0.25">
      <c r="B682" s="13" t="str">
        <f>IF(Transactions!B681 &lt;&gt; "", Transactions!B681, "")</f>
        <v/>
      </c>
      <c r="C682" s="28" t="str">
        <f>IF(Transactions!C681 &lt;&gt; "", Transactions!C681, "")</f>
        <v/>
      </c>
      <c r="D682" s="28" t="str">
        <f>IF(Transactions!D681 &lt;&gt; "", Transactions!D681, "")</f>
        <v/>
      </c>
      <c r="E682" s="14" t="str">
        <f>IF(Transactions!E681 &lt;&gt; "", Transactions!E681, "")</f>
        <v/>
      </c>
      <c r="F682" s="15" t="str">
        <f>IF(Transactions!F681 &lt;&gt; "", Transactions!F681, "")</f>
        <v/>
      </c>
      <c r="G682" s="16"/>
      <c r="H682" s="18" t="e">
        <f>IF(Transactions!#REF! &lt;&gt; "", Transactions!#REF!, "")</f>
        <v>#REF!</v>
      </c>
      <c r="I682" s="33" t="str">
        <f t="shared" si="200"/>
        <v/>
      </c>
      <c r="J682" s="34" t="str">
        <f t="shared" si="212"/>
        <v/>
      </c>
      <c r="K682" s="16"/>
      <c r="L682" s="18" t="str">
        <f t="shared" si="201"/>
        <v/>
      </c>
      <c r="M682" s="33" t="str">
        <f t="shared" si="202"/>
        <v/>
      </c>
      <c r="N682" s="34" t="str">
        <f t="shared" si="213"/>
        <v/>
      </c>
      <c r="O682" s="16"/>
      <c r="P682" s="29" t="str">
        <f t="shared" si="203"/>
        <v/>
      </c>
      <c r="Q682" s="29" t="str">
        <f t="shared" si="204"/>
        <v/>
      </c>
      <c r="R682" s="26" t="str">
        <f t="shared" si="214"/>
        <v/>
      </c>
      <c r="S682" s="29" t="str">
        <f t="shared" si="205"/>
        <v/>
      </c>
      <c r="T682" s="29" t="str">
        <f t="shared" si="206"/>
        <v/>
      </c>
      <c r="U682" s="27" t="str">
        <f t="shared" si="215"/>
        <v/>
      </c>
      <c r="W682" s="25" t="str">
        <f t="shared" si="207"/>
        <v/>
      </c>
      <c r="X682" s="25" t="str">
        <f t="shared" si="208"/>
        <v/>
      </c>
      <c r="Y682" s="25" t="str">
        <f t="shared" si="209"/>
        <v/>
      </c>
      <c r="Z682" s="25" t="str">
        <f t="shared" si="210"/>
        <v/>
      </c>
      <c r="AA682" s="25" t="str">
        <f t="shared" si="211"/>
        <v/>
      </c>
      <c r="AB682" s="25" t="str">
        <f t="shared" si="216"/>
        <v/>
      </c>
      <c r="AD682" s="2" t="str">
        <f t="shared" si="217"/>
        <v/>
      </c>
      <c r="AE682" s="2" t="str">
        <f t="shared" si="218"/>
        <v/>
      </c>
      <c r="AF682" s="2" t="str">
        <f t="shared" si="219"/>
        <v/>
      </c>
      <c r="AG682" t="s">
        <v>74</v>
      </c>
    </row>
    <row r="683" spans="2:33" x14ac:dyDescent="0.25">
      <c r="B683" s="13" t="str">
        <f>IF(Transactions!B682 &lt;&gt; "", Transactions!B682, "")</f>
        <v/>
      </c>
      <c r="C683" s="28" t="str">
        <f>IF(Transactions!C682 &lt;&gt; "", Transactions!C682, "")</f>
        <v/>
      </c>
      <c r="D683" s="28" t="str">
        <f>IF(Transactions!D682 &lt;&gt; "", Transactions!D682, "")</f>
        <v/>
      </c>
      <c r="E683" s="14" t="str">
        <f>IF(Transactions!E682 &lt;&gt; "", Transactions!E682, "")</f>
        <v/>
      </c>
      <c r="F683" s="15" t="str">
        <f>IF(Transactions!F682 &lt;&gt; "", Transactions!F682, "")</f>
        <v/>
      </c>
      <c r="G683" s="16"/>
      <c r="H683" s="18" t="e">
        <f>IF(Transactions!#REF! &lt;&gt; "", Transactions!#REF!, "")</f>
        <v>#REF!</v>
      </c>
      <c r="I683" s="33" t="str">
        <f t="shared" si="200"/>
        <v/>
      </c>
      <c r="J683" s="34" t="str">
        <f t="shared" si="212"/>
        <v/>
      </c>
      <c r="K683" s="16"/>
      <c r="L683" s="18" t="str">
        <f t="shared" si="201"/>
        <v/>
      </c>
      <c r="M683" s="33" t="str">
        <f t="shared" si="202"/>
        <v/>
      </c>
      <c r="N683" s="34" t="str">
        <f t="shared" si="213"/>
        <v/>
      </c>
      <c r="O683" s="16"/>
      <c r="P683" s="29" t="str">
        <f t="shared" si="203"/>
        <v/>
      </c>
      <c r="Q683" s="29" t="str">
        <f t="shared" si="204"/>
        <v/>
      </c>
      <c r="R683" s="26" t="str">
        <f t="shared" si="214"/>
        <v/>
      </c>
      <c r="S683" s="29" t="str">
        <f t="shared" si="205"/>
        <v/>
      </c>
      <c r="T683" s="29" t="str">
        <f t="shared" si="206"/>
        <v/>
      </c>
      <c r="U683" s="27" t="str">
        <f t="shared" si="215"/>
        <v/>
      </c>
      <c r="W683" s="25" t="str">
        <f t="shared" si="207"/>
        <v/>
      </c>
      <c r="X683" s="25" t="str">
        <f t="shared" si="208"/>
        <v/>
      </c>
      <c r="Y683" s="25" t="str">
        <f t="shared" si="209"/>
        <v/>
      </c>
      <c r="Z683" s="25" t="str">
        <f t="shared" si="210"/>
        <v/>
      </c>
      <c r="AA683" s="25" t="str">
        <f t="shared" si="211"/>
        <v/>
      </c>
      <c r="AB683" s="25" t="str">
        <f t="shared" si="216"/>
        <v/>
      </c>
      <c r="AD683" s="2" t="str">
        <f t="shared" si="217"/>
        <v/>
      </c>
      <c r="AE683" s="2" t="str">
        <f t="shared" si="218"/>
        <v/>
      </c>
      <c r="AF683" s="2" t="str">
        <f t="shared" si="219"/>
        <v/>
      </c>
      <c r="AG683" t="s">
        <v>74</v>
      </c>
    </row>
    <row r="684" spans="2:33" x14ac:dyDescent="0.25">
      <c r="B684" s="13" t="str">
        <f>IF(Transactions!B683 &lt;&gt; "", Transactions!B683, "")</f>
        <v/>
      </c>
      <c r="C684" s="28" t="str">
        <f>IF(Transactions!C683 &lt;&gt; "", Transactions!C683, "")</f>
        <v/>
      </c>
      <c r="D684" s="28" t="str">
        <f>IF(Transactions!D683 &lt;&gt; "", Transactions!D683, "")</f>
        <v/>
      </c>
      <c r="E684" s="14" t="str">
        <f>IF(Transactions!E683 &lt;&gt; "", Transactions!E683, "")</f>
        <v/>
      </c>
      <c r="F684" s="15" t="str">
        <f>IF(Transactions!F683 &lt;&gt; "", Transactions!F683, "")</f>
        <v/>
      </c>
      <c r="G684" s="16"/>
      <c r="H684" s="18" t="e">
        <f>IF(Transactions!#REF! &lt;&gt; "", Transactions!#REF!, "")</f>
        <v>#REF!</v>
      </c>
      <c r="I684" s="33" t="str">
        <f t="shared" si="200"/>
        <v/>
      </c>
      <c r="J684" s="34" t="str">
        <f t="shared" si="212"/>
        <v/>
      </c>
      <c r="K684" s="16"/>
      <c r="L684" s="18" t="str">
        <f t="shared" si="201"/>
        <v/>
      </c>
      <c r="M684" s="33" t="str">
        <f t="shared" si="202"/>
        <v/>
      </c>
      <c r="N684" s="34" t="str">
        <f t="shared" si="213"/>
        <v/>
      </c>
      <c r="O684" s="16"/>
      <c r="P684" s="29" t="str">
        <f t="shared" si="203"/>
        <v/>
      </c>
      <c r="Q684" s="29" t="str">
        <f t="shared" si="204"/>
        <v/>
      </c>
      <c r="R684" s="26" t="str">
        <f t="shared" si="214"/>
        <v/>
      </c>
      <c r="S684" s="29" t="str">
        <f t="shared" si="205"/>
        <v/>
      </c>
      <c r="T684" s="29" t="str">
        <f t="shared" si="206"/>
        <v/>
      </c>
      <c r="U684" s="27" t="str">
        <f t="shared" si="215"/>
        <v/>
      </c>
      <c r="W684" s="25" t="str">
        <f t="shared" si="207"/>
        <v/>
      </c>
      <c r="X684" s="25" t="str">
        <f t="shared" si="208"/>
        <v/>
      </c>
      <c r="Y684" s="25" t="str">
        <f t="shared" si="209"/>
        <v/>
      </c>
      <c r="Z684" s="25" t="str">
        <f t="shared" si="210"/>
        <v/>
      </c>
      <c r="AA684" s="25" t="str">
        <f t="shared" si="211"/>
        <v/>
      </c>
      <c r="AB684" s="25" t="str">
        <f t="shared" si="216"/>
        <v/>
      </c>
      <c r="AD684" s="2" t="str">
        <f t="shared" si="217"/>
        <v/>
      </c>
      <c r="AE684" s="2" t="str">
        <f t="shared" si="218"/>
        <v/>
      </c>
      <c r="AF684" s="2" t="str">
        <f t="shared" si="219"/>
        <v/>
      </c>
      <c r="AG684" t="s">
        <v>74</v>
      </c>
    </row>
    <row r="685" spans="2:33" x14ac:dyDescent="0.25">
      <c r="B685" s="13" t="str">
        <f>IF(Transactions!B684 &lt;&gt; "", Transactions!B684, "")</f>
        <v/>
      </c>
      <c r="C685" s="28" t="str">
        <f>IF(Transactions!C684 &lt;&gt; "", Transactions!C684, "")</f>
        <v/>
      </c>
      <c r="D685" s="28" t="str">
        <f>IF(Transactions!D684 &lt;&gt; "", Transactions!D684, "")</f>
        <v/>
      </c>
      <c r="E685" s="14" t="str">
        <f>IF(Transactions!E684 &lt;&gt; "", Transactions!E684, "")</f>
        <v/>
      </c>
      <c r="F685" s="15" t="str">
        <f>IF(Transactions!F684 &lt;&gt; "", Transactions!F684, "")</f>
        <v/>
      </c>
      <c r="G685" s="16"/>
      <c r="H685" s="18" t="e">
        <f>IF(Transactions!#REF! &lt;&gt; "", Transactions!#REF!, "")</f>
        <v>#REF!</v>
      </c>
      <c r="I685" s="33" t="str">
        <f t="shared" si="200"/>
        <v/>
      </c>
      <c r="J685" s="34" t="str">
        <f t="shared" si="212"/>
        <v/>
      </c>
      <c r="K685" s="16"/>
      <c r="L685" s="18" t="str">
        <f t="shared" si="201"/>
        <v/>
      </c>
      <c r="M685" s="33" t="str">
        <f t="shared" si="202"/>
        <v/>
      </c>
      <c r="N685" s="34" t="str">
        <f t="shared" si="213"/>
        <v/>
      </c>
      <c r="O685" s="16"/>
      <c r="P685" s="29" t="str">
        <f t="shared" si="203"/>
        <v/>
      </c>
      <c r="Q685" s="29" t="str">
        <f t="shared" si="204"/>
        <v/>
      </c>
      <c r="R685" s="26" t="str">
        <f t="shared" si="214"/>
        <v/>
      </c>
      <c r="S685" s="29" t="str">
        <f t="shared" si="205"/>
        <v/>
      </c>
      <c r="T685" s="29" t="str">
        <f t="shared" si="206"/>
        <v/>
      </c>
      <c r="U685" s="27" t="str">
        <f t="shared" si="215"/>
        <v/>
      </c>
      <c r="W685" s="25" t="str">
        <f t="shared" si="207"/>
        <v/>
      </c>
      <c r="X685" s="25" t="str">
        <f t="shared" si="208"/>
        <v/>
      </c>
      <c r="Y685" s="25" t="str">
        <f t="shared" si="209"/>
        <v/>
      </c>
      <c r="Z685" s="25" t="str">
        <f t="shared" si="210"/>
        <v/>
      </c>
      <c r="AA685" s="25" t="str">
        <f t="shared" si="211"/>
        <v/>
      </c>
      <c r="AB685" s="25" t="str">
        <f t="shared" si="216"/>
        <v/>
      </c>
      <c r="AD685" s="2" t="str">
        <f t="shared" si="217"/>
        <v/>
      </c>
      <c r="AE685" s="2" t="str">
        <f t="shared" si="218"/>
        <v/>
      </c>
      <c r="AF685" s="2" t="str">
        <f t="shared" si="219"/>
        <v/>
      </c>
      <c r="AG685" t="s">
        <v>74</v>
      </c>
    </row>
    <row r="686" spans="2:33" x14ac:dyDescent="0.25">
      <c r="B686" s="13" t="str">
        <f>IF(Transactions!B685 &lt;&gt; "", Transactions!B685, "")</f>
        <v/>
      </c>
      <c r="C686" s="28" t="str">
        <f>IF(Transactions!C685 &lt;&gt; "", Transactions!C685, "")</f>
        <v/>
      </c>
      <c r="D686" s="28" t="str">
        <f>IF(Transactions!D685 &lt;&gt; "", Transactions!D685, "")</f>
        <v/>
      </c>
      <c r="E686" s="14" t="str">
        <f>IF(Transactions!E685 &lt;&gt; "", Transactions!E685, "")</f>
        <v/>
      </c>
      <c r="F686" s="15" t="str">
        <f>IF(Transactions!F685 &lt;&gt; "", Transactions!F685, "")</f>
        <v/>
      </c>
      <c r="G686" s="16"/>
      <c r="H686" s="18" t="e">
        <f>IF(Transactions!#REF! &lt;&gt; "", Transactions!#REF!, "")</f>
        <v>#REF!</v>
      </c>
      <c r="I686" s="33" t="str">
        <f t="shared" si="200"/>
        <v/>
      </c>
      <c r="J686" s="34" t="str">
        <f t="shared" si="212"/>
        <v/>
      </c>
      <c r="K686" s="16"/>
      <c r="L686" s="18" t="str">
        <f t="shared" si="201"/>
        <v/>
      </c>
      <c r="M686" s="33" t="str">
        <f t="shared" si="202"/>
        <v/>
      </c>
      <c r="N686" s="34" t="str">
        <f t="shared" si="213"/>
        <v/>
      </c>
      <c r="O686" s="16"/>
      <c r="P686" s="29" t="str">
        <f t="shared" si="203"/>
        <v/>
      </c>
      <c r="Q686" s="29" t="str">
        <f t="shared" si="204"/>
        <v/>
      </c>
      <c r="R686" s="26" t="str">
        <f t="shared" si="214"/>
        <v/>
      </c>
      <c r="S686" s="29" t="str">
        <f t="shared" si="205"/>
        <v/>
      </c>
      <c r="T686" s="29" t="str">
        <f t="shared" si="206"/>
        <v/>
      </c>
      <c r="U686" s="27" t="str">
        <f t="shared" si="215"/>
        <v/>
      </c>
      <c r="W686" s="25" t="str">
        <f t="shared" si="207"/>
        <v/>
      </c>
      <c r="X686" s="25" t="str">
        <f t="shared" si="208"/>
        <v/>
      </c>
      <c r="Y686" s="25" t="str">
        <f t="shared" si="209"/>
        <v/>
      </c>
      <c r="Z686" s="25" t="str">
        <f t="shared" si="210"/>
        <v/>
      </c>
      <c r="AA686" s="25" t="str">
        <f t="shared" si="211"/>
        <v/>
      </c>
      <c r="AB686" s="25" t="str">
        <f t="shared" si="216"/>
        <v/>
      </c>
      <c r="AD686" s="2" t="str">
        <f t="shared" si="217"/>
        <v/>
      </c>
      <c r="AE686" s="2" t="str">
        <f t="shared" si="218"/>
        <v/>
      </c>
      <c r="AF686" s="2" t="str">
        <f t="shared" si="219"/>
        <v/>
      </c>
      <c r="AG686" t="s">
        <v>74</v>
      </c>
    </row>
    <row r="687" spans="2:33" x14ac:dyDescent="0.25">
      <c r="B687" s="13" t="str">
        <f>IF(Transactions!B686 &lt;&gt; "", Transactions!B686, "")</f>
        <v/>
      </c>
      <c r="C687" s="28" t="str">
        <f>IF(Transactions!C686 &lt;&gt; "", Transactions!C686, "")</f>
        <v/>
      </c>
      <c r="D687" s="28" t="str">
        <f>IF(Transactions!D686 &lt;&gt; "", Transactions!D686, "")</f>
        <v/>
      </c>
      <c r="E687" s="14" t="str">
        <f>IF(Transactions!E686 &lt;&gt; "", Transactions!E686, "")</f>
        <v/>
      </c>
      <c r="F687" s="15" t="str">
        <f>IF(Transactions!F686 &lt;&gt; "", Transactions!F686, "")</f>
        <v/>
      </c>
      <c r="G687" s="16"/>
      <c r="H687" s="18" t="e">
        <f>IF(Transactions!#REF! &lt;&gt; "", Transactions!#REF!, "")</f>
        <v>#REF!</v>
      </c>
      <c r="I687" s="33" t="str">
        <f t="shared" si="200"/>
        <v/>
      </c>
      <c r="J687" s="34" t="str">
        <f t="shared" si="212"/>
        <v/>
      </c>
      <c r="K687" s="16"/>
      <c r="L687" s="18" t="str">
        <f t="shared" si="201"/>
        <v/>
      </c>
      <c r="M687" s="33" t="str">
        <f t="shared" si="202"/>
        <v/>
      </c>
      <c r="N687" s="34" t="str">
        <f t="shared" si="213"/>
        <v/>
      </c>
      <c r="O687" s="16"/>
      <c r="P687" s="29" t="str">
        <f t="shared" si="203"/>
        <v/>
      </c>
      <c r="Q687" s="29" t="str">
        <f t="shared" si="204"/>
        <v/>
      </c>
      <c r="R687" s="26" t="str">
        <f t="shared" si="214"/>
        <v/>
      </c>
      <c r="S687" s="29" t="str">
        <f t="shared" si="205"/>
        <v/>
      </c>
      <c r="T687" s="29" t="str">
        <f t="shared" si="206"/>
        <v/>
      </c>
      <c r="U687" s="27" t="str">
        <f t="shared" si="215"/>
        <v/>
      </c>
      <c r="W687" s="25" t="str">
        <f t="shared" si="207"/>
        <v/>
      </c>
      <c r="X687" s="25" t="str">
        <f t="shared" si="208"/>
        <v/>
      </c>
      <c r="Y687" s="25" t="str">
        <f t="shared" si="209"/>
        <v/>
      </c>
      <c r="Z687" s="25" t="str">
        <f t="shared" si="210"/>
        <v/>
      </c>
      <c r="AA687" s="25" t="str">
        <f t="shared" si="211"/>
        <v/>
      </c>
      <c r="AB687" s="25" t="str">
        <f t="shared" si="216"/>
        <v/>
      </c>
      <c r="AD687" s="2" t="str">
        <f t="shared" si="217"/>
        <v/>
      </c>
      <c r="AE687" s="2" t="str">
        <f t="shared" si="218"/>
        <v/>
      </c>
      <c r="AF687" s="2" t="str">
        <f t="shared" si="219"/>
        <v/>
      </c>
      <c r="AG687" t="s">
        <v>74</v>
      </c>
    </row>
    <row r="688" spans="2:33" x14ac:dyDescent="0.25">
      <c r="B688" s="13" t="str">
        <f>IF(Transactions!B687 &lt;&gt; "", Transactions!B687, "")</f>
        <v/>
      </c>
      <c r="C688" s="28" t="str">
        <f>IF(Transactions!C687 &lt;&gt; "", Transactions!C687, "")</f>
        <v/>
      </c>
      <c r="D688" s="28" t="str">
        <f>IF(Transactions!D687 &lt;&gt; "", Transactions!D687, "")</f>
        <v/>
      </c>
      <c r="E688" s="14" t="str">
        <f>IF(Transactions!E687 &lt;&gt; "", Transactions!E687, "")</f>
        <v/>
      </c>
      <c r="F688" s="15" t="str">
        <f>IF(Transactions!F687 &lt;&gt; "", Transactions!F687, "")</f>
        <v/>
      </c>
      <c r="G688" s="16"/>
      <c r="H688" s="18" t="e">
        <f>IF(Transactions!#REF! &lt;&gt; "", Transactions!#REF!, "")</f>
        <v>#REF!</v>
      </c>
      <c r="I688" s="33" t="str">
        <f t="shared" si="200"/>
        <v/>
      </c>
      <c r="J688" s="34" t="str">
        <f t="shared" si="212"/>
        <v/>
      </c>
      <c r="K688" s="16"/>
      <c r="L688" s="18" t="str">
        <f t="shared" si="201"/>
        <v/>
      </c>
      <c r="M688" s="33" t="str">
        <f t="shared" si="202"/>
        <v/>
      </c>
      <c r="N688" s="34" t="str">
        <f t="shared" si="213"/>
        <v/>
      </c>
      <c r="O688" s="16"/>
      <c r="P688" s="29" t="str">
        <f t="shared" si="203"/>
        <v/>
      </c>
      <c r="Q688" s="29" t="str">
        <f t="shared" si="204"/>
        <v/>
      </c>
      <c r="R688" s="26" t="str">
        <f t="shared" si="214"/>
        <v/>
      </c>
      <c r="S688" s="29" t="str">
        <f t="shared" si="205"/>
        <v/>
      </c>
      <c r="T688" s="29" t="str">
        <f t="shared" si="206"/>
        <v/>
      </c>
      <c r="U688" s="27" t="str">
        <f t="shared" si="215"/>
        <v/>
      </c>
      <c r="W688" s="25" t="str">
        <f t="shared" si="207"/>
        <v/>
      </c>
      <c r="X688" s="25" t="str">
        <f t="shared" si="208"/>
        <v/>
      </c>
      <c r="Y688" s="25" t="str">
        <f t="shared" si="209"/>
        <v/>
      </c>
      <c r="Z688" s="25" t="str">
        <f t="shared" si="210"/>
        <v/>
      </c>
      <c r="AA688" s="25" t="str">
        <f t="shared" si="211"/>
        <v/>
      </c>
      <c r="AB688" s="25" t="str">
        <f t="shared" si="216"/>
        <v/>
      </c>
      <c r="AD688" s="2" t="str">
        <f t="shared" si="217"/>
        <v/>
      </c>
      <c r="AE688" s="2" t="str">
        <f t="shared" si="218"/>
        <v/>
      </c>
      <c r="AF688" s="2" t="str">
        <f t="shared" si="219"/>
        <v/>
      </c>
      <c r="AG688" t="s">
        <v>74</v>
      </c>
    </row>
    <row r="689" spans="2:33" x14ac:dyDescent="0.25">
      <c r="B689" s="13" t="str">
        <f>IF(Transactions!B688 &lt;&gt; "", Transactions!B688, "")</f>
        <v/>
      </c>
      <c r="C689" s="28" t="str">
        <f>IF(Transactions!C688 &lt;&gt; "", Transactions!C688, "")</f>
        <v/>
      </c>
      <c r="D689" s="28" t="str">
        <f>IF(Transactions!D688 &lt;&gt; "", Transactions!D688, "")</f>
        <v/>
      </c>
      <c r="E689" s="14" t="str">
        <f>IF(Transactions!E688 &lt;&gt; "", Transactions!E688, "")</f>
        <v/>
      </c>
      <c r="F689" s="15" t="str">
        <f>IF(Transactions!F688 &lt;&gt; "", Transactions!F688, "")</f>
        <v/>
      </c>
      <c r="G689" s="16"/>
      <c r="H689" s="18" t="e">
        <f>IF(Transactions!#REF! &lt;&gt; "", Transactions!#REF!, "")</f>
        <v>#REF!</v>
      </c>
      <c r="I689" s="33" t="str">
        <f t="shared" si="200"/>
        <v/>
      </c>
      <c r="J689" s="34" t="str">
        <f t="shared" si="212"/>
        <v/>
      </c>
      <c r="K689" s="16"/>
      <c r="L689" s="18" t="str">
        <f t="shared" si="201"/>
        <v/>
      </c>
      <c r="M689" s="33" t="str">
        <f t="shared" si="202"/>
        <v/>
      </c>
      <c r="N689" s="34" t="str">
        <f t="shared" si="213"/>
        <v/>
      </c>
      <c r="O689" s="16"/>
      <c r="P689" s="29" t="str">
        <f t="shared" si="203"/>
        <v/>
      </c>
      <c r="Q689" s="29" t="str">
        <f t="shared" si="204"/>
        <v/>
      </c>
      <c r="R689" s="26" t="str">
        <f t="shared" si="214"/>
        <v/>
      </c>
      <c r="S689" s="29" t="str">
        <f t="shared" si="205"/>
        <v/>
      </c>
      <c r="T689" s="29" t="str">
        <f t="shared" si="206"/>
        <v/>
      </c>
      <c r="U689" s="27" t="str">
        <f t="shared" si="215"/>
        <v/>
      </c>
      <c r="W689" s="25" t="str">
        <f t="shared" si="207"/>
        <v/>
      </c>
      <c r="X689" s="25" t="str">
        <f t="shared" si="208"/>
        <v/>
      </c>
      <c r="Y689" s="25" t="str">
        <f t="shared" si="209"/>
        <v/>
      </c>
      <c r="Z689" s="25" t="str">
        <f t="shared" si="210"/>
        <v/>
      </c>
      <c r="AA689" s="25" t="str">
        <f t="shared" si="211"/>
        <v/>
      </c>
      <c r="AB689" s="25" t="str">
        <f t="shared" si="216"/>
        <v/>
      </c>
      <c r="AD689" s="2" t="str">
        <f t="shared" si="217"/>
        <v/>
      </c>
      <c r="AE689" s="2" t="str">
        <f t="shared" si="218"/>
        <v/>
      </c>
      <c r="AF689" s="2" t="str">
        <f t="shared" si="219"/>
        <v/>
      </c>
      <c r="AG689" t="s">
        <v>74</v>
      </c>
    </row>
    <row r="690" spans="2:33" x14ac:dyDescent="0.25">
      <c r="B690" s="13" t="str">
        <f>IF(Transactions!B689 &lt;&gt; "", Transactions!B689, "")</f>
        <v/>
      </c>
      <c r="C690" s="28" t="str">
        <f>IF(Transactions!C689 &lt;&gt; "", Transactions!C689, "")</f>
        <v/>
      </c>
      <c r="D690" s="28" t="str">
        <f>IF(Transactions!D689 &lt;&gt; "", Transactions!D689, "")</f>
        <v/>
      </c>
      <c r="E690" s="14" t="str">
        <f>IF(Transactions!E689 &lt;&gt; "", Transactions!E689, "")</f>
        <v/>
      </c>
      <c r="F690" s="15" t="str">
        <f>IF(Transactions!F689 &lt;&gt; "", Transactions!F689, "")</f>
        <v/>
      </c>
      <c r="G690" s="16"/>
      <c r="H690" s="18" t="e">
        <f>IF(Transactions!#REF! &lt;&gt; "", Transactions!#REF!, "")</f>
        <v>#REF!</v>
      </c>
      <c r="I690" s="33" t="str">
        <f t="shared" si="200"/>
        <v/>
      </c>
      <c r="J690" s="34" t="str">
        <f t="shared" si="212"/>
        <v/>
      </c>
      <c r="K690" s="16"/>
      <c r="L690" s="18" t="str">
        <f t="shared" si="201"/>
        <v/>
      </c>
      <c r="M690" s="33" t="str">
        <f t="shared" si="202"/>
        <v/>
      </c>
      <c r="N690" s="34" t="str">
        <f t="shared" si="213"/>
        <v/>
      </c>
      <c r="O690" s="16"/>
      <c r="P690" s="29" t="str">
        <f t="shared" si="203"/>
        <v/>
      </c>
      <c r="Q690" s="29" t="str">
        <f t="shared" si="204"/>
        <v/>
      </c>
      <c r="R690" s="26" t="str">
        <f t="shared" si="214"/>
        <v/>
      </c>
      <c r="S690" s="29" t="str">
        <f t="shared" si="205"/>
        <v/>
      </c>
      <c r="T690" s="29" t="str">
        <f t="shared" si="206"/>
        <v/>
      </c>
      <c r="U690" s="27" t="str">
        <f t="shared" si="215"/>
        <v/>
      </c>
      <c r="W690" s="25" t="str">
        <f t="shared" si="207"/>
        <v/>
      </c>
      <c r="X690" s="25" t="str">
        <f t="shared" si="208"/>
        <v/>
      </c>
      <c r="Y690" s="25" t="str">
        <f t="shared" si="209"/>
        <v/>
      </c>
      <c r="Z690" s="25" t="str">
        <f t="shared" si="210"/>
        <v/>
      </c>
      <c r="AA690" s="25" t="str">
        <f t="shared" si="211"/>
        <v/>
      </c>
      <c r="AB690" s="25" t="str">
        <f t="shared" si="216"/>
        <v/>
      </c>
      <c r="AD690" s="2" t="str">
        <f t="shared" si="217"/>
        <v/>
      </c>
      <c r="AE690" s="2" t="str">
        <f t="shared" si="218"/>
        <v/>
      </c>
      <c r="AF690" s="2" t="str">
        <f t="shared" si="219"/>
        <v/>
      </c>
      <c r="AG690" t="s">
        <v>74</v>
      </c>
    </row>
    <row r="691" spans="2:33" x14ac:dyDescent="0.25">
      <c r="B691" s="13" t="str">
        <f>IF(Transactions!B690 &lt;&gt; "", Transactions!B690, "")</f>
        <v/>
      </c>
      <c r="C691" s="28" t="str">
        <f>IF(Transactions!C690 &lt;&gt; "", Transactions!C690, "")</f>
        <v/>
      </c>
      <c r="D691" s="28" t="str">
        <f>IF(Transactions!D690 &lt;&gt; "", Transactions!D690, "")</f>
        <v/>
      </c>
      <c r="E691" s="14" t="str">
        <f>IF(Transactions!E690 &lt;&gt; "", Transactions!E690, "")</f>
        <v/>
      </c>
      <c r="F691" s="15" t="str">
        <f>IF(Transactions!F690 &lt;&gt; "", Transactions!F690, "")</f>
        <v/>
      </c>
      <c r="G691" s="16"/>
      <c r="H691" s="18" t="e">
        <f>IF(Transactions!#REF! &lt;&gt; "", Transactions!#REF!, "")</f>
        <v>#REF!</v>
      </c>
      <c r="I691" s="33" t="str">
        <f t="shared" si="200"/>
        <v/>
      </c>
      <c r="J691" s="34" t="str">
        <f t="shared" si="212"/>
        <v/>
      </c>
      <c r="K691" s="16"/>
      <c r="L691" s="18" t="str">
        <f t="shared" si="201"/>
        <v/>
      </c>
      <c r="M691" s="33" t="str">
        <f t="shared" si="202"/>
        <v/>
      </c>
      <c r="N691" s="34" t="str">
        <f t="shared" si="213"/>
        <v/>
      </c>
      <c r="O691" s="16"/>
      <c r="P691" s="29" t="str">
        <f t="shared" si="203"/>
        <v/>
      </c>
      <c r="Q691" s="29" t="str">
        <f t="shared" si="204"/>
        <v/>
      </c>
      <c r="R691" s="26" t="str">
        <f t="shared" si="214"/>
        <v/>
      </c>
      <c r="S691" s="29" t="str">
        <f t="shared" si="205"/>
        <v/>
      </c>
      <c r="T691" s="29" t="str">
        <f t="shared" si="206"/>
        <v/>
      </c>
      <c r="U691" s="27" t="str">
        <f t="shared" si="215"/>
        <v/>
      </c>
      <c r="W691" s="25" t="str">
        <f t="shared" si="207"/>
        <v/>
      </c>
      <c r="X691" s="25" t="str">
        <f t="shared" si="208"/>
        <v/>
      </c>
      <c r="Y691" s="25" t="str">
        <f t="shared" si="209"/>
        <v/>
      </c>
      <c r="Z691" s="25" t="str">
        <f t="shared" si="210"/>
        <v/>
      </c>
      <c r="AA691" s="25" t="str">
        <f t="shared" si="211"/>
        <v/>
      </c>
      <c r="AB691" s="25" t="str">
        <f t="shared" si="216"/>
        <v/>
      </c>
      <c r="AD691" s="2" t="str">
        <f t="shared" si="217"/>
        <v/>
      </c>
      <c r="AE691" s="2" t="str">
        <f t="shared" si="218"/>
        <v/>
      </c>
      <c r="AF691" s="2" t="str">
        <f t="shared" si="219"/>
        <v/>
      </c>
      <c r="AG691" t="s">
        <v>74</v>
      </c>
    </row>
    <row r="692" spans="2:33" x14ac:dyDescent="0.25">
      <c r="B692" s="13" t="str">
        <f>IF(Transactions!B691 &lt;&gt; "", Transactions!B691, "")</f>
        <v/>
      </c>
      <c r="C692" s="28" t="str">
        <f>IF(Transactions!C691 &lt;&gt; "", Transactions!C691, "")</f>
        <v/>
      </c>
      <c r="D692" s="28" t="str">
        <f>IF(Transactions!D691 &lt;&gt; "", Transactions!D691, "")</f>
        <v/>
      </c>
      <c r="E692" s="14" t="str">
        <f>IF(Transactions!E691 &lt;&gt; "", Transactions!E691, "")</f>
        <v/>
      </c>
      <c r="F692" s="15" t="str">
        <f>IF(Transactions!F691 &lt;&gt; "", Transactions!F691, "")</f>
        <v/>
      </c>
      <c r="G692" s="16"/>
      <c r="H692" s="18" t="e">
        <f>IF(Transactions!#REF! &lt;&gt; "", Transactions!#REF!, "")</f>
        <v>#REF!</v>
      </c>
      <c r="I692" s="33" t="str">
        <f t="shared" si="200"/>
        <v/>
      </c>
      <c r="J692" s="34" t="str">
        <f t="shared" si="212"/>
        <v/>
      </c>
      <c r="K692" s="16"/>
      <c r="L692" s="18" t="str">
        <f t="shared" si="201"/>
        <v/>
      </c>
      <c r="M692" s="33" t="str">
        <f t="shared" si="202"/>
        <v/>
      </c>
      <c r="N692" s="34" t="str">
        <f t="shared" si="213"/>
        <v/>
      </c>
      <c r="O692" s="16"/>
      <c r="P692" s="29" t="str">
        <f t="shared" si="203"/>
        <v/>
      </c>
      <c r="Q692" s="29" t="str">
        <f t="shared" si="204"/>
        <v/>
      </c>
      <c r="R692" s="26" t="str">
        <f t="shared" si="214"/>
        <v/>
      </c>
      <c r="S692" s="29" t="str">
        <f t="shared" si="205"/>
        <v/>
      </c>
      <c r="T692" s="29" t="str">
        <f t="shared" si="206"/>
        <v/>
      </c>
      <c r="U692" s="27" t="str">
        <f t="shared" si="215"/>
        <v/>
      </c>
      <c r="W692" s="25" t="str">
        <f t="shared" si="207"/>
        <v/>
      </c>
      <c r="X692" s="25" t="str">
        <f t="shared" si="208"/>
        <v/>
      </c>
      <c r="Y692" s="25" t="str">
        <f t="shared" si="209"/>
        <v/>
      </c>
      <c r="Z692" s="25" t="str">
        <f t="shared" si="210"/>
        <v/>
      </c>
      <c r="AA692" s="25" t="str">
        <f t="shared" si="211"/>
        <v/>
      </c>
      <c r="AB692" s="25" t="str">
        <f t="shared" si="216"/>
        <v/>
      </c>
      <c r="AD692" s="2" t="str">
        <f t="shared" si="217"/>
        <v/>
      </c>
      <c r="AE692" s="2" t="str">
        <f t="shared" si="218"/>
        <v/>
      </c>
      <c r="AF692" s="2" t="str">
        <f t="shared" si="219"/>
        <v/>
      </c>
      <c r="AG692" t="s">
        <v>74</v>
      </c>
    </row>
    <row r="693" spans="2:33" x14ac:dyDescent="0.25">
      <c r="B693" s="13" t="str">
        <f>IF(Transactions!B692 &lt;&gt; "", Transactions!B692, "")</f>
        <v/>
      </c>
      <c r="C693" s="28" t="str">
        <f>IF(Transactions!C692 &lt;&gt; "", Transactions!C692, "")</f>
        <v/>
      </c>
      <c r="D693" s="28" t="str">
        <f>IF(Transactions!D692 &lt;&gt; "", Transactions!D692, "")</f>
        <v/>
      </c>
      <c r="E693" s="14" t="str">
        <f>IF(Transactions!E692 &lt;&gt; "", Transactions!E692, "")</f>
        <v/>
      </c>
      <c r="F693" s="15" t="str">
        <f>IF(Transactions!F692 &lt;&gt; "", Transactions!F692, "")</f>
        <v/>
      </c>
      <c r="G693" s="16"/>
      <c r="H693" s="18" t="e">
        <f>IF(Transactions!#REF! &lt;&gt; "", Transactions!#REF!, "")</f>
        <v>#REF!</v>
      </c>
      <c r="I693" s="33" t="str">
        <f t="shared" si="200"/>
        <v/>
      </c>
      <c r="J693" s="34" t="str">
        <f t="shared" si="212"/>
        <v/>
      </c>
      <c r="K693" s="16"/>
      <c r="L693" s="18" t="str">
        <f t="shared" si="201"/>
        <v/>
      </c>
      <c r="M693" s="33" t="str">
        <f t="shared" si="202"/>
        <v/>
      </c>
      <c r="N693" s="34" t="str">
        <f t="shared" si="213"/>
        <v/>
      </c>
      <c r="O693" s="16"/>
      <c r="P693" s="29" t="str">
        <f t="shared" si="203"/>
        <v/>
      </c>
      <c r="Q693" s="29" t="str">
        <f t="shared" si="204"/>
        <v/>
      </c>
      <c r="R693" s="26" t="str">
        <f t="shared" si="214"/>
        <v/>
      </c>
      <c r="S693" s="29" t="str">
        <f t="shared" si="205"/>
        <v/>
      </c>
      <c r="T693" s="29" t="str">
        <f t="shared" si="206"/>
        <v/>
      </c>
      <c r="U693" s="27" t="str">
        <f t="shared" si="215"/>
        <v/>
      </c>
      <c r="W693" s="25" t="str">
        <f t="shared" si="207"/>
        <v/>
      </c>
      <c r="X693" s="25" t="str">
        <f t="shared" si="208"/>
        <v/>
      </c>
      <c r="Y693" s="25" t="str">
        <f t="shared" si="209"/>
        <v/>
      </c>
      <c r="Z693" s="25" t="str">
        <f t="shared" si="210"/>
        <v/>
      </c>
      <c r="AA693" s="25" t="str">
        <f t="shared" si="211"/>
        <v/>
      </c>
      <c r="AB693" s="25" t="str">
        <f t="shared" si="216"/>
        <v/>
      </c>
      <c r="AD693" s="2" t="str">
        <f t="shared" si="217"/>
        <v/>
      </c>
      <c r="AE693" s="2" t="str">
        <f t="shared" si="218"/>
        <v/>
      </c>
      <c r="AF693" s="2" t="str">
        <f t="shared" si="219"/>
        <v/>
      </c>
      <c r="AG693" t="s">
        <v>74</v>
      </c>
    </row>
    <row r="694" spans="2:33" x14ac:dyDescent="0.25">
      <c r="B694" s="13" t="str">
        <f>IF(Transactions!B693 &lt;&gt; "", Transactions!B693, "")</f>
        <v/>
      </c>
      <c r="C694" s="28" t="str">
        <f>IF(Transactions!C693 &lt;&gt; "", Transactions!C693, "")</f>
        <v/>
      </c>
      <c r="D694" s="28" t="str">
        <f>IF(Transactions!D693 &lt;&gt; "", Transactions!D693, "")</f>
        <v/>
      </c>
      <c r="E694" s="14" t="str">
        <f>IF(Transactions!E693 &lt;&gt; "", Transactions!E693, "")</f>
        <v/>
      </c>
      <c r="F694" s="15" t="str">
        <f>IF(Transactions!F693 &lt;&gt; "", Transactions!F693, "")</f>
        <v/>
      </c>
      <c r="G694" s="16"/>
      <c r="H694" s="18" t="e">
        <f>IF(Transactions!#REF! &lt;&gt; "", Transactions!#REF!, "")</f>
        <v>#REF!</v>
      </c>
      <c r="I694" s="33" t="str">
        <f t="shared" si="200"/>
        <v/>
      </c>
      <c r="J694" s="34" t="str">
        <f t="shared" si="212"/>
        <v/>
      </c>
      <c r="K694" s="16"/>
      <c r="L694" s="18" t="str">
        <f t="shared" si="201"/>
        <v/>
      </c>
      <c r="M694" s="33" t="str">
        <f t="shared" si="202"/>
        <v/>
      </c>
      <c r="N694" s="34" t="str">
        <f t="shared" si="213"/>
        <v/>
      </c>
      <c r="O694" s="16"/>
      <c r="P694" s="29" t="str">
        <f t="shared" si="203"/>
        <v/>
      </c>
      <c r="Q694" s="29" t="str">
        <f t="shared" si="204"/>
        <v/>
      </c>
      <c r="R694" s="26" t="str">
        <f t="shared" si="214"/>
        <v/>
      </c>
      <c r="S694" s="29" t="str">
        <f t="shared" si="205"/>
        <v/>
      </c>
      <c r="T694" s="29" t="str">
        <f t="shared" si="206"/>
        <v/>
      </c>
      <c r="U694" s="27" t="str">
        <f t="shared" si="215"/>
        <v/>
      </c>
      <c r="W694" s="25" t="str">
        <f t="shared" si="207"/>
        <v/>
      </c>
      <c r="X694" s="25" t="str">
        <f t="shared" si="208"/>
        <v/>
      </c>
      <c r="Y694" s="25" t="str">
        <f t="shared" si="209"/>
        <v/>
      </c>
      <c r="Z694" s="25" t="str">
        <f t="shared" si="210"/>
        <v/>
      </c>
      <c r="AA694" s="25" t="str">
        <f t="shared" si="211"/>
        <v/>
      </c>
      <c r="AB694" s="25" t="str">
        <f t="shared" si="216"/>
        <v/>
      </c>
      <c r="AD694" s="2" t="str">
        <f t="shared" si="217"/>
        <v/>
      </c>
      <c r="AE694" s="2" t="str">
        <f t="shared" si="218"/>
        <v/>
      </c>
      <c r="AF694" s="2" t="str">
        <f t="shared" si="219"/>
        <v/>
      </c>
      <c r="AG694" t="s">
        <v>74</v>
      </c>
    </row>
    <row r="695" spans="2:33" x14ac:dyDescent="0.25">
      <c r="B695" s="13" t="str">
        <f>IF(Transactions!B694 &lt;&gt; "", Transactions!B694, "")</f>
        <v/>
      </c>
      <c r="C695" s="28" t="str">
        <f>IF(Transactions!C694 &lt;&gt; "", Transactions!C694, "")</f>
        <v/>
      </c>
      <c r="D695" s="28" t="str">
        <f>IF(Transactions!D694 &lt;&gt; "", Transactions!D694, "")</f>
        <v/>
      </c>
      <c r="E695" s="14" t="str">
        <f>IF(Transactions!E694 &lt;&gt; "", Transactions!E694, "")</f>
        <v/>
      </c>
      <c r="F695" s="15" t="str">
        <f>IF(Transactions!F694 &lt;&gt; "", Transactions!F694, "")</f>
        <v/>
      </c>
      <c r="G695" s="16"/>
      <c r="H695" s="18" t="e">
        <f>IF(Transactions!#REF! &lt;&gt; "", Transactions!#REF!, "")</f>
        <v>#REF!</v>
      </c>
      <c r="I695" s="33" t="str">
        <f t="shared" si="200"/>
        <v/>
      </c>
      <c r="J695" s="34" t="str">
        <f t="shared" si="212"/>
        <v/>
      </c>
      <c r="K695" s="16"/>
      <c r="L695" s="18" t="str">
        <f t="shared" si="201"/>
        <v/>
      </c>
      <c r="M695" s="33" t="str">
        <f t="shared" si="202"/>
        <v/>
      </c>
      <c r="N695" s="34" t="str">
        <f t="shared" si="213"/>
        <v/>
      </c>
      <c r="O695" s="16"/>
      <c r="P695" s="29" t="str">
        <f t="shared" si="203"/>
        <v/>
      </c>
      <c r="Q695" s="29" t="str">
        <f t="shared" si="204"/>
        <v/>
      </c>
      <c r="R695" s="26" t="str">
        <f t="shared" si="214"/>
        <v/>
      </c>
      <c r="S695" s="29" t="str">
        <f t="shared" si="205"/>
        <v/>
      </c>
      <c r="T695" s="29" t="str">
        <f t="shared" si="206"/>
        <v/>
      </c>
      <c r="U695" s="27" t="str">
        <f t="shared" si="215"/>
        <v/>
      </c>
      <c r="W695" s="25" t="str">
        <f t="shared" si="207"/>
        <v/>
      </c>
      <c r="X695" s="25" t="str">
        <f t="shared" si="208"/>
        <v/>
      </c>
      <c r="Y695" s="25" t="str">
        <f t="shared" si="209"/>
        <v/>
      </c>
      <c r="Z695" s="25" t="str">
        <f t="shared" si="210"/>
        <v/>
      </c>
      <c r="AA695" s="25" t="str">
        <f t="shared" si="211"/>
        <v/>
      </c>
      <c r="AB695" s="25" t="str">
        <f t="shared" si="216"/>
        <v/>
      </c>
      <c r="AD695" s="2" t="str">
        <f t="shared" si="217"/>
        <v/>
      </c>
      <c r="AE695" s="2" t="str">
        <f t="shared" si="218"/>
        <v/>
      </c>
      <c r="AF695" s="2" t="str">
        <f t="shared" si="219"/>
        <v/>
      </c>
      <c r="AG695" t="s">
        <v>74</v>
      </c>
    </row>
    <row r="696" spans="2:33" x14ac:dyDescent="0.25">
      <c r="B696" s="13" t="str">
        <f>IF(Transactions!B695 &lt;&gt; "", Transactions!B695, "")</f>
        <v/>
      </c>
      <c r="C696" s="28" t="str">
        <f>IF(Transactions!C695 &lt;&gt; "", Transactions!C695, "")</f>
        <v/>
      </c>
      <c r="D696" s="28" t="str">
        <f>IF(Transactions!D695 &lt;&gt; "", Transactions!D695, "")</f>
        <v/>
      </c>
      <c r="E696" s="14" t="str">
        <f>IF(Transactions!E695 &lt;&gt; "", Transactions!E695, "")</f>
        <v/>
      </c>
      <c r="F696" s="15" t="str">
        <f>IF(Transactions!F695 &lt;&gt; "", Transactions!F695, "")</f>
        <v/>
      </c>
      <c r="G696" s="16"/>
      <c r="H696" s="18" t="e">
        <f>IF(Transactions!#REF! &lt;&gt; "", Transactions!#REF!, "")</f>
        <v>#REF!</v>
      </c>
      <c r="I696" s="33" t="str">
        <f t="shared" si="200"/>
        <v/>
      </c>
      <c r="J696" s="34" t="str">
        <f t="shared" si="212"/>
        <v/>
      </c>
      <c r="K696" s="16"/>
      <c r="L696" s="18" t="str">
        <f t="shared" si="201"/>
        <v/>
      </c>
      <c r="M696" s="33" t="str">
        <f t="shared" si="202"/>
        <v/>
      </c>
      <c r="N696" s="34" t="str">
        <f t="shared" si="213"/>
        <v/>
      </c>
      <c r="O696" s="16"/>
      <c r="P696" s="29" t="str">
        <f t="shared" si="203"/>
        <v/>
      </c>
      <c r="Q696" s="29" t="str">
        <f t="shared" si="204"/>
        <v/>
      </c>
      <c r="R696" s="26" t="str">
        <f t="shared" si="214"/>
        <v/>
      </c>
      <c r="S696" s="29" t="str">
        <f t="shared" si="205"/>
        <v/>
      </c>
      <c r="T696" s="29" t="str">
        <f t="shared" si="206"/>
        <v/>
      </c>
      <c r="U696" s="27" t="str">
        <f t="shared" si="215"/>
        <v/>
      </c>
      <c r="W696" s="25" t="str">
        <f t="shared" si="207"/>
        <v/>
      </c>
      <c r="X696" s="25" t="str">
        <f t="shared" si="208"/>
        <v/>
      </c>
      <c r="Y696" s="25" t="str">
        <f t="shared" si="209"/>
        <v/>
      </c>
      <c r="Z696" s="25" t="str">
        <f t="shared" si="210"/>
        <v/>
      </c>
      <c r="AA696" s="25" t="str">
        <f t="shared" si="211"/>
        <v/>
      </c>
      <c r="AB696" s="25" t="str">
        <f t="shared" si="216"/>
        <v/>
      </c>
      <c r="AD696" s="2" t="str">
        <f t="shared" si="217"/>
        <v/>
      </c>
      <c r="AE696" s="2" t="str">
        <f t="shared" si="218"/>
        <v/>
      </c>
      <c r="AF696" s="2" t="str">
        <f t="shared" si="219"/>
        <v/>
      </c>
      <c r="AG696" t="s">
        <v>74</v>
      </c>
    </row>
    <row r="697" spans="2:33" x14ac:dyDescent="0.25">
      <c r="B697" s="13" t="str">
        <f>IF(Transactions!B696 &lt;&gt; "", Transactions!B696, "")</f>
        <v/>
      </c>
      <c r="C697" s="28" t="str">
        <f>IF(Transactions!C696 &lt;&gt; "", Transactions!C696, "")</f>
        <v/>
      </c>
      <c r="D697" s="28" t="str">
        <f>IF(Transactions!D696 &lt;&gt; "", Transactions!D696, "")</f>
        <v/>
      </c>
      <c r="E697" s="14" t="str">
        <f>IF(Transactions!E696 &lt;&gt; "", Transactions!E696, "")</f>
        <v/>
      </c>
      <c r="F697" s="15" t="str">
        <f>IF(Transactions!F696 &lt;&gt; "", Transactions!F696, "")</f>
        <v/>
      </c>
      <c r="G697" s="16"/>
      <c r="H697" s="18" t="e">
        <f>IF(Transactions!#REF! &lt;&gt; "", Transactions!#REF!, "")</f>
        <v>#REF!</v>
      </c>
      <c r="I697" s="33" t="str">
        <f t="shared" si="200"/>
        <v/>
      </c>
      <c r="J697" s="34" t="str">
        <f t="shared" si="212"/>
        <v/>
      </c>
      <c r="K697" s="16"/>
      <c r="L697" s="18" t="str">
        <f t="shared" si="201"/>
        <v/>
      </c>
      <c r="M697" s="33" t="str">
        <f t="shared" si="202"/>
        <v/>
      </c>
      <c r="N697" s="34" t="str">
        <f t="shared" si="213"/>
        <v/>
      </c>
      <c r="O697" s="16"/>
      <c r="P697" s="29" t="str">
        <f t="shared" si="203"/>
        <v/>
      </c>
      <c r="Q697" s="29" t="str">
        <f t="shared" si="204"/>
        <v/>
      </c>
      <c r="R697" s="26" t="str">
        <f t="shared" si="214"/>
        <v/>
      </c>
      <c r="S697" s="29" t="str">
        <f t="shared" si="205"/>
        <v/>
      </c>
      <c r="T697" s="29" t="str">
        <f t="shared" si="206"/>
        <v/>
      </c>
      <c r="U697" s="27" t="str">
        <f t="shared" si="215"/>
        <v/>
      </c>
      <c r="W697" s="25" t="str">
        <f t="shared" si="207"/>
        <v/>
      </c>
      <c r="X697" s="25" t="str">
        <f t="shared" si="208"/>
        <v/>
      </c>
      <c r="Y697" s="25" t="str">
        <f t="shared" si="209"/>
        <v/>
      </c>
      <c r="Z697" s="25" t="str">
        <f t="shared" si="210"/>
        <v/>
      </c>
      <c r="AA697" s="25" t="str">
        <f t="shared" si="211"/>
        <v/>
      </c>
      <c r="AB697" s="25" t="str">
        <f t="shared" si="216"/>
        <v/>
      </c>
      <c r="AD697" s="2" t="str">
        <f t="shared" si="217"/>
        <v/>
      </c>
      <c r="AE697" s="2" t="str">
        <f t="shared" si="218"/>
        <v/>
      </c>
      <c r="AF697" s="2" t="str">
        <f t="shared" si="219"/>
        <v/>
      </c>
      <c r="AG697" t="s">
        <v>74</v>
      </c>
    </row>
    <row r="698" spans="2:33" x14ac:dyDescent="0.25">
      <c r="B698" s="13" t="str">
        <f>IF(Transactions!B697 &lt;&gt; "", Transactions!B697, "")</f>
        <v/>
      </c>
      <c r="C698" s="28" t="str">
        <f>IF(Transactions!C697 &lt;&gt; "", Transactions!C697, "")</f>
        <v/>
      </c>
      <c r="D698" s="28" t="str">
        <f>IF(Transactions!D697 &lt;&gt; "", Transactions!D697, "")</f>
        <v/>
      </c>
      <c r="E698" s="14" t="str">
        <f>IF(Transactions!E697 &lt;&gt; "", Transactions!E697, "")</f>
        <v/>
      </c>
      <c r="F698" s="15" t="str">
        <f>IF(Transactions!F697 &lt;&gt; "", Transactions!F697, "")</f>
        <v/>
      </c>
      <c r="G698" s="16"/>
      <c r="H698" s="18" t="e">
        <f>IF(Transactions!#REF! &lt;&gt; "", Transactions!#REF!, "")</f>
        <v>#REF!</v>
      </c>
      <c r="I698" s="33" t="str">
        <f t="shared" si="200"/>
        <v/>
      </c>
      <c r="J698" s="34" t="str">
        <f t="shared" si="212"/>
        <v/>
      </c>
      <c r="K698" s="16"/>
      <c r="L698" s="18" t="str">
        <f t="shared" si="201"/>
        <v/>
      </c>
      <c r="M698" s="33" t="str">
        <f t="shared" si="202"/>
        <v/>
      </c>
      <c r="N698" s="34" t="str">
        <f t="shared" si="213"/>
        <v/>
      </c>
      <c r="O698" s="16"/>
      <c r="P698" s="29" t="str">
        <f t="shared" si="203"/>
        <v/>
      </c>
      <c r="Q698" s="29" t="str">
        <f t="shared" si="204"/>
        <v/>
      </c>
      <c r="R698" s="26" t="str">
        <f t="shared" si="214"/>
        <v/>
      </c>
      <c r="S698" s="29" t="str">
        <f t="shared" si="205"/>
        <v/>
      </c>
      <c r="T698" s="29" t="str">
        <f t="shared" si="206"/>
        <v/>
      </c>
      <c r="U698" s="27" t="str">
        <f t="shared" si="215"/>
        <v/>
      </c>
      <c r="W698" s="25" t="str">
        <f t="shared" si="207"/>
        <v/>
      </c>
      <c r="X698" s="25" t="str">
        <f t="shared" si="208"/>
        <v/>
      </c>
      <c r="Y698" s="25" t="str">
        <f t="shared" si="209"/>
        <v/>
      </c>
      <c r="Z698" s="25" t="str">
        <f t="shared" si="210"/>
        <v/>
      </c>
      <c r="AA698" s="25" t="str">
        <f t="shared" si="211"/>
        <v/>
      </c>
      <c r="AB698" s="25" t="str">
        <f t="shared" si="216"/>
        <v/>
      </c>
      <c r="AD698" s="2" t="str">
        <f t="shared" si="217"/>
        <v/>
      </c>
      <c r="AE698" s="2" t="str">
        <f t="shared" si="218"/>
        <v/>
      </c>
      <c r="AF698" s="2" t="str">
        <f t="shared" si="219"/>
        <v/>
      </c>
      <c r="AG698" t="s">
        <v>74</v>
      </c>
    </row>
    <row r="699" spans="2:33" x14ac:dyDescent="0.25">
      <c r="B699" s="13" t="str">
        <f>IF(Transactions!B698 &lt;&gt; "", Transactions!B698, "")</f>
        <v/>
      </c>
      <c r="C699" s="28" t="str">
        <f>IF(Transactions!C698 &lt;&gt; "", Transactions!C698, "")</f>
        <v/>
      </c>
      <c r="D699" s="28" t="str">
        <f>IF(Transactions!D698 &lt;&gt; "", Transactions!D698, "")</f>
        <v/>
      </c>
      <c r="E699" s="14" t="str">
        <f>IF(Transactions!E698 &lt;&gt; "", Transactions!E698, "")</f>
        <v/>
      </c>
      <c r="F699" s="15" t="str">
        <f>IF(Transactions!F698 &lt;&gt; "", Transactions!F698, "")</f>
        <v/>
      </c>
      <c r="G699" s="16"/>
      <c r="H699" s="18" t="e">
        <f>IF(Transactions!#REF! &lt;&gt; "", Transactions!#REF!, "")</f>
        <v>#REF!</v>
      </c>
      <c r="I699" s="33" t="str">
        <f t="shared" si="200"/>
        <v/>
      </c>
      <c r="J699" s="34" t="str">
        <f t="shared" si="212"/>
        <v/>
      </c>
      <c r="K699" s="16"/>
      <c r="L699" s="18" t="str">
        <f t="shared" si="201"/>
        <v/>
      </c>
      <c r="M699" s="33" t="str">
        <f t="shared" si="202"/>
        <v/>
      </c>
      <c r="N699" s="34" t="str">
        <f t="shared" si="213"/>
        <v/>
      </c>
      <c r="O699" s="16"/>
      <c r="P699" s="29" t="str">
        <f t="shared" si="203"/>
        <v/>
      </c>
      <c r="Q699" s="29" t="str">
        <f t="shared" si="204"/>
        <v/>
      </c>
      <c r="R699" s="26" t="str">
        <f t="shared" si="214"/>
        <v/>
      </c>
      <c r="S699" s="29" t="str">
        <f t="shared" si="205"/>
        <v/>
      </c>
      <c r="T699" s="29" t="str">
        <f t="shared" si="206"/>
        <v/>
      </c>
      <c r="U699" s="27" t="str">
        <f t="shared" si="215"/>
        <v/>
      </c>
      <c r="W699" s="25" t="str">
        <f t="shared" si="207"/>
        <v/>
      </c>
      <c r="X699" s="25" t="str">
        <f t="shared" si="208"/>
        <v/>
      </c>
      <c r="Y699" s="25" t="str">
        <f t="shared" si="209"/>
        <v/>
      </c>
      <c r="Z699" s="25" t="str">
        <f t="shared" si="210"/>
        <v/>
      </c>
      <c r="AA699" s="25" t="str">
        <f t="shared" si="211"/>
        <v/>
      </c>
      <c r="AB699" s="25" t="str">
        <f t="shared" si="216"/>
        <v/>
      </c>
      <c r="AD699" s="2" t="str">
        <f t="shared" si="217"/>
        <v/>
      </c>
      <c r="AE699" s="2" t="str">
        <f t="shared" si="218"/>
        <v/>
      </c>
      <c r="AF699" s="2" t="str">
        <f t="shared" si="219"/>
        <v/>
      </c>
      <c r="AG699" t="s">
        <v>74</v>
      </c>
    </row>
    <row r="700" spans="2:33" x14ac:dyDescent="0.25">
      <c r="B700" s="13" t="str">
        <f>IF(Transactions!B699 &lt;&gt; "", Transactions!B699, "")</f>
        <v/>
      </c>
      <c r="C700" s="28" t="str">
        <f>IF(Transactions!C699 &lt;&gt; "", Transactions!C699, "")</f>
        <v/>
      </c>
      <c r="D700" s="28" t="str">
        <f>IF(Transactions!D699 &lt;&gt; "", Transactions!D699, "")</f>
        <v/>
      </c>
      <c r="E700" s="14" t="str">
        <f>IF(Transactions!E699 &lt;&gt; "", Transactions!E699, "")</f>
        <v/>
      </c>
      <c r="F700" s="15" t="str">
        <f>IF(Transactions!F699 &lt;&gt; "", Transactions!F699, "")</f>
        <v/>
      </c>
      <c r="G700" s="16"/>
      <c r="H700" s="18" t="e">
        <f>IF(Transactions!#REF! &lt;&gt; "", Transactions!#REF!, "")</f>
        <v>#REF!</v>
      </c>
      <c r="I700" s="33" t="str">
        <f t="shared" si="200"/>
        <v/>
      </c>
      <c r="J700" s="34" t="str">
        <f t="shared" si="212"/>
        <v/>
      </c>
      <c r="K700" s="16"/>
      <c r="L700" s="18" t="str">
        <f t="shared" si="201"/>
        <v/>
      </c>
      <c r="M700" s="33" t="str">
        <f t="shared" si="202"/>
        <v/>
      </c>
      <c r="N700" s="34" t="str">
        <f t="shared" si="213"/>
        <v/>
      </c>
      <c r="O700" s="16"/>
      <c r="P700" s="29" t="str">
        <f t="shared" si="203"/>
        <v/>
      </c>
      <c r="Q700" s="29" t="str">
        <f t="shared" si="204"/>
        <v/>
      </c>
      <c r="R700" s="26" t="str">
        <f t="shared" si="214"/>
        <v/>
      </c>
      <c r="S700" s="29" t="str">
        <f t="shared" si="205"/>
        <v/>
      </c>
      <c r="T700" s="29" t="str">
        <f t="shared" si="206"/>
        <v/>
      </c>
      <c r="U700" s="27" t="str">
        <f t="shared" si="215"/>
        <v/>
      </c>
      <c r="W700" s="25" t="str">
        <f t="shared" si="207"/>
        <v/>
      </c>
      <c r="X700" s="25" t="str">
        <f t="shared" si="208"/>
        <v/>
      </c>
      <c r="Y700" s="25" t="str">
        <f t="shared" si="209"/>
        <v/>
      </c>
      <c r="Z700" s="25" t="str">
        <f t="shared" si="210"/>
        <v/>
      </c>
      <c r="AA700" s="25" t="str">
        <f t="shared" si="211"/>
        <v/>
      </c>
      <c r="AB700" s="25" t="str">
        <f t="shared" si="216"/>
        <v/>
      </c>
      <c r="AD700" s="2" t="str">
        <f t="shared" si="217"/>
        <v/>
      </c>
      <c r="AE700" s="2" t="str">
        <f t="shared" si="218"/>
        <v/>
      </c>
      <c r="AF700" s="2" t="str">
        <f t="shared" si="219"/>
        <v/>
      </c>
      <c r="AG700" t="s">
        <v>74</v>
      </c>
    </row>
    <row r="701" spans="2:33" x14ac:dyDescent="0.25">
      <c r="B701" s="13" t="str">
        <f>IF(Transactions!B700 &lt;&gt; "", Transactions!B700, "")</f>
        <v/>
      </c>
      <c r="C701" s="28" t="str">
        <f>IF(Transactions!C700 &lt;&gt; "", Transactions!C700, "")</f>
        <v/>
      </c>
      <c r="D701" s="28" t="str">
        <f>IF(Transactions!D700 &lt;&gt; "", Transactions!D700, "")</f>
        <v/>
      </c>
      <c r="E701" s="14" t="str">
        <f>IF(Transactions!E700 &lt;&gt; "", Transactions!E700, "")</f>
        <v/>
      </c>
      <c r="F701" s="15" t="str">
        <f>IF(Transactions!F700 &lt;&gt; "", Transactions!F700, "")</f>
        <v/>
      </c>
      <c r="G701" s="16"/>
      <c r="H701" s="18" t="e">
        <f>IF(Transactions!#REF! &lt;&gt; "", Transactions!#REF!, "")</f>
        <v>#REF!</v>
      </c>
      <c r="I701" s="33" t="str">
        <f t="shared" si="200"/>
        <v/>
      </c>
      <c r="J701" s="34" t="str">
        <f t="shared" si="212"/>
        <v/>
      </c>
      <c r="K701" s="16"/>
      <c r="L701" s="18" t="str">
        <f t="shared" si="201"/>
        <v/>
      </c>
      <c r="M701" s="33" t="str">
        <f t="shared" si="202"/>
        <v/>
      </c>
      <c r="N701" s="34" t="str">
        <f t="shared" si="213"/>
        <v/>
      </c>
      <c r="O701" s="16"/>
      <c r="P701" s="29" t="str">
        <f t="shared" si="203"/>
        <v/>
      </c>
      <c r="Q701" s="29" t="str">
        <f t="shared" si="204"/>
        <v/>
      </c>
      <c r="R701" s="26" t="str">
        <f t="shared" si="214"/>
        <v/>
      </c>
      <c r="S701" s="29" t="str">
        <f t="shared" si="205"/>
        <v/>
      </c>
      <c r="T701" s="29" t="str">
        <f t="shared" si="206"/>
        <v/>
      </c>
      <c r="U701" s="27" t="str">
        <f t="shared" si="215"/>
        <v/>
      </c>
      <c r="W701" s="25" t="str">
        <f t="shared" si="207"/>
        <v/>
      </c>
      <c r="X701" s="25" t="str">
        <f t="shared" si="208"/>
        <v/>
      </c>
      <c r="Y701" s="25" t="str">
        <f t="shared" si="209"/>
        <v/>
      </c>
      <c r="Z701" s="25" t="str">
        <f t="shared" si="210"/>
        <v/>
      </c>
      <c r="AA701" s="25" t="str">
        <f t="shared" si="211"/>
        <v/>
      </c>
      <c r="AB701" s="25" t="str">
        <f t="shared" si="216"/>
        <v/>
      </c>
      <c r="AD701" s="2" t="str">
        <f t="shared" si="217"/>
        <v/>
      </c>
      <c r="AE701" s="2" t="str">
        <f t="shared" si="218"/>
        <v/>
      </c>
      <c r="AF701" s="2" t="str">
        <f t="shared" si="219"/>
        <v/>
      </c>
      <c r="AG701" t="s">
        <v>74</v>
      </c>
    </row>
    <row r="702" spans="2:33" x14ac:dyDescent="0.25">
      <c r="B702" s="13" t="str">
        <f>IF(Transactions!B701 &lt;&gt; "", Transactions!B701, "")</f>
        <v/>
      </c>
      <c r="C702" s="28" t="str">
        <f>IF(Transactions!C701 &lt;&gt; "", Transactions!C701, "")</f>
        <v/>
      </c>
      <c r="D702" s="28" t="str">
        <f>IF(Transactions!D701 &lt;&gt; "", Transactions!D701, "")</f>
        <v/>
      </c>
      <c r="E702" s="14" t="str">
        <f>IF(Transactions!E701 &lt;&gt; "", Transactions!E701, "")</f>
        <v/>
      </c>
      <c r="F702" s="15" t="str">
        <f>IF(Transactions!F701 &lt;&gt; "", Transactions!F701, "")</f>
        <v/>
      </c>
      <c r="G702" s="16"/>
      <c r="H702" s="18" t="e">
        <f>IF(Transactions!#REF! &lt;&gt; "", Transactions!#REF!, "")</f>
        <v>#REF!</v>
      </c>
      <c r="I702" s="33" t="str">
        <f t="shared" si="200"/>
        <v/>
      </c>
      <c r="J702" s="34" t="str">
        <f t="shared" si="212"/>
        <v/>
      </c>
      <c r="K702" s="16"/>
      <c r="L702" s="18" t="str">
        <f t="shared" si="201"/>
        <v/>
      </c>
      <c r="M702" s="33" t="str">
        <f t="shared" si="202"/>
        <v/>
      </c>
      <c r="N702" s="34" t="str">
        <f t="shared" si="213"/>
        <v/>
      </c>
      <c r="O702" s="16"/>
      <c r="P702" s="29" t="str">
        <f t="shared" si="203"/>
        <v/>
      </c>
      <c r="Q702" s="29" t="str">
        <f t="shared" si="204"/>
        <v/>
      </c>
      <c r="R702" s="26" t="str">
        <f t="shared" si="214"/>
        <v/>
      </c>
      <c r="S702" s="29" t="str">
        <f t="shared" si="205"/>
        <v/>
      </c>
      <c r="T702" s="29" t="str">
        <f t="shared" si="206"/>
        <v/>
      </c>
      <c r="U702" s="27" t="str">
        <f t="shared" si="215"/>
        <v/>
      </c>
      <c r="W702" s="25" t="str">
        <f t="shared" si="207"/>
        <v/>
      </c>
      <c r="X702" s="25" t="str">
        <f t="shared" si="208"/>
        <v/>
      </c>
      <c r="Y702" s="25" t="str">
        <f t="shared" si="209"/>
        <v/>
      </c>
      <c r="Z702" s="25" t="str">
        <f t="shared" si="210"/>
        <v/>
      </c>
      <c r="AA702" s="25" t="str">
        <f t="shared" si="211"/>
        <v/>
      </c>
      <c r="AB702" s="25" t="str">
        <f t="shared" si="216"/>
        <v/>
      </c>
      <c r="AD702" s="2" t="str">
        <f t="shared" si="217"/>
        <v/>
      </c>
      <c r="AE702" s="2" t="str">
        <f t="shared" si="218"/>
        <v/>
      </c>
      <c r="AF702" s="2" t="str">
        <f t="shared" si="219"/>
        <v/>
      </c>
      <c r="AG702" t="s">
        <v>74</v>
      </c>
    </row>
    <row r="703" spans="2:33" x14ac:dyDescent="0.25">
      <c r="B703" s="13" t="str">
        <f>IF(Transactions!B702 &lt;&gt; "", Transactions!B702, "")</f>
        <v/>
      </c>
      <c r="C703" s="28" t="str">
        <f>IF(Transactions!C702 &lt;&gt; "", Transactions!C702, "")</f>
        <v/>
      </c>
      <c r="D703" s="28" t="str">
        <f>IF(Transactions!D702 &lt;&gt; "", Transactions!D702, "")</f>
        <v/>
      </c>
      <c r="E703" s="14" t="str">
        <f>IF(Transactions!E702 &lt;&gt; "", Transactions!E702, "")</f>
        <v/>
      </c>
      <c r="F703" s="15" t="str">
        <f>IF(Transactions!F702 &lt;&gt; "", Transactions!F702, "")</f>
        <v/>
      </c>
      <c r="G703" s="16"/>
      <c r="H703" s="18" t="e">
        <f>IF(Transactions!#REF! &lt;&gt; "", Transactions!#REF!, "")</f>
        <v>#REF!</v>
      </c>
      <c r="I703" s="33" t="str">
        <f t="shared" si="200"/>
        <v/>
      </c>
      <c r="J703" s="34" t="str">
        <f t="shared" si="212"/>
        <v/>
      </c>
      <c r="K703" s="16"/>
      <c r="L703" s="18" t="str">
        <f t="shared" si="201"/>
        <v/>
      </c>
      <c r="M703" s="33" t="str">
        <f t="shared" si="202"/>
        <v/>
      </c>
      <c r="N703" s="34" t="str">
        <f t="shared" si="213"/>
        <v/>
      </c>
      <c r="O703" s="16"/>
      <c r="P703" s="29" t="str">
        <f t="shared" si="203"/>
        <v/>
      </c>
      <c r="Q703" s="29" t="str">
        <f t="shared" si="204"/>
        <v/>
      </c>
      <c r="R703" s="26" t="str">
        <f t="shared" si="214"/>
        <v/>
      </c>
      <c r="S703" s="29" t="str">
        <f t="shared" si="205"/>
        <v/>
      </c>
      <c r="T703" s="29" t="str">
        <f t="shared" si="206"/>
        <v/>
      </c>
      <c r="U703" s="27" t="str">
        <f t="shared" si="215"/>
        <v/>
      </c>
      <c r="W703" s="25" t="str">
        <f t="shared" si="207"/>
        <v/>
      </c>
      <c r="X703" s="25" t="str">
        <f t="shared" si="208"/>
        <v/>
      </c>
      <c r="Y703" s="25" t="str">
        <f t="shared" si="209"/>
        <v/>
      </c>
      <c r="Z703" s="25" t="str">
        <f t="shared" si="210"/>
        <v/>
      </c>
      <c r="AA703" s="25" t="str">
        <f t="shared" si="211"/>
        <v/>
      </c>
      <c r="AB703" s="25" t="str">
        <f t="shared" si="216"/>
        <v/>
      </c>
      <c r="AD703" s="2" t="str">
        <f t="shared" si="217"/>
        <v/>
      </c>
      <c r="AE703" s="2" t="str">
        <f t="shared" si="218"/>
        <v/>
      </c>
      <c r="AF703" s="2" t="str">
        <f t="shared" si="219"/>
        <v/>
      </c>
      <c r="AG703" t="s">
        <v>74</v>
      </c>
    </row>
    <row r="704" spans="2:33" x14ac:dyDescent="0.25">
      <c r="B704" s="13" t="str">
        <f>IF(Transactions!B703 &lt;&gt; "", Transactions!B703, "")</f>
        <v/>
      </c>
      <c r="C704" s="28" t="str">
        <f>IF(Transactions!C703 &lt;&gt; "", Transactions!C703, "")</f>
        <v/>
      </c>
      <c r="D704" s="28" t="str">
        <f>IF(Transactions!D703 &lt;&gt; "", Transactions!D703, "")</f>
        <v/>
      </c>
      <c r="E704" s="14" t="str">
        <f>IF(Transactions!E703 &lt;&gt; "", Transactions!E703, "")</f>
        <v/>
      </c>
      <c r="F704" s="15" t="str">
        <f>IF(Transactions!F703 &lt;&gt; "", Transactions!F703, "")</f>
        <v/>
      </c>
      <c r="G704" s="16"/>
      <c r="H704" s="18" t="e">
        <f>IF(Transactions!#REF! &lt;&gt; "", Transactions!#REF!, "")</f>
        <v>#REF!</v>
      </c>
      <c r="I704" s="33" t="str">
        <f t="shared" si="200"/>
        <v/>
      </c>
      <c r="J704" s="34" t="str">
        <f t="shared" si="212"/>
        <v/>
      </c>
      <c r="K704" s="16"/>
      <c r="L704" s="18" t="str">
        <f t="shared" si="201"/>
        <v/>
      </c>
      <c r="M704" s="33" t="str">
        <f t="shared" si="202"/>
        <v/>
      </c>
      <c r="N704" s="34" t="str">
        <f t="shared" si="213"/>
        <v/>
      </c>
      <c r="O704" s="16"/>
      <c r="P704" s="29" t="str">
        <f t="shared" si="203"/>
        <v/>
      </c>
      <c r="Q704" s="29" t="str">
        <f t="shared" si="204"/>
        <v/>
      </c>
      <c r="R704" s="26" t="str">
        <f t="shared" si="214"/>
        <v/>
      </c>
      <c r="S704" s="29" t="str">
        <f t="shared" si="205"/>
        <v/>
      </c>
      <c r="T704" s="29" t="str">
        <f t="shared" si="206"/>
        <v/>
      </c>
      <c r="U704" s="27" t="str">
        <f t="shared" si="215"/>
        <v/>
      </c>
      <c r="W704" s="25" t="str">
        <f t="shared" si="207"/>
        <v/>
      </c>
      <c r="X704" s="25" t="str">
        <f t="shared" si="208"/>
        <v/>
      </c>
      <c r="Y704" s="25" t="str">
        <f t="shared" si="209"/>
        <v/>
      </c>
      <c r="Z704" s="25" t="str">
        <f t="shared" si="210"/>
        <v/>
      </c>
      <c r="AA704" s="25" t="str">
        <f t="shared" si="211"/>
        <v/>
      </c>
      <c r="AB704" s="25" t="str">
        <f t="shared" si="216"/>
        <v/>
      </c>
      <c r="AD704" s="2" t="str">
        <f t="shared" si="217"/>
        <v/>
      </c>
      <c r="AE704" s="2" t="str">
        <f t="shared" si="218"/>
        <v/>
      </c>
      <c r="AF704" s="2" t="str">
        <f t="shared" si="219"/>
        <v/>
      </c>
      <c r="AG704" t="s">
        <v>74</v>
      </c>
    </row>
    <row r="705" spans="2:33" x14ac:dyDescent="0.25">
      <c r="B705" s="13" t="str">
        <f>IF(Transactions!B704 &lt;&gt; "", Transactions!B704, "")</f>
        <v/>
      </c>
      <c r="C705" s="28" t="str">
        <f>IF(Transactions!C704 &lt;&gt; "", Transactions!C704, "")</f>
        <v/>
      </c>
      <c r="D705" s="28" t="str">
        <f>IF(Transactions!D704 &lt;&gt; "", Transactions!D704, "")</f>
        <v/>
      </c>
      <c r="E705" s="14" t="str">
        <f>IF(Transactions!E704 &lt;&gt; "", Transactions!E704, "")</f>
        <v/>
      </c>
      <c r="F705" s="15" t="str">
        <f>IF(Transactions!F704 &lt;&gt; "", Transactions!F704, "")</f>
        <v/>
      </c>
      <c r="G705" s="16"/>
      <c r="H705" s="18" t="e">
        <f>IF(Transactions!#REF! &lt;&gt; "", Transactions!#REF!, "")</f>
        <v>#REF!</v>
      </c>
      <c r="I705" s="33" t="str">
        <f t="shared" si="200"/>
        <v/>
      </c>
      <c r="J705" s="34" t="str">
        <f t="shared" si="212"/>
        <v/>
      </c>
      <c r="K705" s="16"/>
      <c r="L705" s="18" t="str">
        <f t="shared" si="201"/>
        <v/>
      </c>
      <c r="M705" s="33" t="str">
        <f t="shared" si="202"/>
        <v/>
      </c>
      <c r="N705" s="34" t="str">
        <f t="shared" si="213"/>
        <v/>
      </c>
      <c r="O705" s="16"/>
      <c r="P705" s="29" t="str">
        <f t="shared" si="203"/>
        <v/>
      </c>
      <c r="Q705" s="29" t="str">
        <f t="shared" si="204"/>
        <v/>
      </c>
      <c r="R705" s="26" t="str">
        <f t="shared" si="214"/>
        <v/>
      </c>
      <c r="S705" s="29" t="str">
        <f t="shared" si="205"/>
        <v/>
      </c>
      <c r="T705" s="29" t="str">
        <f t="shared" si="206"/>
        <v/>
      </c>
      <c r="U705" s="27" t="str">
        <f t="shared" si="215"/>
        <v/>
      </c>
      <c r="W705" s="25" t="str">
        <f t="shared" si="207"/>
        <v/>
      </c>
      <c r="X705" s="25" t="str">
        <f t="shared" si="208"/>
        <v/>
      </c>
      <c r="Y705" s="25" t="str">
        <f t="shared" si="209"/>
        <v/>
      </c>
      <c r="Z705" s="25" t="str">
        <f t="shared" si="210"/>
        <v/>
      </c>
      <c r="AA705" s="25" t="str">
        <f t="shared" si="211"/>
        <v/>
      </c>
      <c r="AB705" s="25" t="str">
        <f t="shared" si="216"/>
        <v/>
      </c>
      <c r="AD705" s="2" t="str">
        <f t="shared" si="217"/>
        <v/>
      </c>
      <c r="AE705" s="2" t="str">
        <f t="shared" si="218"/>
        <v/>
      </c>
      <c r="AF705" s="2" t="str">
        <f t="shared" si="219"/>
        <v/>
      </c>
      <c r="AG705" t="s">
        <v>74</v>
      </c>
    </row>
    <row r="706" spans="2:33" x14ac:dyDescent="0.25">
      <c r="B706" s="13" t="str">
        <f>IF(Transactions!B705 &lt;&gt; "", Transactions!B705, "")</f>
        <v/>
      </c>
      <c r="C706" s="28" t="str">
        <f>IF(Transactions!C705 &lt;&gt; "", Transactions!C705, "")</f>
        <v/>
      </c>
      <c r="D706" s="28" t="str">
        <f>IF(Transactions!D705 &lt;&gt; "", Transactions!D705, "")</f>
        <v/>
      </c>
      <c r="E706" s="14" t="str">
        <f>IF(Transactions!E705 &lt;&gt; "", Transactions!E705, "")</f>
        <v/>
      </c>
      <c r="F706" s="15" t="str">
        <f>IF(Transactions!F705 &lt;&gt; "", Transactions!F705, "")</f>
        <v/>
      </c>
      <c r="G706" s="16"/>
      <c r="H706" s="18" t="e">
        <f>IF(Transactions!#REF! &lt;&gt; "", Transactions!#REF!, "")</f>
        <v>#REF!</v>
      </c>
      <c r="I706" s="33" t="str">
        <f t="shared" si="200"/>
        <v/>
      </c>
      <c r="J706" s="34" t="str">
        <f t="shared" si="212"/>
        <v/>
      </c>
      <c r="K706" s="16"/>
      <c r="L706" s="18" t="str">
        <f t="shared" si="201"/>
        <v/>
      </c>
      <c r="M706" s="33" t="str">
        <f t="shared" si="202"/>
        <v/>
      </c>
      <c r="N706" s="34" t="str">
        <f t="shared" si="213"/>
        <v/>
      </c>
      <c r="O706" s="16"/>
      <c r="P706" s="29" t="str">
        <f t="shared" si="203"/>
        <v/>
      </c>
      <c r="Q706" s="29" t="str">
        <f t="shared" si="204"/>
        <v/>
      </c>
      <c r="R706" s="26" t="str">
        <f t="shared" si="214"/>
        <v/>
      </c>
      <c r="S706" s="29" t="str">
        <f t="shared" si="205"/>
        <v/>
      </c>
      <c r="T706" s="29" t="str">
        <f t="shared" si="206"/>
        <v/>
      </c>
      <c r="U706" s="27" t="str">
        <f t="shared" si="215"/>
        <v/>
      </c>
      <c r="W706" s="25" t="str">
        <f t="shared" si="207"/>
        <v/>
      </c>
      <c r="X706" s="25" t="str">
        <f t="shared" si="208"/>
        <v/>
      </c>
      <c r="Y706" s="25" t="str">
        <f t="shared" si="209"/>
        <v/>
      </c>
      <c r="Z706" s="25" t="str">
        <f t="shared" si="210"/>
        <v/>
      </c>
      <c r="AA706" s="25" t="str">
        <f t="shared" si="211"/>
        <v/>
      </c>
      <c r="AB706" s="25" t="str">
        <f t="shared" si="216"/>
        <v/>
      </c>
      <c r="AD706" s="2" t="str">
        <f t="shared" si="217"/>
        <v/>
      </c>
      <c r="AE706" s="2" t="str">
        <f t="shared" si="218"/>
        <v/>
      </c>
      <c r="AF706" s="2" t="str">
        <f t="shared" si="219"/>
        <v/>
      </c>
      <c r="AG706" t="s">
        <v>74</v>
      </c>
    </row>
    <row r="707" spans="2:33" x14ac:dyDescent="0.25">
      <c r="B707" s="13" t="str">
        <f>IF(Transactions!B706 &lt;&gt; "", Transactions!B706, "")</f>
        <v/>
      </c>
      <c r="C707" s="28" t="str">
        <f>IF(Transactions!C706 &lt;&gt; "", Transactions!C706, "")</f>
        <v/>
      </c>
      <c r="D707" s="28" t="str">
        <f>IF(Transactions!D706 &lt;&gt; "", Transactions!D706, "")</f>
        <v/>
      </c>
      <c r="E707" s="14" t="str">
        <f>IF(Transactions!E706 &lt;&gt; "", Transactions!E706, "")</f>
        <v/>
      </c>
      <c r="F707" s="15" t="str">
        <f>IF(Transactions!F706 &lt;&gt; "", Transactions!F706, "")</f>
        <v/>
      </c>
      <c r="G707" s="16"/>
      <c r="H707" s="18" t="e">
        <f>IF(Transactions!#REF! &lt;&gt; "", Transactions!#REF!, "")</f>
        <v>#REF!</v>
      </c>
      <c r="I707" s="33" t="str">
        <f t="shared" si="200"/>
        <v/>
      </c>
      <c r="J707" s="34" t="str">
        <f t="shared" si="212"/>
        <v/>
      </c>
      <c r="K707" s="16"/>
      <c r="L707" s="18" t="str">
        <f t="shared" si="201"/>
        <v/>
      </c>
      <c r="M707" s="33" t="str">
        <f t="shared" si="202"/>
        <v/>
      </c>
      <c r="N707" s="34" t="str">
        <f t="shared" si="213"/>
        <v/>
      </c>
      <c r="O707" s="16"/>
      <c r="P707" s="29" t="str">
        <f t="shared" si="203"/>
        <v/>
      </c>
      <c r="Q707" s="29" t="str">
        <f t="shared" si="204"/>
        <v/>
      </c>
      <c r="R707" s="26" t="str">
        <f t="shared" si="214"/>
        <v/>
      </c>
      <c r="S707" s="29" t="str">
        <f t="shared" si="205"/>
        <v/>
      </c>
      <c r="T707" s="29" t="str">
        <f t="shared" si="206"/>
        <v/>
      </c>
      <c r="U707" s="27" t="str">
        <f t="shared" si="215"/>
        <v/>
      </c>
      <c r="W707" s="25" t="str">
        <f t="shared" si="207"/>
        <v/>
      </c>
      <c r="X707" s="25" t="str">
        <f t="shared" si="208"/>
        <v/>
      </c>
      <c r="Y707" s="25" t="str">
        <f t="shared" si="209"/>
        <v/>
      </c>
      <c r="Z707" s="25" t="str">
        <f t="shared" si="210"/>
        <v/>
      </c>
      <c r="AA707" s="25" t="str">
        <f t="shared" si="211"/>
        <v/>
      </c>
      <c r="AB707" s="25" t="str">
        <f t="shared" si="216"/>
        <v/>
      </c>
      <c r="AD707" s="2" t="str">
        <f t="shared" si="217"/>
        <v/>
      </c>
      <c r="AE707" s="2" t="str">
        <f t="shared" si="218"/>
        <v/>
      </c>
      <c r="AF707" s="2" t="str">
        <f t="shared" si="219"/>
        <v/>
      </c>
      <c r="AG707" t="s">
        <v>74</v>
      </c>
    </row>
    <row r="708" spans="2:33" x14ac:dyDescent="0.25">
      <c r="B708" s="13" t="str">
        <f>IF(Transactions!B707 &lt;&gt; "", Transactions!B707, "")</f>
        <v/>
      </c>
      <c r="C708" s="28" t="str">
        <f>IF(Transactions!C707 &lt;&gt; "", Transactions!C707, "")</f>
        <v/>
      </c>
      <c r="D708" s="28" t="str">
        <f>IF(Transactions!D707 &lt;&gt; "", Transactions!D707, "")</f>
        <v/>
      </c>
      <c r="E708" s="14" t="str">
        <f>IF(Transactions!E707 &lt;&gt; "", Transactions!E707, "")</f>
        <v/>
      </c>
      <c r="F708" s="15" t="str">
        <f>IF(Transactions!F707 &lt;&gt; "", Transactions!F707, "")</f>
        <v/>
      </c>
      <c r="G708" s="16"/>
      <c r="H708" s="18" t="e">
        <f>IF(Transactions!#REF! &lt;&gt; "", Transactions!#REF!, "")</f>
        <v>#REF!</v>
      </c>
      <c r="I708" s="33" t="str">
        <f t="shared" si="200"/>
        <v/>
      </c>
      <c r="J708" s="34" t="str">
        <f t="shared" si="212"/>
        <v/>
      </c>
      <c r="K708" s="16"/>
      <c r="L708" s="18" t="str">
        <f t="shared" si="201"/>
        <v/>
      </c>
      <c r="M708" s="33" t="str">
        <f t="shared" si="202"/>
        <v/>
      </c>
      <c r="N708" s="34" t="str">
        <f t="shared" si="213"/>
        <v/>
      </c>
      <c r="O708" s="16"/>
      <c r="P708" s="29" t="str">
        <f t="shared" si="203"/>
        <v/>
      </c>
      <c r="Q708" s="29" t="str">
        <f t="shared" si="204"/>
        <v/>
      </c>
      <c r="R708" s="26" t="str">
        <f t="shared" si="214"/>
        <v/>
      </c>
      <c r="S708" s="29" t="str">
        <f t="shared" si="205"/>
        <v/>
      </c>
      <c r="T708" s="29" t="str">
        <f t="shared" si="206"/>
        <v/>
      </c>
      <c r="U708" s="27" t="str">
        <f t="shared" si="215"/>
        <v/>
      </c>
      <c r="W708" s="25" t="str">
        <f t="shared" si="207"/>
        <v/>
      </c>
      <c r="X708" s="25" t="str">
        <f t="shared" si="208"/>
        <v/>
      </c>
      <c r="Y708" s="25" t="str">
        <f t="shared" si="209"/>
        <v/>
      </c>
      <c r="Z708" s="25" t="str">
        <f t="shared" si="210"/>
        <v/>
      </c>
      <c r="AA708" s="25" t="str">
        <f t="shared" si="211"/>
        <v/>
      </c>
      <c r="AB708" s="25" t="str">
        <f t="shared" si="216"/>
        <v/>
      </c>
      <c r="AD708" s="2" t="str">
        <f t="shared" si="217"/>
        <v/>
      </c>
      <c r="AE708" s="2" t="str">
        <f t="shared" si="218"/>
        <v/>
      </c>
      <c r="AF708" s="2" t="str">
        <f t="shared" si="219"/>
        <v/>
      </c>
      <c r="AG708" t="s">
        <v>74</v>
      </c>
    </row>
    <row r="709" spans="2:33" x14ac:dyDescent="0.25">
      <c r="B709" s="13" t="str">
        <f>IF(Transactions!B708 &lt;&gt; "", Transactions!B708, "")</f>
        <v/>
      </c>
      <c r="C709" s="28" t="str">
        <f>IF(Transactions!C708 &lt;&gt; "", Transactions!C708, "")</f>
        <v/>
      </c>
      <c r="D709" s="28" t="str">
        <f>IF(Transactions!D708 &lt;&gt; "", Transactions!D708, "")</f>
        <v/>
      </c>
      <c r="E709" s="14" t="str">
        <f>IF(Transactions!E708 &lt;&gt; "", Transactions!E708, "")</f>
        <v/>
      </c>
      <c r="F709" s="15" t="str">
        <f>IF(Transactions!F708 &lt;&gt; "", Transactions!F708, "")</f>
        <v/>
      </c>
      <c r="G709" s="16"/>
      <c r="H709" s="18" t="e">
        <f>IF(Transactions!#REF! &lt;&gt; "", Transactions!#REF!, "")</f>
        <v>#REF!</v>
      </c>
      <c r="I709" s="33" t="str">
        <f t="shared" si="200"/>
        <v/>
      </c>
      <c r="J709" s="34" t="str">
        <f t="shared" si="212"/>
        <v/>
      </c>
      <c r="K709" s="16"/>
      <c r="L709" s="18" t="str">
        <f t="shared" si="201"/>
        <v/>
      </c>
      <c r="M709" s="33" t="str">
        <f t="shared" si="202"/>
        <v/>
      </c>
      <c r="N709" s="34" t="str">
        <f t="shared" si="213"/>
        <v/>
      </c>
      <c r="O709" s="16"/>
      <c r="P709" s="29" t="str">
        <f t="shared" si="203"/>
        <v/>
      </c>
      <c r="Q709" s="29" t="str">
        <f t="shared" si="204"/>
        <v/>
      </c>
      <c r="R709" s="26" t="str">
        <f t="shared" si="214"/>
        <v/>
      </c>
      <c r="S709" s="29" t="str">
        <f t="shared" si="205"/>
        <v/>
      </c>
      <c r="T709" s="29" t="str">
        <f t="shared" si="206"/>
        <v/>
      </c>
      <c r="U709" s="27" t="str">
        <f t="shared" si="215"/>
        <v/>
      </c>
      <c r="W709" s="25" t="str">
        <f t="shared" si="207"/>
        <v/>
      </c>
      <c r="X709" s="25" t="str">
        <f t="shared" si="208"/>
        <v/>
      </c>
      <c r="Y709" s="25" t="str">
        <f t="shared" si="209"/>
        <v/>
      </c>
      <c r="Z709" s="25" t="str">
        <f t="shared" si="210"/>
        <v/>
      </c>
      <c r="AA709" s="25" t="str">
        <f t="shared" si="211"/>
        <v/>
      </c>
      <c r="AB709" s="25" t="str">
        <f t="shared" si="216"/>
        <v/>
      </c>
      <c r="AD709" s="2" t="str">
        <f t="shared" si="217"/>
        <v/>
      </c>
      <c r="AE709" s="2" t="str">
        <f t="shared" si="218"/>
        <v/>
      </c>
      <c r="AF709" s="2" t="str">
        <f t="shared" si="219"/>
        <v/>
      </c>
      <c r="AG709" t="s">
        <v>74</v>
      </c>
    </row>
    <row r="710" spans="2:33" x14ac:dyDescent="0.25">
      <c r="B710" s="13" t="str">
        <f>IF(Transactions!B709 &lt;&gt; "", Transactions!B709, "")</f>
        <v/>
      </c>
      <c r="C710" s="28" t="str">
        <f>IF(Transactions!C709 &lt;&gt; "", Transactions!C709, "")</f>
        <v/>
      </c>
      <c r="D710" s="28" t="str">
        <f>IF(Transactions!D709 &lt;&gt; "", Transactions!D709, "")</f>
        <v/>
      </c>
      <c r="E710" s="14" t="str">
        <f>IF(Transactions!E709 &lt;&gt; "", Transactions!E709, "")</f>
        <v/>
      </c>
      <c r="F710" s="15" t="str">
        <f>IF(Transactions!F709 &lt;&gt; "", Transactions!F709, "")</f>
        <v/>
      </c>
      <c r="G710" s="16"/>
      <c r="H710" s="18" t="e">
        <f>IF(Transactions!#REF! &lt;&gt; "", Transactions!#REF!, "")</f>
        <v>#REF!</v>
      </c>
      <c r="I710" s="33" t="str">
        <f t="shared" ref="I710:I773" si="220">IF(NOT(ISERROR(VLOOKUP($B710,YoungerResult_Range,5,FALSE))),
      VLOOKUP($B710,YoungerResult_Range,5,FALSE)/timeYounger/loadYounger,"")</f>
        <v/>
      </c>
      <c r="J710" s="34" t="str">
        <f t="shared" si="212"/>
        <v/>
      </c>
      <c r="K710" s="16"/>
      <c r="L710" s="18" t="str">
        <f t="shared" ref="L710:L773" si="221">IF(NOT(ISERROR(VLOOKUP($B710,OlderResult_Range,5,FALSE))),
      VLOOKUP($B710,OlderResult_Range,5,FALSE)/timeOlder/loadOlder,"")</f>
        <v/>
      </c>
      <c r="M710" s="33" t="str">
        <f t="shared" ref="M710:M773" si="222">IF(NOT(ISERROR(VLOOKUP($B710,YoungerResult_Range,5,FALSE))),
      VLOOKUP($B710,YoungerResult_Range,5,FALSE)/timeYounger/loadYounger,"")</f>
        <v/>
      </c>
      <c r="N710" s="34" t="str">
        <f t="shared" si="213"/>
        <v/>
      </c>
      <c r="O710" s="16"/>
      <c r="P710" s="29" t="str">
        <f t="shared" ref="P710:P773" si="223">IF(NOT(ISERROR(VLOOKUP($B710,OlderResult_Range,7,FALSE))),
   VLOOKUP($B710,OlderResult_Range,7,FALSE),"")</f>
        <v/>
      </c>
      <c r="Q710" s="29" t="str">
        <f t="shared" ref="Q710:Q773" si="224">IF(NOT(ISERROR(VLOOKUP($B710,YoungerResult_Range,7,FALSE))),
   VLOOKUP($B710,YoungerResult_Range,7,FALSE),"")</f>
        <v/>
      </c>
      <c r="R710" s="26" t="str">
        <f t="shared" si="214"/>
        <v/>
      </c>
      <c r="S710" s="29" t="str">
        <f t="shared" ref="S710:S773" si="225">IF(NOT(ISERROR(VLOOKUP($B710,OlderResult_Range,8,FALSE))),
    VLOOKUP($B710,OlderResult_Range,8,FALSE),"")</f>
        <v/>
      </c>
      <c r="T710" s="29" t="str">
        <f t="shared" ref="T710:T773" si="226">IF(NOT(ISERROR(VLOOKUP($B710,YoungerResult_Range,8,FALSE))),
VLOOKUP($B710,YoungerResult_Range,8,FALSE),"")</f>
        <v/>
      </c>
      <c r="U710" s="27" t="str">
        <f t="shared" si="215"/>
        <v/>
      </c>
      <c r="W710" s="25" t="str">
        <f t="shared" ref="W710:W773" si="227">IF($B710&lt;&gt;"",
       IF(J710&lt;&gt;"-",
           IF(OR(H710-(H710*deltaTxPerc)&lt;= I710,H710-I710&lt;=deltaTxMin),"x",""),
           ""),
   "")</f>
        <v/>
      </c>
      <c r="X710" s="25" t="str">
        <f t="shared" ref="X710:X773" si="228">IF($B710&lt;&gt;"",
       IF(J710&lt;&gt;"-",
           IF(AND(H710-(H710*deltaTxPerc)&gt; I710,H710-I710&gt;deltaTxMin),"x",""),
           IF(AND(H710&lt;&gt;"",I710=""),"x","")
       ),
   "")</f>
        <v/>
      </c>
      <c r="Y710" s="25" t="str">
        <f t="shared" ref="Y710:Y773" si="229">IF($B710&lt;&gt;"",
IF(R710&lt;&gt;"-",
IF(AND((Q710-P710)&gt;deltaRTMin,P710+(P710*deltaRTPerc)&lt;Q710),"x",""),
""),"")</f>
        <v/>
      </c>
      <c r="Z710" s="25" t="str">
        <f t="shared" ref="Z710:Z773" si="230">IF($B710&lt;&gt;"",
IF(R710&lt;&gt;"-",
IF(AND((Q710-P710)&lt;-deltaRTMin,P710-(P710*deltaRTPerc)&gt;Q710),"x",""),
""),"")</f>
        <v/>
      </c>
      <c r="AA710" s="25" t="str">
        <f t="shared" ref="AA710:AA773" si="231">IF($B710&lt;&gt;"",
IF(R710&lt;&gt;"-",
   IF(OR(
     AND(
       (Q710-P710)&lt;=deltaRTMin,
       (Q710-P710)&gt;=-deltaRTMin),
    AND(
       P710+(P710*deltaRTPerc)&gt;=Q710,
        P710-(P710*deltaRTPerc)&lt;=Q710)),"x",""),
""),"")</f>
        <v/>
      </c>
      <c r="AB710" s="25" t="str">
        <f t="shared" si="216"/>
        <v/>
      </c>
      <c r="AD710" s="2" t="str">
        <f t="shared" si="217"/>
        <v/>
      </c>
      <c r="AE710" s="2" t="str">
        <f t="shared" si="218"/>
        <v/>
      </c>
      <c r="AF710" s="2" t="str">
        <f t="shared" si="219"/>
        <v/>
      </c>
      <c r="AG710" t="s">
        <v>74</v>
      </c>
    </row>
    <row r="711" spans="2:33" x14ac:dyDescent="0.25">
      <c r="B711" s="13" t="str">
        <f>IF(Transactions!B710 &lt;&gt; "", Transactions!B710, "")</f>
        <v/>
      </c>
      <c r="C711" s="28" t="str">
        <f>IF(Transactions!C710 &lt;&gt; "", Transactions!C710, "")</f>
        <v/>
      </c>
      <c r="D711" s="28" t="str">
        <f>IF(Transactions!D710 &lt;&gt; "", Transactions!D710, "")</f>
        <v/>
      </c>
      <c r="E711" s="14" t="str">
        <f>IF(Transactions!E710 &lt;&gt; "", Transactions!E710, "")</f>
        <v/>
      </c>
      <c r="F711" s="15" t="str">
        <f>IF(Transactions!F710 &lt;&gt; "", Transactions!F710, "")</f>
        <v/>
      </c>
      <c r="G711" s="16"/>
      <c r="H711" s="18" t="e">
        <f>IF(Transactions!#REF! &lt;&gt; "", Transactions!#REF!, "")</f>
        <v>#REF!</v>
      </c>
      <c r="I711" s="33" t="str">
        <f t="shared" si="220"/>
        <v/>
      </c>
      <c r="J711" s="34" t="str">
        <f t="shared" ref="J711:J774" si="232">IF($B711&lt;&gt;"",
IF(ISERROR(I711/H711-100%),"-",I711/H711-100%),
"")</f>
        <v/>
      </c>
      <c r="K711" s="16"/>
      <c r="L711" s="18" t="str">
        <f t="shared" si="221"/>
        <v/>
      </c>
      <c r="M711" s="33" t="str">
        <f t="shared" si="222"/>
        <v/>
      </c>
      <c r="N711" s="34" t="str">
        <f t="shared" ref="N711:N774" si="233">IF($B711&lt;&gt;"",
IF(ISERROR(M711/L711-100%),"-",M711/L711-100%),
"")</f>
        <v/>
      </c>
      <c r="O711" s="16"/>
      <c r="P711" s="29" t="str">
        <f t="shared" si="223"/>
        <v/>
      </c>
      <c r="Q711" s="29" t="str">
        <f t="shared" si="224"/>
        <v/>
      </c>
      <c r="R711" s="26" t="str">
        <f t="shared" ref="R711:R774" si="234">IF($B711&lt;&gt;"",
   IF(ISERROR(Q711/P711-100%),"-",Q711/P711-100%),
   "")</f>
        <v/>
      </c>
      <c r="S711" s="29" t="str">
        <f t="shared" si="225"/>
        <v/>
      </c>
      <c r="T711" s="29" t="str">
        <f t="shared" si="226"/>
        <v/>
      </c>
      <c r="U711" s="27" t="str">
        <f t="shared" ref="U711:U774" si="235">IF($B711&lt;&gt;"",
  IF(ISERROR(T711/S711-100%),"-",T711/S711-100%),
"")</f>
        <v/>
      </c>
      <c r="W711" s="25" t="str">
        <f t="shared" si="227"/>
        <v/>
      </c>
      <c r="X711" s="25" t="str">
        <f t="shared" si="228"/>
        <v/>
      </c>
      <c r="Y711" s="25" t="str">
        <f t="shared" si="229"/>
        <v/>
      </c>
      <c r="Z711" s="25" t="str">
        <f t="shared" si="230"/>
        <v/>
      </c>
      <c r="AA711" s="25" t="str">
        <f t="shared" si="231"/>
        <v/>
      </c>
      <c r="AB711" s="25" t="str">
        <f t="shared" ref="AB711:AB774" si="236">IF(AND($B711&lt;&gt;"",Y711&lt;&gt;"x",Z711&lt;&gt;"x",AA711&lt;&gt;"x"), "x",
"")</f>
        <v/>
      </c>
      <c r="AD711" s="2" t="str">
        <f t="shared" ref="AD711:AD774" si="237">IF(X711="x",CONCATENATE(B711," missed the target transaction rate of ",H711," tx/h with ",I711," tx/h by ",ROUND(J711*100,1),"%"),"")</f>
        <v/>
      </c>
      <c r="AE711" s="2" t="str">
        <f t="shared" ref="AE711:AE774" si="238">IF(Y711="x",CONCATENATE(B711," response time increased from ",ROUND(P711,1),"sec to ",ROUND(Q711,1),"sec by ",ROUND(R711*100,1),"%(Avg, ",M711," calls)"),"")</f>
        <v/>
      </c>
      <c r="AF711" s="2" t="str">
        <f t="shared" ref="AF711:AF774" si="239">IF(Z711="x",CONCATENATE(B711," response time decreased from ",ROUND(P711,1),"sec to ",ROUND(Q711,1),"sec by ",ROUND(R711*100,1),"%(Avg, ",M711," calls)"),"")</f>
        <v/>
      </c>
      <c r="AG711" t="s">
        <v>74</v>
      </c>
    </row>
    <row r="712" spans="2:33" x14ac:dyDescent="0.25">
      <c r="B712" s="13" t="str">
        <f>IF(Transactions!B711 &lt;&gt; "", Transactions!B711, "")</f>
        <v/>
      </c>
      <c r="C712" s="28" t="str">
        <f>IF(Transactions!C711 &lt;&gt; "", Transactions!C711, "")</f>
        <v/>
      </c>
      <c r="D712" s="28" t="str">
        <f>IF(Transactions!D711 &lt;&gt; "", Transactions!D711, "")</f>
        <v/>
      </c>
      <c r="E712" s="14" t="str">
        <f>IF(Transactions!E711 &lt;&gt; "", Transactions!E711, "")</f>
        <v/>
      </c>
      <c r="F712" s="15" t="str">
        <f>IF(Transactions!F711 &lt;&gt; "", Transactions!F711, "")</f>
        <v/>
      </c>
      <c r="G712" s="16"/>
      <c r="H712" s="18" t="e">
        <f>IF(Transactions!#REF! &lt;&gt; "", Transactions!#REF!, "")</f>
        <v>#REF!</v>
      </c>
      <c r="I712" s="33" t="str">
        <f t="shared" si="220"/>
        <v/>
      </c>
      <c r="J712" s="34" t="str">
        <f t="shared" si="232"/>
        <v/>
      </c>
      <c r="K712" s="16"/>
      <c r="L712" s="18" t="str">
        <f t="shared" si="221"/>
        <v/>
      </c>
      <c r="M712" s="33" t="str">
        <f t="shared" si="222"/>
        <v/>
      </c>
      <c r="N712" s="34" t="str">
        <f t="shared" si="233"/>
        <v/>
      </c>
      <c r="O712" s="16"/>
      <c r="P712" s="29" t="str">
        <f t="shared" si="223"/>
        <v/>
      </c>
      <c r="Q712" s="29" t="str">
        <f t="shared" si="224"/>
        <v/>
      </c>
      <c r="R712" s="26" t="str">
        <f t="shared" si="234"/>
        <v/>
      </c>
      <c r="S712" s="29" t="str">
        <f t="shared" si="225"/>
        <v/>
      </c>
      <c r="T712" s="29" t="str">
        <f t="shared" si="226"/>
        <v/>
      </c>
      <c r="U712" s="27" t="str">
        <f t="shared" si="235"/>
        <v/>
      </c>
      <c r="W712" s="25" t="str">
        <f t="shared" si="227"/>
        <v/>
      </c>
      <c r="X712" s="25" t="str">
        <f t="shared" si="228"/>
        <v/>
      </c>
      <c r="Y712" s="25" t="str">
        <f t="shared" si="229"/>
        <v/>
      </c>
      <c r="Z712" s="25" t="str">
        <f t="shared" si="230"/>
        <v/>
      </c>
      <c r="AA712" s="25" t="str">
        <f t="shared" si="231"/>
        <v/>
      </c>
      <c r="AB712" s="25" t="str">
        <f t="shared" si="236"/>
        <v/>
      </c>
      <c r="AD712" s="2" t="str">
        <f t="shared" si="237"/>
        <v/>
      </c>
      <c r="AE712" s="2" t="str">
        <f t="shared" si="238"/>
        <v/>
      </c>
      <c r="AF712" s="2" t="str">
        <f t="shared" si="239"/>
        <v/>
      </c>
      <c r="AG712" t="s">
        <v>74</v>
      </c>
    </row>
    <row r="713" spans="2:33" x14ac:dyDescent="0.25">
      <c r="B713" s="13" t="str">
        <f>IF(Transactions!B712 &lt;&gt; "", Transactions!B712, "")</f>
        <v/>
      </c>
      <c r="C713" s="28" t="str">
        <f>IF(Transactions!C712 &lt;&gt; "", Transactions!C712, "")</f>
        <v/>
      </c>
      <c r="D713" s="28" t="str">
        <f>IF(Transactions!D712 &lt;&gt; "", Transactions!D712, "")</f>
        <v/>
      </c>
      <c r="E713" s="14" t="str">
        <f>IF(Transactions!E712 &lt;&gt; "", Transactions!E712, "")</f>
        <v/>
      </c>
      <c r="F713" s="15" t="str">
        <f>IF(Transactions!F712 &lt;&gt; "", Transactions!F712, "")</f>
        <v/>
      </c>
      <c r="G713" s="16"/>
      <c r="H713" s="18" t="e">
        <f>IF(Transactions!#REF! &lt;&gt; "", Transactions!#REF!, "")</f>
        <v>#REF!</v>
      </c>
      <c r="I713" s="33" t="str">
        <f t="shared" si="220"/>
        <v/>
      </c>
      <c r="J713" s="34" t="str">
        <f t="shared" si="232"/>
        <v/>
      </c>
      <c r="K713" s="16"/>
      <c r="L713" s="18" t="str">
        <f t="shared" si="221"/>
        <v/>
      </c>
      <c r="M713" s="33" t="str">
        <f t="shared" si="222"/>
        <v/>
      </c>
      <c r="N713" s="34" t="str">
        <f t="shared" si="233"/>
        <v/>
      </c>
      <c r="O713" s="16"/>
      <c r="P713" s="29" t="str">
        <f t="shared" si="223"/>
        <v/>
      </c>
      <c r="Q713" s="29" t="str">
        <f t="shared" si="224"/>
        <v/>
      </c>
      <c r="R713" s="26" t="str">
        <f t="shared" si="234"/>
        <v/>
      </c>
      <c r="S713" s="29" t="str">
        <f t="shared" si="225"/>
        <v/>
      </c>
      <c r="T713" s="29" t="str">
        <f t="shared" si="226"/>
        <v/>
      </c>
      <c r="U713" s="27" t="str">
        <f t="shared" si="235"/>
        <v/>
      </c>
      <c r="W713" s="25" t="str">
        <f t="shared" si="227"/>
        <v/>
      </c>
      <c r="X713" s="25" t="str">
        <f t="shared" si="228"/>
        <v/>
      </c>
      <c r="Y713" s="25" t="str">
        <f t="shared" si="229"/>
        <v/>
      </c>
      <c r="Z713" s="25" t="str">
        <f t="shared" si="230"/>
        <v/>
      </c>
      <c r="AA713" s="25" t="str">
        <f t="shared" si="231"/>
        <v/>
      </c>
      <c r="AB713" s="25" t="str">
        <f t="shared" si="236"/>
        <v/>
      </c>
      <c r="AD713" s="2" t="str">
        <f t="shared" si="237"/>
        <v/>
      </c>
      <c r="AE713" s="2" t="str">
        <f t="shared" si="238"/>
        <v/>
      </c>
      <c r="AF713" s="2" t="str">
        <f t="shared" si="239"/>
        <v/>
      </c>
      <c r="AG713" t="s">
        <v>74</v>
      </c>
    </row>
    <row r="714" spans="2:33" x14ac:dyDescent="0.25">
      <c r="B714" s="13" t="str">
        <f>IF(Transactions!B713 &lt;&gt; "", Transactions!B713, "")</f>
        <v/>
      </c>
      <c r="C714" s="28" t="str">
        <f>IF(Transactions!C713 &lt;&gt; "", Transactions!C713, "")</f>
        <v/>
      </c>
      <c r="D714" s="28" t="str">
        <f>IF(Transactions!D713 &lt;&gt; "", Transactions!D713, "")</f>
        <v/>
      </c>
      <c r="E714" s="14" t="str">
        <f>IF(Transactions!E713 &lt;&gt; "", Transactions!E713, "")</f>
        <v/>
      </c>
      <c r="F714" s="15" t="str">
        <f>IF(Transactions!F713 &lt;&gt; "", Transactions!F713, "")</f>
        <v/>
      </c>
      <c r="G714" s="16"/>
      <c r="H714" s="18" t="e">
        <f>IF(Transactions!#REF! &lt;&gt; "", Transactions!#REF!, "")</f>
        <v>#REF!</v>
      </c>
      <c r="I714" s="33" t="str">
        <f t="shared" si="220"/>
        <v/>
      </c>
      <c r="J714" s="34" t="str">
        <f t="shared" si="232"/>
        <v/>
      </c>
      <c r="K714" s="16"/>
      <c r="L714" s="18" t="str">
        <f t="shared" si="221"/>
        <v/>
      </c>
      <c r="M714" s="33" t="str">
        <f t="shared" si="222"/>
        <v/>
      </c>
      <c r="N714" s="34" t="str">
        <f t="shared" si="233"/>
        <v/>
      </c>
      <c r="O714" s="16"/>
      <c r="P714" s="29" t="str">
        <f t="shared" si="223"/>
        <v/>
      </c>
      <c r="Q714" s="29" t="str">
        <f t="shared" si="224"/>
        <v/>
      </c>
      <c r="R714" s="26" t="str">
        <f t="shared" si="234"/>
        <v/>
      </c>
      <c r="S714" s="29" t="str">
        <f t="shared" si="225"/>
        <v/>
      </c>
      <c r="T714" s="29" t="str">
        <f t="shared" si="226"/>
        <v/>
      </c>
      <c r="U714" s="27" t="str">
        <f t="shared" si="235"/>
        <v/>
      </c>
      <c r="W714" s="25" t="str">
        <f t="shared" si="227"/>
        <v/>
      </c>
      <c r="X714" s="25" t="str">
        <f t="shared" si="228"/>
        <v/>
      </c>
      <c r="Y714" s="25" t="str">
        <f t="shared" si="229"/>
        <v/>
      </c>
      <c r="Z714" s="25" t="str">
        <f t="shared" si="230"/>
        <v/>
      </c>
      <c r="AA714" s="25" t="str">
        <f t="shared" si="231"/>
        <v/>
      </c>
      <c r="AB714" s="25" t="str">
        <f t="shared" si="236"/>
        <v/>
      </c>
      <c r="AD714" s="2" t="str">
        <f t="shared" si="237"/>
        <v/>
      </c>
      <c r="AE714" s="2" t="str">
        <f t="shared" si="238"/>
        <v/>
      </c>
      <c r="AF714" s="2" t="str">
        <f t="shared" si="239"/>
        <v/>
      </c>
      <c r="AG714" t="s">
        <v>74</v>
      </c>
    </row>
    <row r="715" spans="2:33" x14ac:dyDescent="0.25">
      <c r="B715" s="13" t="str">
        <f>IF(Transactions!B714 &lt;&gt; "", Transactions!B714, "")</f>
        <v/>
      </c>
      <c r="C715" s="28" t="str">
        <f>IF(Transactions!C714 &lt;&gt; "", Transactions!C714, "")</f>
        <v/>
      </c>
      <c r="D715" s="28" t="str">
        <f>IF(Transactions!D714 &lt;&gt; "", Transactions!D714, "")</f>
        <v/>
      </c>
      <c r="E715" s="14" t="str">
        <f>IF(Transactions!E714 &lt;&gt; "", Transactions!E714, "")</f>
        <v/>
      </c>
      <c r="F715" s="15" t="str">
        <f>IF(Transactions!F714 &lt;&gt; "", Transactions!F714, "")</f>
        <v/>
      </c>
      <c r="G715" s="16"/>
      <c r="H715" s="18" t="e">
        <f>IF(Transactions!#REF! &lt;&gt; "", Transactions!#REF!, "")</f>
        <v>#REF!</v>
      </c>
      <c r="I715" s="33" t="str">
        <f t="shared" si="220"/>
        <v/>
      </c>
      <c r="J715" s="34" t="str">
        <f t="shared" si="232"/>
        <v/>
      </c>
      <c r="K715" s="16"/>
      <c r="L715" s="18" t="str">
        <f t="shared" si="221"/>
        <v/>
      </c>
      <c r="M715" s="33" t="str">
        <f t="shared" si="222"/>
        <v/>
      </c>
      <c r="N715" s="34" t="str">
        <f t="shared" si="233"/>
        <v/>
      </c>
      <c r="O715" s="16"/>
      <c r="P715" s="29" t="str">
        <f t="shared" si="223"/>
        <v/>
      </c>
      <c r="Q715" s="29" t="str">
        <f t="shared" si="224"/>
        <v/>
      </c>
      <c r="R715" s="26" t="str">
        <f t="shared" si="234"/>
        <v/>
      </c>
      <c r="S715" s="29" t="str">
        <f t="shared" si="225"/>
        <v/>
      </c>
      <c r="T715" s="29" t="str">
        <f t="shared" si="226"/>
        <v/>
      </c>
      <c r="U715" s="27" t="str">
        <f t="shared" si="235"/>
        <v/>
      </c>
      <c r="W715" s="25" t="str">
        <f t="shared" si="227"/>
        <v/>
      </c>
      <c r="X715" s="25" t="str">
        <f t="shared" si="228"/>
        <v/>
      </c>
      <c r="Y715" s="25" t="str">
        <f t="shared" si="229"/>
        <v/>
      </c>
      <c r="Z715" s="25" t="str">
        <f t="shared" si="230"/>
        <v/>
      </c>
      <c r="AA715" s="25" t="str">
        <f t="shared" si="231"/>
        <v/>
      </c>
      <c r="AB715" s="25" t="str">
        <f t="shared" si="236"/>
        <v/>
      </c>
      <c r="AD715" s="2" t="str">
        <f t="shared" si="237"/>
        <v/>
      </c>
      <c r="AE715" s="2" t="str">
        <f t="shared" si="238"/>
        <v/>
      </c>
      <c r="AF715" s="2" t="str">
        <f t="shared" si="239"/>
        <v/>
      </c>
      <c r="AG715" t="s">
        <v>74</v>
      </c>
    </row>
    <row r="716" spans="2:33" x14ac:dyDescent="0.25">
      <c r="B716" s="13" t="str">
        <f>IF(Transactions!B715 &lt;&gt; "", Transactions!B715, "")</f>
        <v/>
      </c>
      <c r="C716" s="28" t="str">
        <f>IF(Transactions!C715 &lt;&gt; "", Transactions!C715, "")</f>
        <v/>
      </c>
      <c r="D716" s="28" t="str">
        <f>IF(Transactions!D715 &lt;&gt; "", Transactions!D715, "")</f>
        <v/>
      </c>
      <c r="E716" s="14" t="str">
        <f>IF(Transactions!E715 &lt;&gt; "", Transactions!E715, "")</f>
        <v/>
      </c>
      <c r="F716" s="15" t="str">
        <f>IF(Transactions!F715 &lt;&gt; "", Transactions!F715, "")</f>
        <v/>
      </c>
      <c r="G716" s="16"/>
      <c r="H716" s="18" t="e">
        <f>IF(Transactions!#REF! &lt;&gt; "", Transactions!#REF!, "")</f>
        <v>#REF!</v>
      </c>
      <c r="I716" s="33" t="str">
        <f t="shared" si="220"/>
        <v/>
      </c>
      <c r="J716" s="34" t="str">
        <f t="shared" si="232"/>
        <v/>
      </c>
      <c r="K716" s="16"/>
      <c r="L716" s="18" t="str">
        <f t="shared" si="221"/>
        <v/>
      </c>
      <c r="M716" s="33" t="str">
        <f t="shared" si="222"/>
        <v/>
      </c>
      <c r="N716" s="34" t="str">
        <f t="shared" si="233"/>
        <v/>
      </c>
      <c r="O716" s="16"/>
      <c r="P716" s="29" t="str">
        <f t="shared" si="223"/>
        <v/>
      </c>
      <c r="Q716" s="29" t="str">
        <f t="shared" si="224"/>
        <v/>
      </c>
      <c r="R716" s="26" t="str">
        <f t="shared" si="234"/>
        <v/>
      </c>
      <c r="S716" s="29" t="str">
        <f t="shared" si="225"/>
        <v/>
      </c>
      <c r="T716" s="29" t="str">
        <f t="shared" si="226"/>
        <v/>
      </c>
      <c r="U716" s="27" t="str">
        <f t="shared" si="235"/>
        <v/>
      </c>
      <c r="W716" s="25" t="str">
        <f t="shared" si="227"/>
        <v/>
      </c>
      <c r="X716" s="25" t="str">
        <f t="shared" si="228"/>
        <v/>
      </c>
      <c r="Y716" s="25" t="str">
        <f t="shared" si="229"/>
        <v/>
      </c>
      <c r="Z716" s="25" t="str">
        <f t="shared" si="230"/>
        <v/>
      </c>
      <c r="AA716" s="25" t="str">
        <f t="shared" si="231"/>
        <v/>
      </c>
      <c r="AB716" s="25" t="str">
        <f t="shared" si="236"/>
        <v/>
      </c>
      <c r="AD716" s="2" t="str">
        <f t="shared" si="237"/>
        <v/>
      </c>
      <c r="AE716" s="2" t="str">
        <f t="shared" si="238"/>
        <v/>
      </c>
      <c r="AF716" s="2" t="str">
        <f t="shared" si="239"/>
        <v/>
      </c>
      <c r="AG716" t="s">
        <v>74</v>
      </c>
    </row>
    <row r="717" spans="2:33" x14ac:dyDescent="0.25">
      <c r="B717" s="13" t="str">
        <f>IF(Transactions!B716 &lt;&gt; "", Transactions!B716, "")</f>
        <v/>
      </c>
      <c r="C717" s="28" t="str">
        <f>IF(Transactions!C716 &lt;&gt; "", Transactions!C716, "")</f>
        <v/>
      </c>
      <c r="D717" s="28" t="str">
        <f>IF(Transactions!D716 &lt;&gt; "", Transactions!D716, "")</f>
        <v/>
      </c>
      <c r="E717" s="14" t="str">
        <f>IF(Transactions!E716 &lt;&gt; "", Transactions!E716, "")</f>
        <v/>
      </c>
      <c r="F717" s="15" t="str">
        <f>IF(Transactions!F716 &lt;&gt; "", Transactions!F716, "")</f>
        <v/>
      </c>
      <c r="G717" s="16"/>
      <c r="H717" s="18" t="e">
        <f>IF(Transactions!#REF! &lt;&gt; "", Transactions!#REF!, "")</f>
        <v>#REF!</v>
      </c>
      <c r="I717" s="33" t="str">
        <f t="shared" si="220"/>
        <v/>
      </c>
      <c r="J717" s="34" t="str">
        <f t="shared" si="232"/>
        <v/>
      </c>
      <c r="K717" s="16"/>
      <c r="L717" s="18" t="str">
        <f t="shared" si="221"/>
        <v/>
      </c>
      <c r="M717" s="33" t="str">
        <f t="shared" si="222"/>
        <v/>
      </c>
      <c r="N717" s="34" t="str">
        <f t="shared" si="233"/>
        <v/>
      </c>
      <c r="O717" s="16"/>
      <c r="P717" s="29" t="str">
        <f t="shared" si="223"/>
        <v/>
      </c>
      <c r="Q717" s="29" t="str">
        <f t="shared" si="224"/>
        <v/>
      </c>
      <c r="R717" s="26" t="str">
        <f t="shared" si="234"/>
        <v/>
      </c>
      <c r="S717" s="29" t="str">
        <f t="shared" si="225"/>
        <v/>
      </c>
      <c r="T717" s="29" t="str">
        <f t="shared" si="226"/>
        <v/>
      </c>
      <c r="U717" s="27" t="str">
        <f t="shared" si="235"/>
        <v/>
      </c>
      <c r="W717" s="25" t="str">
        <f t="shared" si="227"/>
        <v/>
      </c>
      <c r="X717" s="25" t="str">
        <f t="shared" si="228"/>
        <v/>
      </c>
      <c r="Y717" s="25" t="str">
        <f t="shared" si="229"/>
        <v/>
      </c>
      <c r="Z717" s="25" t="str">
        <f t="shared" si="230"/>
        <v/>
      </c>
      <c r="AA717" s="25" t="str">
        <f t="shared" si="231"/>
        <v/>
      </c>
      <c r="AB717" s="25" t="str">
        <f t="shared" si="236"/>
        <v/>
      </c>
      <c r="AD717" s="2" t="str">
        <f t="shared" si="237"/>
        <v/>
      </c>
      <c r="AE717" s="2" t="str">
        <f t="shared" si="238"/>
        <v/>
      </c>
      <c r="AF717" s="2" t="str">
        <f t="shared" si="239"/>
        <v/>
      </c>
      <c r="AG717" t="s">
        <v>74</v>
      </c>
    </row>
    <row r="718" spans="2:33" x14ac:dyDescent="0.25">
      <c r="B718" s="13" t="str">
        <f>IF(Transactions!B717 &lt;&gt; "", Transactions!B717, "")</f>
        <v/>
      </c>
      <c r="C718" s="28" t="str">
        <f>IF(Transactions!C717 &lt;&gt; "", Transactions!C717, "")</f>
        <v/>
      </c>
      <c r="D718" s="28" t="str">
        <f>IF(Transactions!D717 &lt;&gt; "", Transactions!D717, "")</f>
        <v/>
      </c>
      <c r="E718" s="14" t="str">
        <f>IF(Transactions!E717 &lt;&gt; "", Transactions!E717, "")</f>
        <v/>
      </c>
      <c r="F718" s="15" t="str">
        <f>IF(Transactions!F717 &lt;&gt; "", Transactions!F717, "")</f>
        <v/>
      </c>
      <c r="G718" s="16"/>
      <c r="H718" s="18" t="e">
        <f>IF(Transactions!#REF! &lt;&gt; "", Transactions!#REF!, "")</f>
        <v>#REF!</v>
      </c>
      <c r="I718" s="33" t="str">
        <f t="shared" si="220"/>
        <v/>
      </c>
      <c r="J718" s="34" t="str">
        <f t="shared" si="232"/>
        <v/>
      </c>
      <c r="K718" s="16"/>
      <c r="L718" s="18" t="str">
        <f t="shared" si="221"/>
        <v/>
      </c>
      <c r="M718" s="33" t="str">
        <f t="shared" si="222"/>
        <v/>
      </c>
      <c r="N718" s="34" t="str">
        <f t="shared" si="233"/>
        <v/>
      </c>
      <c r="O718" s="16"/>
      <c r="P718" s="29" t="str">
        <f t="shared" si="223"/>
        <v/>
      </c>
      <c r="Q718" s="29" t="str">
        <f t="shared" si="224"/>
        <v/>
      </c>
      <c r="R718" s="26" t="str">
        <f t="shared" si="234"/>
        <v/>
      </c>
      <c r="S718" s="29" t="str">
        <f t="shared" si="225"/>
        <v/>
      </c>
      <c r="T718" s="29" t="str">
        <f t="shared" si="226"/>
        <v/>
      </c>
      <c r="U718" s="27" t="str">
        <f t="shared" si="235"/>
        <v/>
      </c>
      <c r="W718" s="25" t="str">
        <f t="shared" si="227"/>
        <v/>
      </c>
      <c r="X718" s="25" t="str">
        <f t="shared" si="228"/>
        <v/>
      </c>
      <c r="Y718" s="25" t="str">
        <f t="shared" si="229"/>
        <v/>
      </c>
      <c r="Z718" s="25" t="str">
        <f t="shared" si="230"/>
        <v/>
      </c>
      <c r="AA718" s="25" t="str">
        <f t="shared" si="231"/>
        <v/>
      </c>
      <c r="AB718" s="25" t="str">
        <f t="shared" si="236"/>
        <v/>
      </c>
      <c r="AD718" s="2" t="str">
        <f t="shared" si="237"/>
        <v/>
      </c>
      <c r="AE718" s="2" t="str">
        <f t="shared" si="238"/>
        <v/>
      </c>
      <c r="AF718" s="2" t="str">
        <f t="shared" si="239"/>
        <v/>
      </c>
      <c r="AG718" t="s">
        <v>74</v>
      </c>
    </row>
    <row r="719" spans="2:33" x14ac:dyDescent="0.25">
      <c r="B719" s="13" t="str">
        <f>IF(Transactions!B718 &lt;&gt; "", Transactions!B718, "")</f>
        <v/>
      </c>
      <c r="C719" s="28" t="str">
        <f>IF(Transactions!C718 &lt;&gt; "", Transactions!C718, "")</f>
        <v/>
      </c>
      <c r="D719" s="28" t="str">
        <f>IF(Transactions!D718 &lt;&gt; "", Transactions!D718, "")</f>
        <v/>
      </c>
      <c r="E719" s="14" t="str">
        <f>IF(Transactions!E718 &lt;&gt; "", Transactions!E718, "")</f>
        <v/>
      </c>
      <c r="F719" s="15" t="str">
        <f>IF(Transactions!F718 &lt;&gt; "", Transactions!F718, "")</f>
        <v/>
      </c>
      <c r="G719" s="16"/>
      <c r="H719" s="18" t="e">
        <f>IF(Transactions!#REF! &lt;&gt; "", Transactions!#REF!, "")</f>
        <v>#REF!</v>
      </c>
      <c r="I719" s="33" t="str">
        <f t="shared" si="220"/>
        <v/>
      </c>
      <c r="J719" s="34" t="str">
        <f t="shared" si="232"/>
        <v/>
      </c>
      <c r="K719" s="16"/>
      <c r="L719" s="18" t="str">
        <f t="shared" si="221"/>
        <v/>
      </c>
      <c r="M719" s="33" t="str">
        <f t="shared" si="222"/>
        <v/>
      </c>
      <c r="N719" s="34" t="str">
        <f t="shared" si="233"/>
        <v/>
      </c>
      <c r="O719" s="16"/>
      <c r="P719" s="29" t="str">
        <f t="shared" si="223"/>
        <v/>
      </c>
      <c r="Q719" s="29" t="str">
        <f t="shared" si="224"/>
        <v/>
      </c>
      <c r="R719" s="26" t="str">
        <f t="shared" si="234"/>
        <v/>
      </c>
      <c r="S719" s="29" t="str">
        <f t="shared" si="225"/>
        <v/>
      </c>
      <c r="T719" s="29" t="str">
        <f t="shared" si="226"/>
        <v/>
      </c>
      <c r="U719" s="27" t="str">
        <f t="shared" si="235"/>
        <v/>
      </c>
      <c r="W719" s="25" t="str">
        <f t="shared" si="227"/>
        <v/>
      </c>
      <c r="X719" s="25" t="str">
        <f t="shared" si="228"/>
        <v/>
      </c>
      <c r="Y719" s="25" t="str">
        <f t="shared" si="229"/>
        <v/>
      </c>
      <c r="Z719" s="25" t="str">
        <f t="shared" si="230"/>
        <v/>
      </c>
      <c r="AA719" s="25" t="str">
        <f t="shared" si="231"/>
        <v/>
      </c>
      <c r="AB719" s="25" t="str">
        <f t="shared" si="236"/>
        <v/>
      </c>
      <c r="AD719" s="2" t="str">
        <f t="shared" si="237"/>
        <v/>
      </c>
      <c r="AE719" s="2" t="str">
        <f t="shared" si="238"/>
        <v/>
      </c>
      <c r="AF719" s="2" t="str">
        <f t="shared" si="239"/>
        <v/>
      </c>
      <c r="AG719" t="s">
        <v>74</v>
      </c>
    </row>
    <row r="720" spans="2:33" x14ac:dyDescent="0.25">
      <c r="B720" s="13" t="str">
        <f>IF(Transactions!B719 &lt;&gt; "", Transactions!B719, "")</f>
        <v/>
      </c>
      <c r="C720" s="28" t="str">
        <f>IF(Transactions!C719 &lt;&gt; "", Transactions!C719, "")</f>
        <v/>
      </c>
      <c r="D720" s="28" t="str">
        <f>IF(Transactions!D719 &lt;&gt; "", Transactions!D719, "")</f>
        <v/>
      </c>
      <c r="E720" s="14" t="str">
        <f>IF(Transactions!E719 &lt;&gt; "", Transactions!E719, "")</f>
        <v/>
      </c>
      <c r="F720" s="15" t="str">
        <f>IF(Transactions!F719 &lt;&gt; "", Transactions!F719, "")</f>
        <v/>
      </c>
      <c r="G720" s="16"/>
      <c r="H720" s="18" t="e">
        <f>IF(Transactions!#REF! &lt;&gt; "", Transactions!#REF!, "")</f>
        <v>#REF!</v>
      </c>
      <c r="I720" s="33" t="str">
        <f t="shared" si="220"/>
        <v/>
      </c>
      <c r="J720" s="34" t="str">
        <f t="shared" si="232"/>
        <v/>
      </c>
      <c r="K720" s="16"/>
      <c r="L720" s="18" t="str">
        <f t="shared" si="221"/>
        <v/>
      </c>
      <c r="M720" s="33" t="str">
        <f t="shared" si="222"/>
        <v/>
      </c>
      <c r="N720" s="34" t="str">
        <f t="shared" si="233"/>
        <v/>
      </c>
      <c r="O720" s="16"/>
      <c r="P720" s="29" t="str">
        <f t="shared" si="223"/>
        <v/>
      </c>
      <c r="Q720" s="29" t="str">
        <f t="shared" si="224"/>
        <v/>
      </c>
      <c r="R720" s="26" t="str">
        <f t="shared" si="234"/>
        <v/>
      </c>
      <c r="S720" s="29" t="str">
        <f t="shared" si="225"/>
        <v/>
      </c>
      <c r="T720" s="29" t="str">
        <f t="shared" si="226"/>
        <v/>
      </c>
      <c r="U720" s="27" t="str">
        <f t="shared" si="235"/>
        <v/>
      </c>
      <c r="W720" s="25" t="str">
        <f t="shared" si="227"/>
        <v/>
      </c>
      <c r="X720" s="25" t="str">
        <f t="shared" si="228"/>
        <v/>
      </c>
      <c r="Y720" s="25" t="str">
        <f t="shared" si="229"/>
        <v/>
      </c>
      <c r="Z720" s="25" t="str">
        <f t="shared" si="230"/>
        <v/>
      </c>
      <c r="AA720" s="25" t="str">
        <f t="shared" si="231"/>
        <v/>
      </c>
      <c r="AB720" s="25" t="str">
        <f t="shared" si="236"/>
        <v/>
      </c>
      <c r="AD720" s="2" t="str">
        <f t="shared" si="237"/>
        <v/>
      </c>
      <c r="AE720" s="2" t="str">
        <f t="shared" si="238"/>
        <v/>
      </c>
      <c r="AF720" s="2" t="str">
        <f t="shared" si="239"/>
        <v/>
      </c>
      <c r="AG720" t="s">
        <v>74</v>
      </c>
    </row>
    <row r="721" spans="2:33" x14ac:dyDescent="0.25">
      <c r="B721" s="13" t="str">
        <f>IF(Transactions!B720 &lt;&gt; "", Transactions!B720, "")</f>
        <v/>
      </c>
      <c r="C721" s="28" t="str">
        <f>IF(Transactions!C720 &lt;&gt; "", Transactions!C720, "")</f>
        <v/>
      </c>
      <c r="D721" s="28" t="str">
        <f>IF(Transactions!D720 &lt;&gt; "", Transactions!D720, "")</f>
        <v/>
      </c>
      <c r="E721" s="14" t="str">
        <f>IF(Transactions!E720 &lt;&gt; "", Transactions!E720, "")</f>
        <v/>
      </c>
      <c r="F721" s="15" t="str">
        <f>IF(Transactions!F720 &lt;&gt; "", Transactions!F720, "")</f>
        <v/>
      </c>
      <c r="G721" s="16"/>
      <c r="H721" s="18" t="e">
        <f>IF(Transactions!#REF! &lt;&gt; "", Transactions!#REF!, "")</f>
        <v>#REF!</v>
      </c>
      <c r="I721" s="33" t="str">
        <f t="shared" si="220"/>
        <v/>
      </c>
      <c r="J721" s="34" t="str">
        <f t="shared" si="232"/>
        <v/>
      </c>
      <c r="K721" s="16"/>
      <c r="L721" s="18" t="str">
        <f t="shared" si="221"/>
        <v/>
      </c>
      <c r="M721" s="33" t="str">
        <f t="shared" si="222"/>
        <v/>
      </c>
      <c r="N721" s="34" t="str">
        <f t="shared" si="233"/>
        <v/>
      </c>
      <c r="O721" s="16"/>
      <c r="P721" s="29" t="str">
        <f t="shared" si="223"/>
        <v/>
      </c>
      <c r="Q721" s="29" t="str">
        <f t="shared" si="224"/>
        <v/>
      </c>
      <c r="R721" s="26" t="str">
        <f t="shared" si="234"/>
        <v/>
      </c>
      <c r="S721" s="29" t="str">
        <f t="shared" si="225"/>
        <v/>
      </c>
      <c r="T721" s="29" t="str">
        <f t="shared" si="226"/>
        <v/>
      </c>
      <c r="U721" s="27" t="str">
        <f t="shared" si="235"/>
        <v/>
      </c>
      <c r="W721" s="25" t="str">
        <f t="shared" si="227"/>
        <v/>
      </c>
      <c r="X721" s="25" t="str">
        <f t="shared" si="228"/>
        <v/>
      </c>
      <c r="Y721" s="25" t="str">
        <f t="shared" si="229"/>
        <v/>
      </c>
      <c r="Z721" s="25" t="str">
        <f t="shared" si="230"/>
        <v/>
      </c>
      <c r="AA721" s="25" t="str">
        <f t="shared" si="231"/>
        <v/>
      </c>
      <c r="AB721" s="25" t="str">
        <f t="shared" si="236"/>
        <v/>
      </c>
      <c r="AD721" s="2" t="str">
        <f t="shared" si="237"/>
        <v/>
      </c>
      <c r="AE721" s="2" t="str">
        <f t="shared" si="238"/>
        <v/>
      </c>
      <c r="AF721" s="2" t="str">
        <f t="shared" si="239"/>
        <v/>
      </c>
      <c r="AG721" t="s">
        <v>74</v>
      </c>
    </row>
    <row r="722" spans="2:33" x14ac:dyDescent="0.25">
      <c r="B722" s="13" t="str">
        <f>IF(Transactions!B721 &lt;&gt; "", Transactions!B721, "")</f>
        <v/>
      </c>
      <c r="C722" s="28" t="str">
        <f>IF(Transactions!C721 &lt;&gt; "", Transactions!C721, "")</f>
        <v/>
      </c>
      <c r="D722" s="28" t="str">
        <f>IF(Transactions!D721 &lt;&gt; "", Transactions!D721, "")</f>
        <v/>
      </c>
      <c r="E722" s="14" t="str">
        <f>IF(Transactions!E721 &lt;&gt; "", Transactions!E721, "")</f>
        <v/>
      </c>
      <c r="F722" s="15" t="str">
        <f>IF(Transactions!F721 &lt;&gt; "", Transactions!F721, "")</f>
        <v/>
      </c>
      <c r="G722" s="16"/>
      <c r="H722" s="18" t="e">
        <f>IF(Transactions!#REF! &lt;&gt; "", Transactions!#REF!, "")</f>
        <v>#REF!</v>
      </c>
      <c r="I722" s="33" t="str">
        <f t="shared" si="220"/>
        <v/>
      </c>
      <c r="J722" s="34" t="str">
        <f t="shared" si="232"/>
        <v/>
      </c>
      <c r="K722" s="16"/>
      <c r="L722" s="18" t="str">
        <f t="shared" si="221"/>
        <v/>
      </c>
      <c r="M722" s="33" t="str">
        <f t="shared" si="222"/>
        <v/>
      </c>
      <c r="N722" s="34" t="str">
        <f t="shared" si="233"/>
        <v/>
      </c>
      <c r="O722" s="16"/>
      <c r="P722" s="29" t="str">
        <f t="shared" si="223"/>
        <v/>
      </c>
      <c r="Q722" s="29" t="str">
        <f t="shared" si="224"/>
        <v/>
      </c>
      <c r="R722" s="26" t="str">
        <f t="shared" si="234"/>
        <v/>
      </c>
      <c r="S722" s="29" t="str">
        <f t="shared" si="225"/>
        <v/>
      </c>
      <c r="T722" s="29" t="str">
        <f t="shared" si="226"/>
        <v/>
      </c>
      <c r="U722" s="27" t="str">
        <f t="shared" si="235"/>
        <v/>
      </c>
      <c r="W722" s="25" t="str">
        <f t="shared" si="227"/>
        <v/>
      </c>
      <c r="X722" s="25" t="str">
        <f t="shared" si="228"/>
        <v/>
      </c>
      <c r="Y722" s="25" t="str">
        <f t="shared" si="229"/>
        <v/>
      </c>
      <c r="Z722" s="25" t="str">
        <f t="shared" si="230"/>
        <v/>
      </c>
      <c r="AA722" s="25" t="str">
        <f t="shared" si="231"/>
        <v/>
      </c>
      <c r="AB722" s="25" t="str">
        <f t="shared" si="236"/>
        <v/>
      </c>
      <c r="AD722" s="2" t="str">
        <f t="shared" si="237"/>
        <v/>
      </c>
      <c r="AE722" s="2" t="str">
        <f t="shared" si="238"/>
        <v/>
      </c>
      <c r="AF722" s="2" t="str">
        <f t="shared" si="239"/>
        <v/>
      </c>
      <c r="AG722" t="s">
        <v>74</v>
      </c>
    </row>
    <row r="723" spans="2:33" x14ac:dyDescent="0.25">
      <c r="B723" s="13" t="str">
        <f>IF(Transactions!B722 &lt;&gt; "", Transactions!B722, "")</f>
        <v/>
      </c>
      <c r="C723" s="28" t="str">
        <f>IF(Transactions!C722 &lt;&gt; "", Transactions!C722, "")</f>
        <v/>
      </c>
      <c r="D723" s="28" t="str">
        <f>IF(Transactions!D722 &lt;&gt; "", Transactions!D722, "")</f>
        <v/>
      </c>
      <c r="E723" s="14" t="str">
        <f>IF(Transactions!E722 &lt;&gt; "", Transactions!E722, "")</f>
        <v/>
      </c>
      <c r="F723" s="15" t="str">
        <f>IF(Transactions!F722 &lt;&gt; "", Transactions!F722, "")</f>
        <v/>
      </c>
      <c r="G723" s="16"/>
      <c r="H723" s="18" t="e">
        <f>IF(Transactions!#REF! &lt;&gt; "", Transactions!#REF!, "")</f>
        <v>#REF!</v>
      </c>
      <c r="I723" s="33" t="str">
        <f t="shared" si="220"/>
        <v/>
      </c>
      <c r="J723" s="34" t="str">
        <f t="shared" si="232"/>
        <v/>
      </c>
      <c r="K723" s="16"/>
      <c r="L723" s="18" t="str">
        <f t="shared" si="221"/>
        <v/>
      </c>
      <c r="M723" s="33" t="str">
        <f t="shared" si="222"/>
        <v/>
      </c>
      <c r="N723" s="34" t="str">
        <f t="shared" si="233"/>
        <v/>
      </c>
      <c r="O723" s="16"/>
      <c r="P723" s="29" t="str">
        <f t="shared" si="223"/>
        <v/>
      </c>
      <c r="Q723" s="29" t="str">
        <f t="shared" si="224"/>
        <v/>
      </c>
      <c r="R723" s="26" t="str">
        <f t="shared" si="234"/>
        <v/>
      </c>
      <c r="S723" s="29" t="str">
        <f t="shared" si="225"/>
        <v/>
      </c>
      <c r="T723" s="29" t="str">
        <f t="shared" si="226"/>
        <v/>
      </c>
      <c r="U723" s="27" t="str">
        <f t="shared" si="235"/>
        <v/>
      </c>
      <c r="W723" s="25" t="str">
        <f t="shared" si="227"/>
        <v/>
      </c>
      <c r="X723" s="25" t="str">
        <f t="shared" si="228"/>
        <v/>
      </c>
      <c r="Y723" s="25" t="str">
        <f t="shared" si="229"/>
        <v/>
      </c>
      <c r="Z723" s="25" t="str">
        <f t="shared" si="230"/>
        <v/>
      </c>
      <c r="AA723" s="25" t="str">
        <f t="shared" si="231"/>
        <v/>
      </c>
      <c r="AB723" s="25" t="str">
        <f t="shared" si="236"/>
        <v/>
      </c>
      <c r="AD723" s="2" t="str">
        <f t="shared" si="237"/>
        <v/>
      </c>
      <c r="AE723" s="2" t="str">
        <f t="shared" si="238"/>
        <v/>
      </c>
      <c r="AF723" s="2" t="str">
        <f t="shared" si="239"/>
        <v/>
      </c>
      <c r="AG723" t="s">
        <v>74</v>
      </c>
    </row>
    <row r="724" spans="2:33" x14ac:dyDescent="0.25">
      <c r="B724" s="13" t="str">
        <f>IF(Transactions!B723 &lt;&gt; "", Transactions!B723, "")</f>
        <v/>
      </c>
      <c r="C724" s="28" t="str">
        <f>IF(Transactions!C723 &lt;&gt; "", Transactions!C723, "")</f>
        <v/>
      </c>
      <c r="D724" s="28" t="str">
        <f>IF(Transactions!D723 &lt;&gt; "", Transactions!D723, "")</f>
        <v/>
      </c>
      <c r="E724" s="14" t="str">
        <f>IF(Transactions!E723 &lt;&gt; "", Transactions!E723, "")</f>
        <v/>
      </c>
      <c r="F724" s="15" t="str">
        <f>IF(Transactions!F723 &lt;&gt; "", Transactions!F723, "")</f>
        <v/>
      </c>
      <c r="G724" s="16"/>
      <c r="H724" s="18" t="e">
        <f>IF(Transactions!#REF! &lt;&gt; "", Transactions!#REF!, "")</f>
        <v>#REF!</v>
      </c>
      <c r="I724" s="33" t="str">
        <f t="shared" si="220"/>
        <v/>
      </c>
      <c r="J724" s="34" t="str">
        <f t="shared" si="232"/>
        <v/>
      </c>
      <c r="K724" s="16"/>
      <c r="L724" s="18" t="str">
        <f t="shared" si="221"/>
        <v/>
      </c>
      <c r="M724" s="33" t="str">
        <f t="shared" si="222"/>
        <v/>
      </c>
      <c r="N724" s="34" t="str">
        <f t="shared" si="233"/>
        <v/>
      </c>
      <c r="O724" s="16"/>
      <c r="P724" s="29" t="str">
        <f t="shared" si="223"/>
        <v/>
      </c>
      <c r="Q724" s="29" t="str">
        <f t="shared" si="224"/>
        <v/>
      </c>
      <c r="R724" s="26" t="str">
        <f t="shared" si="234"/>
        <v/>
      </c>
      <c r="S724" s="29" t="str">
        <f t="shared" si="225"/>
        <v/>
      </c>
      <c r="T724" s="29" t="str">
        <f t="shared" si="226"/>
        <v/>
      </c>
      <c r="U724" s="27" t="str">
        <f t="shared" si="235"/>
        <v/>
      </c>
      <c r="W724" s="25" t="str">
        <f t="shared" si="227"/>
        <v/>
      </c>
      <c r="X724" s="25" t="str">
        <f t="shared" si="228"/>
        <v/>
      </c>
      <c r="Y724" s="25" t="str">
        <f t="shared" si="229"/>
        <v/>
      </c>
      <c r="Z724" s="25" t="str">
        <f t="shared" si="230"/>
        <v/>
      </c>
      <c r="AA724" s="25" t="str">
        <f t="shared" si="231"/>
        <v/>
      </c>
      <c r="AB724" s="25" t="str">
        <f t="shared" si="236"/>
        <v/>
      </c>
      <c r="AD724" s="2" t="str">
        <f t="shared" si="237"/>
        <v/>
      </c>
      <c r="AE724" s="2" t="str">
        <f t="shared" si="238"/>
        <v/>
      </c>
      <c r="AF724" s="2" t="str">
        <f t="shared" si="239"/>
        <v/>
      </c>
      <c r="AG724" t="s">
        <v>74</v>
      </c>
    </row>
    <row r="725" spans="2:33" x14ac:dyDescent="0.25">
      <c r="B725" s="13" t="str">
        <f>IF(Transactions!B724 &lt;&gt; "", Transactions!B724, "")</f>
        <v/>
      </c>
      <c r="C725" s="28" t="str">
        <f>IF(Transactions!C724 &lt;&gt; "", Transactions!C724, "")</f>
        <v/>
      </c>
      <c r="D725" s="28" t="str">
        <f>IF(Transactions!D724 &lt;&gt; "", Transactions!D724, "")</f>
        <v/>
      </c>
      <c r="E725" s="14" t="str">
        <f>IF(Transactions!E724 &lt;&gt; "", Transactions!E724, "")</f>
        <v/>
      </c>
      <c r="F725" s="15" t="str">
        <f>IF(Transactions!F724 &lt;&gt; "", Transactions!F724, "")</f>
        <v/>
      </c>
      <c r="G725" s="16"/>
      <c r="H725" s="18" t="e">
        <f>IF(Transactions!#REF! &lt;&gt; "", Transactions!#REF!, "")</f>
        <v>#REF!</v>
      </c>
      <c r="I725" s="33" t="str">
        <f t="shared" si="220"/>
        <v/>
      </c>
      <c r="J725" s="34" t="str">
        <f t="shared" si="232"/>
        <v/>
      </c>
      <c r="K725" s="16"/>
      <c r="L725" s="18" t="str">
        <f t="shared" si="221"/>
        <v/>
      </c>
      <c r="M725" s="33" t="str">
        <f t="shared" si="222"/>
        <v/>
      </c>
      <c r="N725" s="34" t="str">
        <f t="shared" si="233"/>
        <v/>
      </c>
      <c r="O725" s="16"/>
      <c r="P725" s="29" t="str">
        <f t="shared" si="223"/>
        <v/>
      </c>
      <c r="Q725" s="29" t="str">
        <f t="shared" si="224"/>
        <v/>
      </c>
      <c r="R725" s="26" t="str">
        <f t="shared" si="234"/>
        <v/>
      </c>
      <c r="S725" s="29" t="str">
        <f t="shared" si="225"/>
        <v/>
      </c>
      <c r="T725" s="29" t="str">
        <f t="shared" si="226"/>
        <v/>
      </c>
      <c r="U725" s="27" t="str">
        <f t="shared" si="235"/>
        <v/>
      </c>
      <c r="W725" s="25" t="str">
        <f t="shared" si="227"/>
        <v/>
      </c>
      <c r="X725" s="25" t="str">
        <f t="shared" si="228"/>
        <v/>
      </c>
      <c r="Y725" s="25" t="str">
        <f t="shared" si="229"/>
        <v/>
      </c>
      <c r="Z725" s="25" t="str">
        <f t="shared" si="230"/>
        <v/>
      </c>
      <c r="AA725" s="25" t="str">
        <f t="shared" si="231"/>
        <v/>
      </c>
      <c r="AB725" s="25" t="str">
        <f t="shared" si="236"/>
        <v/>
      </c>
      <c r="AD725" s="2" t="str">
        <f t="shared" si="237"/>
        <v/>
      </c>
      <c r="AE725" s="2" t="str">
        <f t="shared" si="238"/>
        <v/>
      </c>
      <c r="AF725" s="2" t="str">
        <f t="shared" si="239"/>
        <v/>
      </c>
      <c r="AG725" t="s">
        <v>74</v>
      </c>
    </row>
    <row r="726" spans="2:33" x14ac:dyDescent="0.25">
      <c r="B726" s="13" t="str">
        <f>IF(Transactions!B725 &lt;&gt; "", Transactions!B725, "")</f>
        <v/>
      </c>
      <c r="C726" s="28" t="str">
        <f>IF(Transactions!C725 &lt;&gt; "", Transactions!C725, "")</f>
        <v/>
      </c>
      <c r="D726" s="28" t="str">
        <f>IF(Transactions!D725 &lt;&gt; "", Transactions!D725, "")</f>
        <v/>
      </c>
      <c r="E726" s="14" t="str">
        <f>IF(Transactions!E725 &lt;&gt; "", Transactions!E725, "")</f>
        <v/>
      </c>
      <c r="F726" s="15" t="str">
        <f>IF(Transactions!F725 &lt;&gt; "", Transactions!F725, "")</f>
        <v/>
      </c>
      <c r="G726" s="16"/>
      <c r="H726" s="18" t="e">
        <f>IF(Transactions!#REF! &lt;&gt; "", Transactions!#REF!, "")</f>
        <v>#REF!</v>
      </c>
      <c r="I726" s="33" t="str">
        <f t="shared" si="220"/>
        <v/>
      </c>
      <c r="J726" s="34" t="str">
        <f t="shared" si="232"/>
        <v/>
      </c>
      <c r="K726" s="16"/>
      <c r="L726" s="18" t="str">
        <f t="shared" si="221"/>
        <v/>
      </c>
      <c r="M726" s="33" t="str">
        <f t="shared" si="222"/>
        <v/>
      </c>
      <c r="N726" s="34" t="str">
        <f t="shared" si="233"/>
        <v/>
      </c>
      <c r="O726" s="16"/>
      <c r="P726" s="29" t="str">
        <f t="shared" si="223"/>
        <v/>
      </c>
      <c r="Q726" s="29" t="str">
        <f t="shared" si="224"/>
        <v/>
      </c>
      <c r="R726" s="26" t="str">
        <f t="shared" si="234"/>
        <v/>
      </c>
      <c r="S726" s="29" t="str">
        <f t="shared" si="225"/>
        <v/>
      </c>
      <c r="T726" s="29" t="str">
        <f t="shared" si="226"/>
        <v/>
      </c>
      <c r="U726" s="27" t="str">
        <f t="shared" si="235"/>
        <v/>
      </c>
      <c r="W726" s="25" t="str">
        <f t="shared" si="227"/>
        <v/>
      </c>
      <c r="X726" s="25" t="str">
        <f t="shared" si="228"/>
        <v/>
      </c>
      <c r="Y726" s="25" t="str">
        <f t="shared" si="229"/>
        <v/>
      </c>
      <c r="Z726" s="25" t="str">
        <f t="shared" si="230"/>
        <v/>
      </c>
      <c r="AA726" s="25" t="str">
        <f t="shared" si="231"/>
        <v/>
      </c>
      <c r="AB726" s="25" t="str">
        <f t="shared" si="236"/>
        <v/>
      </c>
      <c r="AD726" s="2" t="str">
        <f t="shared" si="237"/>
        <v/>
      </c>
      <c r="AE726" s="2" t="str">
        <f t="shared" si="238"/>
        <v/>
      </c>
      <c r="AF726" s="2" t="str">
        <f t="shared" si="239"/>
        <v/>
      </c>
      <c r="AG726" t="s">
        <v>74</v>
      </c>
    </row>
    <row r="727" spans="2:33" x14ac:dyDescent="0.25">
      <c r="B727" s="13" t="str">
        <f>IF(Transactions!B726 &lt;&gt; "", Transactions!B726, "")</f>
        <v/>
      </c>
      <c r="C727" s="28" t="str">
        <f>IF(Transactions!C726 &lt;&gt; "", Transactions!C726, "")</f>
        <v/>
      </c>
      <c r="D727" s="28" t="str">
        <f>IF(Transactions!D726 &lt;&gt; "", Transactions!D726, "")</f>
        <v/>
      </c>
      <c r="E727" s="14" t="str">
        <f>IF(Transactions!E726 &lt;&gt; "", Transactions!E726, "")</f>
        <v/>
      </c>
      <c r="F727" s="15" t="str">
        <f>IF(Transactions!F726 &lt;&gt; "", Transactions!F726, "")</f>
        <v/>
      </c>
      <c r="G727" s="16"/>
      <c r="H727" s="18" t="e">
        <f>IF(Transactions!#REF! &lt;&gt; "", Transactions!#REF!, "")</f>
        <v>#REF!</v>
      </c>
      <c r="I727" s="33" t="str">
        <f t="shared" si="220"/>
        <v/>
      </c>
      <c r="J727" s="34" t="str">
        <f t="shared" si="232"/>
        <v/>
      </c>
      <c r="K727" s="16"/>
      <c r="L727" s="18" t="str">
        <f t="shared" si="221"/>
        <v/>
      </c>
      <c r="M727" s="33" t="str">
        <f t="shared" si="222"/>
        <v/>
      </c>
      <c r="N727" s="34" t="str">
        <f t="shared" si="233"/>
        <v/>
      </c>
      <c r="O727" s="16"/>
      <c r="P727" s="29" t="str">
        <f t="shared" si="223"/>
        <v/>
      </c>
      <c r="Q727" s="29" t="str">
        <f t="shared" si="224"/>
        <v/>
      </c>
      <c r="R727" s="26" t="str">
        <f t="shared" si="234"/>
        <v/>
      </c>
      <c r="S727" s="29" t="str">
        <f t="shared" si="225"/>
        <v/>
      </c>
      <c r="T727" s="29" t="str">
        <f t="shared" si="226"/>
        <v/>
      </c>
      <c r="U727" s="27" t="str">
        <f t="shared" si="235"/>
        <v/>
      </c>
      <c r="W727" s="25" t="str">
        <f t="shared" si="227"/>
        <v/>
      </c>
      <c r="X727" s="25" t="str">
        <f t="shared" si="228"/>
        <v/>
      </c>
      <c r="Y727" s="25" t="str">
        <f t="shared" si="229"/>
        <v/>
      </c>
      <c r="Z727" s="25" t="str">
        <f t="shared" si="230"/>
        <v/>
      </c>
      <c r="AA727" s="25" t="str">
        <f t="shared" si="231"/>
        <v/>
      </c>
      <c r="AB727" s="25" t="str">
        <f t="shared" si="236"/>
        <v/>
      </c>
      <c r="AD727" s="2" t="str">
        <f t="shared" si="237"/>
        <v/>
      </c>
      <c r="AE727" s="2" t="str">
        <f t="shared" si="238"/>
        <v/>
      </c>
      <c r="AF727" s="2" t="str">
        <f t="shared" si="239"/>
        <v/>
      </c>
      <c r="AG727" t="s">
        <v>74</v>
      </c>
    </row>
    <row r="728" spans="2:33" x14ac:dyDescent="0.25">
      <c r="B728" s="13" t="str">
        <f>IF(Transactions!B727 &lt;&gt; "", Transactions!B727, "")</f>
        <v/>
      </c>
      <c r="C728" s="28" t="str">
        <f>IF(Transactions!C727 &lt;&gt; "", Transactions!C727, "")</f>
        <v/>
      </c>
      <c r="D728" s="28" t="str">
        <f>IF(Transactions!D727 &lt;&gt; "", Transactions!D727, "")</f>
        <v/>
      </c>
      <c r="E728" s="14" t="str">
        <f>IF(Transactions!E727 &lt;&gt; "", Transactions!E727, "")</f>
        <v/>
      </c>
      <c r="F728" s="15" t="str">
        <f>IF(Transactions!F727 &lt;&gt; "", Transactions!F727, "")</f>
        <v/>
      </c>
      <c r="G728" s="16"/>
      <c r="H728" s="18" t="e">
        <f>IF(Transactions!#REF! &lt;&gt; "", Transactions!#REF!, "")</f>
        <v>#REF!</v>
      </c>
      <c r="I728" s="33" t="str">
        <f t="shared" si="220"/>
        <v/>
      </c>
      <c r="J728" s="34" t="str">
        <f t="shared" si="232"/>
        <v/>
      </c>
      <c r="K728" s="16"/>
      <c r="L728" s="18" t="str">
        <f t="shared" si="221"/>
        <v/>
      </c>
      <c r="M728" s="33" t="str">
        <f t="shared" si="222"/>
        <v/>
      </c>
      <c r="N728" s="34" t="str">
        <f t="shared" si="233"/>
        <v/>
      </c>
      <c r="O728" s="16"/>
      <c r="P728" s="29" t="str">
        <f t="shared" si="223"/>
        <v/>
      </c>
      <c r="Q728" s="29" t="str">
        <f t="shared" si="224"/>
        <v/>
      </c>
      <c r="R728" s="26" t="str">
        <f t="shared" si="234"/>
        <v/>
      </c>
      <c r="S728" s="29" t="str">
        <f t="shared" si="225"/>
        <v/>
      </c>
      <c r="T728" s="29" t="str">
        <f t="shared" si="226"/>
        <v/>
      </c>
      <c r="U728" s="27" t="str">
        <f t="shared" si="235"/>
        <v/>
      </c>
      <c r="W728" s="25" t="str">
        <f t="shared" si="227"/>
        <v/>
      </c>
      <c r="X728" s="25" t="str">
        <f t="shared" si="228"/>
        <v/>
      </c>
      <c r="Y728" s="25" t="str">
        <f t="shared" si="229"/>
        <v/>
      </c>
      <c r="Z728" s="25" t="str">
        <f t="shared" si="230"/>
        <v/>
      </c>
      <c r="AA728" s="25" t="str">
        <f t="shared" si="231"/>
        <v/>
      </c>
      <c r="AB728" s="25" t="str">
        <f t="shared" si="236"/>
        <v/>
      </c>
      <c r="AD728" s="2" t="str">
        <f t="shared" si="237"/>
        <v/>
      </c>
      <c r="AE728" s="2" t="str">
        <f t="shared" si="238"/>
        <v/>
      </c>
      <c r="AF728" s="2" t="str">
        <f t="shared" si="239"/>
        <v/>
      </c>
      <c r="AG728" t="s">
        <v>74</v>
      </c>
    </row>
    <row r="729" spans="2:33" x14ac:dyDescent="0.25">
      <c r="B729" s="13" t="str">
        <f>IF(Transactions!B728 &lt;&gt; "", Transactions!B728, "")</f>
        <v/>
      </c>
      <c r="C729" s="28" t="str">
        <f>IF(Transactions!C728 &lt;&gt; "", Transactions!C728, "")</f>
        <v/>
      </c>
      <c r="D729" s="28" t="str">
        <f>IF(Transactions!D728 &lt;&gt; "", Transactions!D728, "")</f>
        <v/>
      </c>
      <c r="E729" s="14" t="str">
        <f>IF(Transactions!E728 &lt;&gt; "", Transactions!E728, "")</f>
        <v/>
      </c>
      <c r="F729" s="15" t="str">
        <f>IF(Transactions!F728 &lt;&gt; "", Transactions!F728, "")</f>
        <v/>
      </c>
      <c r="G729" s="16"/>
      <c r="H729" s="18" t="e">
        <f>IF(Transactions!#REF! &lt;&gt; "", Transactions!#REF!, "")</f>
        <v>#REF!</v>
      </c>
      <c r="I729" s="33" t="str">
        <f t="shared" si="220"/>
        <v/>
      </c>
      <c r="J729" s="34" t="str">
        <f t="shared" si="232"/>
        <v/>
      </c>
      <c r="K729" s="16"/>
      <c r="L729" s="18" t="str">
        <f t="shared" si="221"/>
        <v/>
      </c>
      <c r="M729" s="33" t="str">
        <f t="shared" si="222"/>
        <v/>
      </c>
      <c r="N729" s="34" t="str">
        <f t="shared" si="233"/>
        <v/>
      </c>
      <c r="O729" s="16"/>
      <c r="P729" s="29" t="str">
        <f t="shared" si="223"/>
        <v/>
      </c>
      <c r="Q729" s="29" t="str">
        <f t="shared" si="224"/>
        <v/>
      </c>
      <c r="R729" s="26" t="str">
        <f t="shared" si="234"/>
        <v/>
      </c>
      <c r="S729" s="29" t="str">
        <f t="shared" si="225"/>
        <v/>
      </c>
      <c r="T729" s="29" t="str">
        <f t="shared" si="226"/>
        <v/>
      </c>
      <c r="U729" s="27" t="str">
        <f t="shared" si="235"/>
        <v/>
      </c>
      <c r="W729" s="25" t="str">
        <f t="shared" si="227"/>
        <v/>
      </c>
      <c r="X729" s="25" t="str">
        <f t="shared" si="228"/>
        <v/>
      </c>
      <c r="Y729" s="25" t="str">
        <f t="shared" si="229"/>
        <v/>
      </c>
      <c r="Z729" s="25" t="str">
        <f t="shared" si="230"/>
        <v/>
      </c>
      <c r="AA729" s="25" t="str">
        <f t="shared" si="231"/>
        <v/>
      </c>
      <c r="AB729" s="25" t="str">
        <f t="shared" si="236"/>
        <v/>
      </c>
      <c r="AD729" s="2" t="str">
        <f t="shared" si="237"/>
        <v/>
      </c>
      <c r="AE729" s="2" t="str">
        <f t="shared" si="238"/>
        <v/>
      </c>
      <c r="AF729" s="2" t="str">
        <f t="shared" si="239"/>
        <v/>
      </c>
      <c r="AG729" t="s">
        <v>74</v>
      </c>
    </row>
    <row r="730" spans="2:33" x14ac:dyDescent="0.25">
      <c r="B730" s="13" t="str">
        <f>IF(Transactions!B729 &lt;&gt; "", Transactions!B729, "")</f>
        <v/>
      </c>
      <c r="C730" s="28" t="str">
        <f>IF(Transactions!C729 &lt;&gt; "", Transactions!C729, "")</f>
        <v/>
      </c>
      <c r="D730" s="28" t="str">
        <f>IF(Transactions!D729 &lt;&gt; "", Transactions!D729, "")</f>
        <v/>
      </c>
      <c r="E730" s="14" t="str">
        <f>IF(Transactions!E729 &lt;&gt; "", Transactions!E729, "")</f>
        <v/>
      </c>
      <c r="F730" s="15" t="str">
        <f>IF(Transactions!F729 &lt;&gt; "", Transactions!F729, "")</f>
        <v/>
      </c>
      <c r="G730" s="16"/>
      <c r="H730" s="18" t="e">
        <f>IF(Transactions!#REF! &lt;&gt; "", Transactions!#REF!, "")</f>
        <v>#REF!</v>
      </c>
      <c r="I730" s="33" t="str">
        <f t="shared" si="220"/>
        <v/>
      </c>
      <c r="J730" s="34" t="str">
        <f t="shared" si="232"/>
        <v/>
      </c>
      <c r="K730" s="16"/>
      <c r="L730" s="18" t="str">
        <f t="shared" si="221"/>
        <v/>
      </c>
      <c r="M730" s="33" t="str">
        <f t="shared" si="222"/>
        <v/>
      </c>
      <c r="N730" s="34" t="str">
        <f t="shared" si="233"/>
        <v/>
      </c>
      <c r="O730" s="16"/>
      <c r="P730" s="29" t="str">
        <f t="shared" si="223"/>
        <v/>
      </c>
      <c r="Q730" s="29" t="str">
        <f t="shared" si="224"/>
        <v/>
      </c>
      <c r="R730" s="26" t="str">
        <f t="shared" si="234"/>
        <v/>
      </c>
      <c r="S730" s="29" t="str">
        <f t="shared" si="225"/>
        <v/>
      </c>
      <c r="T730" s="29" t="str">
        <f t="shared" si="226"/>
        <v/>
      </c>
      <c r="U730" s="27" t="str">
        <f t="shared" si="235"/>
        <v/>
      </c>
      <c r="W730" s="25" t="str">
        <f t="shared" si="227"/>
        <v/>
      </c>
      <c r="X730" s="25" t="str">
        <f t="shared" si="228"/>
        <v/>
      </c>
      <c r="Y730" s="25" t="str">
        <f t="shared" si="229"/>
        <v/>
      </c>
      <c r="Z730" s="25" t="str">
        <f t="shared" si="230"/>
        <v/>
      </c>
      <c r="AA730" s="25" t="str">
        <f t="shared" si="231"/>
        <v/>
      </c>
      <c r="AB730" s="25" t="str">
        <f t="shared" si="236"/>
        <v/>
      </c>
      <c r="AD730" s="2" t="str">
        <f t="shared" si="237"/>
        <v/>
      </c>
      <c r="AE730" s="2" t="str">
        <f t="shared" si="238"/>
        <v/>
      </c>
      <c r="AF730" s="2" t="str">
        <f t="shared" si="239"/>
        <v/>
      </c>
      <c r="AG730" t="s">
        <v>74</v>
      </c>
    </row>
    <row r="731" spans="2:33" x14ac:dyDescent="0.25">
      <c r="B731" s="13" t="str">
        <f>IF(Transactions!B730 &lt;&gt; "", Transactions!B730, "")</f>
        <v/>
      </c>
      <c r="C731" s="28" t="str">
        <f>IF(Transactions!C730 &lt;&gt; "", Transactions!C730, "")</f>
        <v/>
      </c>
      <c r="D731" s="28" t="str">
        <f>IF(Transactions!D730 &lt;&gt; "", Transactions!D730, "")</f>
        <v/>
      </c>
      <c r="E731" s="14" t="str">
        <f>IF(Transactions!E730 &lt;&gt; "", Transactions!E730, "")</f>
        <v/>
      </c>
      <c r="F731" s="15" t="str">
        <f>IF(Transactions!F730 &lt;&gt; "", Transactions!F730, "")</f>
        <v/>
      </c>
      <c r="G731" s="16"/>
      <c r="H731" s="18" t="e">
        <f>IF(Transactions!#REF! &lt;&gt; "", Transactions!#REF!, "")</f>
        <v>#REF!</v>
      </c>
      <c r="I731" s="33" t="str">
        <f t="shared" si="220"/>
        <v/>
      </c>
      <c r="J731" s="34" t="str">
        <f t="shared" si="232"/>
        <v/>
      </c>
      <c r="K731" s="16"/>
      <c r="L731" s="18" t="str">
        <f t="shared" si="221"/>
        <v/>
      </c>
      <c r="M731" s="33" t="str">
        <f t="shared" si="222"/>
        <v/>
      </c>
      <c r="N731" s="34" t="str">
        <f t="shared" si="233"/>
        <v/>
      </c>
      <c r="O731" s="16"/>
      <c r="P731" s="29" t="str">
        <f t="shared" si="223"/>
        <v/>
      </c>
      <c r="Q731" s="29" t="str">
        <f t="shared" si="224"/>
        <v/>
      </c>
      <c r="R731" s="26" t="str">
        <f t="shared" si="234"/>
        <v/>
      </c>
      <c r="S731" s="29" t="str">
        <f t="shared" si="225"/>
        <v/>
      </c>
      <c r="T731" s="29" t="str">
        <f t="shared" si="226"/>
        <v/>
      </c>
      <c r="U731" s="27" t="str">
        <f t="shared" si="235"/>
        <v/>
      </c>
      <c r="W731" s="25" t="str">
        <f t="shared" si="227"/>
        <v/>
      </c>
      <c r="X731" s="25" t="str">
        <f t="shared" si="228"/>
        <v/>
      </c>
      <c r="Y731" s="25" t="str">
        <f t="shared" si="229"/>
        <v/>
      </c>
      <c r="Z731" s="25" t="str">
        <f t="shared" si="230"/>
        <v/>
      </c>
      <c r="AA731" s="25" t="str">
        <f t="shared" si="231"/>
        <v/>
      </c>
      <c r="AB731" s="25" t="str">
        <f t="shared" si="236"/>
        <v/>
      </c>
      <c r="AD731" s="2" t="str">
        <f t="shared" si="237"/>
        <v/>
      </c>
      <c r="AE731" s="2" t="str">
        <f t="shared" si="238"/>
        <v/>
      </c>
      <c r="AF731" s="2" t="str">
        <f t="shared" si="239"/>
        <v/>
      </c>
      <c r="AG731" t="s">
        <v>74</v>
      </c>
    </row>
    <row r="732" spans="2:33" x14ac:dyDescent="0.25">
      <c r="B732" s="13" t="str">
        <f>IF(Transactions!B731 &lt;&gt; "", Transactions!B731, "")</f>
        <v/>
      </c>
      <c r="C732" s="28" t="str">
        <f>IF(Transactions!C731 &lt;&gt; "", Transactions!C731, "")</f>
        <v/>
      </c>
      <c r="D732" s="28" t="str">
        <f>IF(Transactions!D731 &lt;&gt; "", Transactions!D731, "")</f>
        <v/>
      </c>
      <c r="E732" s="14" t="str">
        <f>IF(Transactions!E731 &lt;&gt; "", Transactions!E731, "")</f>
        <v/>
      </c>
      <c r="F732" s="15" t="str">
        <f>IF(Transactions!F731 &lt;&gt; "", Transactions!F731, "")</f>
        <v/>
      </c>
      <c r="G732" s="16"/>
      <c r="H732" s="18" t="e">
        <f>IF(Transactions!#REF! &lt;&gt; "", Transactions!#REF!, "")</f>
        <v>#REF!</v>
      </c>
      <c r="I732" s="33" t="str">
        <f t="shared" si="220"/>
        <v/>
      </c>
      <c r="J732" s="34" t="str">
        <f t="shared" si="232"/>
        <v/>
      </c>
      <c r="K732" s="16"/>
      <c r="L732" s="18" t="str">
        <f t="shared" si="221"/>
        <v/>
      </c>
      <c r="M732" s="33" t="str">
        <f t="shared" si="222"/>
        <v/>
      </c>
      <c r="N732" s="34" t="str">
        <f t="shared" si="233"/>
        <v/>
      </c>
      <c r="O732" s="16"/>
      <c r="P732" s="29" t="str">
        <f t="shared" si="223"/>
        <v/>
      </c>
      <c r="Q732" s="29" t="str">
        <f t="shared" si="224"/>
        <v/>
      </c>
      <c r="R732" s="26" t="str">
        <f t="shared" si="234"/>
        <v/>
      </c>
      <c r="S732" s="29" t="str">
        <f t="shared" si="225"/>
        <v/>
      </c>
      <c r="T732" s="29" t="str">
        <f t="shared" si="226"/>
        <v/>
      </c>
      <c r="U732" s="27" t="str">
        <f t="shared" si="235"/>
        <v/>
      </c>
      <c r="W732" s="25" t="str">
        <f t="shared" si="227"/>
        <v/>
      </c>
      <c r="X732" s="25" t="str">
        <f t="shared" si="228"/>
        <v/>
      </c>
      <c r="Y732" s="25" t="str">
        <f t="shared" si="229"/>
        <v/>
      </c>
      <c r="Z732" s="25" t="str">
        <f t="shared" si="230"/>
        <v/>
      </c>
      <c r="AA732" s="25" t="str">
        <f t="shared" si="231"/>
        <v/>
      </c>
      <c r="AB732" s="25" t="str">
        <f t="shared" si="236"/>
        <v/>
      </c>
      <c r="AD732" s="2" t="str">
        <f t="shared" si="237"/>
        <v/>
      </c>
      <c r="AE732" s="2" t="str">
        <f t="shared" si="238"/>
        <v/>
      </c>
      <c r="AF732" s="2" t="str">
        <f t="shared" si="239"/>
        <v/>
      </c>
      <c r="AG732" t="s">
        <v>74</v>
      </c>
    </row>
    <row r="733" spans="2:33" x14ac:dyDescent="0.25">
      <c r="B733" s="13" t="str">
        <f>IF(Transactions!B732 &lt;&gt; "", Transactions!B732, "")</f>
        <v/>
      </c>
      <c r="C733" s="28" t="str">
        <f>IF(Transactions!C732 &lt;&gt; "", Transactions!C732, "")</f>
        <v/>
      </c>
      <c r="D733" s="28" t="str">
        <f>IF(Transactions!D732 &lt;&gt; "", Transactions!D732, "")</f>
        <v/>
      </c>
      <c r="E733" s="14" t="str">
        <f>IF(Transactions!E732 &lt;&gt; "", Transactions!E732, "")</f>
        <v/>
      </c>
      <c r="F733" s="15" t="str">
        <f>IF(Transactions!F732 &lt;&gt; "", Transactions!F732, "")</f>
        <v/>
      </c>
      <c r="G733" s="16"/>
      <c r="H733" s="18" t="e">
        <f>IF(Transactions!#REF! &lt;&gt; "", Transactions!#REF!, "")</f>
        <v>#REF!</v>
      </c>
      <c r="I733" s="33" t="str">
        <f t="shared" si="220"/>
        <v/>
      </c>
      <c r="J733" s="34" t="str">
        <f t="shared" si="232"/>
        <v/>
      </c>
      <c r="K733" s="16"/>
      <c r="L733" s="18" t="str">
        <f t="shared" si="221"/>
        <v/>
      </c>
      <c r="M733" s="33" t="str">
        <f t="shared" si="222"/>
        <v/>
      </c>
      <c r="N733" s="34" t="str">
        <f t="shared" si="233"/>
        <v/>
      </c>
      <c r="O733" s="16"/>
      <c r="P733" s="29" t="str">
        <f t="shared" si="223"/>
        <v/>
      </c>
      <c r="Q733" s="29" t="str">
        <f t="shared" si="224"/>
        <v/>
      </c>
      <c r="R733" s="26" t="str">
        <f t="shared" si="234"/>
        <v/>
      </c>
      <c r="S733" s="29" t="str">
        <f t="shared" si="225"/>
        <v/>
      </c>
      <c r="T733" s="29" t="str">
        <f t="shared" si="226"/>
        <v/>
      </c>
      <c r="U733" s="27" t="str">
        <f t="shared" si="235"/>
        <v/>
      </c>
      <c r="W733" s="25" t="str">
        <f t="shared" si="227"/>
        <v/>
      </c>
      <c r="X733" s="25" t="str">
        <f t="shared" si="228"/>
        <v/>
      </c>
      <c r="Y733" s="25" t="str">
        <f t="shared" si="229"/>
        <v/>
      </c>
      <c r="Z733" s="25" t="str">
        <f t="shared" si="230"/>
        <v/>
      </c>
      <c r="AA733" s="25" t="str">
        <f t="shared" si="231"/>
        <v/>
      </c>
      <c r="AB733" s="25" t="str">
        <f t="shared" si="236"/>
        <v/>
      </c>
      <c r="AD733" s="2" t="str">
        <f t="shared" si="237"/>
        <v/>
      </c>
      <c r="AE733" s="2" t="str">
        <f t="shared" si="238"/>
        <v/>
      </c>
      <c r="AF733" s="2" t="str">
        <f t="shared" si="239"/>
        <v/>
      </c>
      <c r="AG733" t="s">
        <v>74</v>
      </c>
    </row>
    <row r="734" spans="2:33" x14ac:dyDescent="0.25">
      <c r="B734" s="13" t="str">
        <f>IF(Transactions!B733 &lt;&gt; "", Transactions!B733, "")</f>
        <v/>
      </c>
      <c r="C734" s="28" t="str">
        <f>IF(Transactions!C733 &lt;&gt; "", Transactions!C733, "")</f>
        <v/>
      </c>
      <c r="D734" s="28" t="str">
        <f>IF(Transactions!D733 &lt;&gt; "", Transactions!D733, "")</f>
        <v/>
      </c>
      <c r="E734" s="14" t="str">
        <f>IF(Transactions!E733 &lt;&gt; "", Transactions!E733, "")</f>
        <v/>
      </c>
      <c r="F734" s="15" t="str">
        <f>IF(Transactions!F733 &lt;&gt; "", Transactions!F733, "")</f>
        <v/>
      </c>
      <c r="G734" s="16"/>
      <c r="H734" s="18" t="e">
        <f>IF(Transactions!#REF! &lt;&gt; "", Transactions!#REF!, "")</f>
        <v>#REF!</v>
      </c>
      <c r="I734" s="33" t="str">
        <f t="shared" si="220"/>
        <v/>
      </c>
      <c r="J734" s="34" t="str">
        <f t="shared" si="232"/>
        <v/>
      </c>
      <c r="K734" s="16"/>
      <c r="L734" s="18" t="str">
        <f t="shared" si="221"/>
        <v/>
      </c>
      <c r="M734" s="33" t="str">
        <f t="shared" si="222"/>
        <v/>
      </c>
      <c r="N734" s="34" t="str">
        <f t="shared" si="233"/>
        <v/>
      </c>
      <c r="O734" s="16"/>
      <c r="P734" s="29" t="str">
        <f t="shared" si="223"/>
        <v/>
      </c>
      <c r="Q734" s="29" t="str">
        <f t="shared" si="224"/>
        <v/>
      </c>
      <c r="R734" s="26" t="str">
        <f t="shared" si="234"/>
        <v/>
      </c>
      <c r="S734" s="29" t="str">
        <f t="shared" si="225"/>
        <v/>
      </c>
      <c r="T734" s="29" t="str">
        <f t="shared" si="226"/>
        <v/>
      </c>
      <c r="U734" s="27" t="str">
        <f t="shared" si="235"/>
        <v/>
      </c>
      <c r="W734" s="25" t="str">
        <f t="shared" si="227"/>
        <v/>
      </c>
      <c r="X734" s="25" t="str">
        <f t="shared" si="228"/>
        <v/>
      </c>
      <c r="Y734" s="25" t="str">
        <f t="shared" si="229"/>
        <v/>
      </c>
      <c r="Z734" s="25" t="str">
        <f t="shared" si="230"/>
        <v/>
      </c>
      <c r="AA734" s="25" t="str">
        <f t="shared" si="231"/>
        <v/>
      </c>
      <c r="AB734" s="25" t="str">
        <f t="shared" si="236"/>
        <v/>
      </c>
      <c r="AD734" s="2" t="str">
        <f t="shared" si="237"/>
        <v/>
      </c>
      <c r="AE734" s="2" t="str">
        <f t="shared" si="238"/>
        <v/>
      </c>
      <c r="AF734" s="2" t="str">
        <f t="shared" si="239"/>
        <v/>
      </c>
      <c r="AG734" t="s">
        <v>74</v>
      </c>
    </row>
    <row r="735" spans="2:33" x14ac:dyDescent="0.25">
      <c r="B735" s="13" t="str">
        <f>IF(Transactions!B734 &lt;&gt; "", Transactions!B734, "")</f>
        <v/>
      </c>
      <c r="C735" s="28" t="str">
        <f>IF(Transactions!C734 &lt;&gt; "", Transactions!C734, "")</f>
        <v/>
      </c>
      <c r="D735" s="28" t="str">
        <f>IF(Transactions!D734 &lt;&gt; "", Transactions!D734, "")</f>
        <v/>
      </c>
      <c r="E735" s="14" t="str">
        <f>IF(Transactions!E734 &lt;&gt; "", Transactions!E734, "")</f>
        <v/>
      </c>
      <c r="F735" s="15" t="str">
        <f>IF(Transactions!F734 &lt;&gt; "", Transactions!F734, "")</f>
        <v/>
      </c>
      <c r="G735" s="16"/>
      <c r="H735" s="18" t="e">
        <f>IF(Transactions!#REF! &lt;&gt; "", Transactions!#REF!, "")</f>
        <v>#REF!</v>
      </c>
      <c r="I735" s="33" t="str">
        <f t="shared" si="220"/>
        <v/>
      </c>
      <c r="J735" s="34" t="str">
        <f t="shared" si="232"/>
        <v/>
      </c>
      <c r="K735" s="16"/>
      <c r="L735" s="18" t="str">
        <f t="shared" si="221"/>
        <v/>
      </c>
      <c r="M735" s="33" t="str">
        <f t="shared" si="222"/>
        <v/>
      </c>
      <c r="N735" s="34" t="str">
        <f t="shared" si="233"/>
        <v/>
      </c>
      <c r="O735" s="16"/>
      <c r="P735" s="29" t="str">
        <f t="shared" si="223"/>
        <v/>
      </c>
      <c r="Q735" s="29" t="str">
        <f t="shared" si="224"/>
        <v/>
      </c>
      <c r="R735" s="26" t="str">
        <f t="shared" si="234"/>
        <v/>
      </c>
      <c r="S735" s="29" t="str">
        <f t="shared" si="225"/>
        <v/>
      </c>
      <c r="T735" s="29" t="str">
        <f t="shared" si="226"/>
        <v/>
      </c>
      <c r="U735" s="27" t="str">
        <f t="shared" si="235"/>
        <v/>
      </c>
      <c r="W735" s="25" t="str">
        <f t="shared" si="227"/>
        <v/>
      </c>
      <c r="X735" s="25" t="str">
        <f t="shared" si="228"/>
        <v/>
      </c>
      <c r="Y735" s="25" t="str">
        <f t="shared" si="229"/>
        <v/>
      </c>
      <c r="Z735" s="25" t="str">
        <f t="shared" si="230"/>
        <v/>
      </c>
      <c r="AA735" s="25" t="str">
        <f t="shared" si="231"/>
        <v/>
      </c>
      <c r="AB735" s="25" t="str">
        <f t="shared" si="236"/>
        <v/>
      </c>
      <c r="AD735" s="2" t="str">
        <f t="shared" si="237"/>
        <v/>
      </c>
      <c r="AE735" s="2" t="str">
        <f t="shared" si="238"/>
        <v/>
      </c>
      <c r="AF735" s="2" t="str">
        <f t="shared" si="239"/>
        <v/>
      </c>
      <c r="AG735" t="s">
        <v>74</v>
      </c>
    </row>
    <row r="736" spans="2:33" x14ac:dyDescent="0.25">
      <c r="B736" s="13" t="str">
        <f>IF(Transactions!B735 &lt;&gt; "", Transactions!B735, "")</f>
        <v/>
      </c>
      <c r="C736" s="28" t="str">
        <f>IF(Transactions!C735 &lt;&gt; "", Transactions!C735, "")</f>
        <v/>
      </c>
      <c r="D736" s="28" t="str">
        <f>IF(Transactions!D735 &lt;&gt; "", Transactions!D735, "")</f>
        <v/>
      </c>
      <c r="E736" s="14" t="str">
        <f>IF(Transactions!E735 &lt;&gt; "", Transactions!E735, "")</f>
        <v/>
      </c>
      <c r="F736" s="15" t="str">
        <f>IF(Transactions!F735 &lt;&gt; "", Transactions!F735, "")</f>
        <v/>
      </c>
      <c r="G736" s="16"/>
      <c r="H736" s="18" t="e">
        <f>IF(Transactions!#REF! &lt;&gt; "", Transactions!#REF!, "")</f>
        <v>#REF!</v>
      </c>
      <c r="I736" s="33" t="str">
        <f t="shared" si="220"/>
        <v/>
      </c>
      <c r="J736" s="34" t="str">
        <f t="shared" si="232"/>
        <v/>
      </c>
      <c r="K736" s="16"/>
      <c r="L736" s="18" t="str">
        <f t="shared" si="221"/>
        <v/>
      </c>
      <c r="M736" s="33" t="str">
        <f t="shared" si="222"/>
        <v/>
      </c>
      <c r="N736" s="34" t="str">
        <f t="shared" si="233"/>
        <v/>
      </c>
      <c r="O736" s="16"/>
      <c r="P736" s="29" t="str">
        <f t="shared" si="223"/>
        <v/>
      </c>
      <c r="Q736" s="29" t="str">
        <f t="shared" si="224"/>
        <v/>
      </c>
      <c r="R736" s="26" t="str">
        <f t="shared" si="234"/>
        <v/>
      </c>
      <c r="S736" s="29" t="str">
        <f t="shared" si="225"/>
        <v/>
      </c>
      <c r="T736" s="29" t="str">
        <f t="shared" si="226"/>
        <v/>
      </c>
      <c r="U736" s="27" t="str">
        <f t="shared" si="235"/>
        <v/>
      </c>
      <c r="W736" s="25" t="str">
        <f t="shared" si="227"/>
        <v/>
      </c>
      <c r="X736" s="25" t="str">
        <f t="shared" si="228"/>
        <v/>
      </c>
      <c r="Y736" s="25" t="str">
        <f t="shared" si="229"/>
        <v/>
      </c>
      <c r="Z736" s="25" t="str">
        <f t="shared" si="230"/>
        <v/>
      </c>
      <c r="AA736" s="25" t="str">
        <f t="shared" si="231"/>
        <v/>
      </c>
      <c r="AB736" s="25" t="str">
        <f t="shared" si="236"/>
        <v/>
      </c>
      <c r="AD736" s="2" t="str">
        <f t="shared" si="237"/>
        <v/>
      </c>
      <c r="AE736" s="2" t="str">
        <f t="shared" si="238"/>
        <v/>
      </c>
      <c r="AF736" s="2" t="str">
        <f t="shared" si="239"/>
        <v/>
      </c>
      <c r="AG736" t="s">
        <v>74</v>
      </c>
    </row>
    <row r="737" spans="2:33" x14ac:dyDescent="0.25">
      <c r="B737" s="13" t="str">
        <f>IF(Transactions!B736 &lt;&gt; "", Transactions!B736, "")</f>
        <v/>
      </c>
      <c r="C737" s="28" t="str">
        <f>IF(Transactions!C736 &lt;&gt; "", Transactions!C736, "")</f>
        <v/>
      </c>
      <c r="D737" s="28" t="str">
        <f>IF(Transactions!D736 &lt;&gt; "", Transactions!D736, "")</f>
        <v/>
      </c>
      <c r="E737" s="14" t="str">
        <f>IF(Transactions!E736 &lt;&gt; "", Transactions!E736, "")</f>
        <v/>
      </c>
      <c r="F737" s="15" t="str">
        <f>IF(Transactions!F736 &lt;&gt; "", Transactions!F736, "")</f>
        <v/>
      </c>
      <c r="G737" s="16"/>
      <c r="H737" s="18" t="e">
        <f>IF(Transactions!#REF! &lt;&gt; "", Transactions!#REF!, "")</f>
        <v>#REF!</v>
      </c>
      <c r="I737" s="33" t="str">
        <f t="shared" si="220"/>
        <v/>
      </c>
      <c r="J737" s="34" t="str">
        <f t="shared" si="232"/>
        <v/>
      </c>
      <c r="K737" s="16"/>
      <c r="L737" s="18" t="str">
        <f t="shared" si="221"/>
        <v/>
      </c>
      <c r="M737" s="33" t="str">
        <f t="shared" si="222"/>
        <v/>
      </c>
      <c r="N737" s="34" t="str">
        <f t="shared" si="233"/>
        <v/>
      </c>
      <c r="O737" s="16"/>
      <c r="P737" s="29" t="str">
        <f t="shared" si="223"/>
        <v/>
      </c>
      <c r="Q737" s="29" t="str">
        <f t="shared" si="224"/>
        <v/>
      </c>
      <c r="R737" s="26" t="str">
        <f t="shared" si="234"/>
        <v/>
      </c>
      <c r="S737" s="29" t="str">
        <f t="shared" si="225"/>
        <v/>
      </c>
      <c r="T737" s="29" t="str">
        <f t="shared" si="226"/>
        <v/>
      </c>
      <c r="U737" s="27" t="str">
        <f t="shared" si="235"/>
        <v/>
      </c>
      <c r="W737" s="25" t="str">
        <f t="shared" si="227"/>
        <v/>
      </c>
      <c r="X737" s="25" t="str">
        <f t="shared" si="228"/>
        <v/>
      </c>
      <c r="Y737" s="25" t="str">
        <f t="shared" si="229"/>
        <v/>
      </c>
      <c r="Z737" s="25" t="str">
        <f t="shared" si="230"/>
        <v/>
      </c>
      <c r="AA737" s="25" t="str">
        <f t="shared" si="231"/>
        <v/>
      </c>
      <c r="AB737" s="25" t="str">
        <f t="shared" si="236"/>
        <v/>
      </c>
      <c r="AD737" s="2" t="str">
        <f t="shared" si="237"/>
        <v/>
      </c>
      <c r="AE737" s="2" t="str">
        <f t="shared" si="238"/>
        <v/>
      </c>
      <c r="AF737" s="2" t="str">
        <f t="shared" si="239"/>
        <v/>
      </c>
      <c r="AG737" t="s">
        <v>74</v>
      </c>
    </row>
    <row r="738" spans="2:33" x14ac:dyDescent="0.25">
      <c r="B738" s="13" t="str">
        <f>IF(Transactions!B737 &lt;&gt; "", Transactions!B737, "")</f>
        <v/>
      </c>
      <c r="C738" s="28" t="str">
        <f>IF(Transactions!C737 &lt;&gt; "", Transactions!C737, "")</f>
        <v/>
      </c>
      <c r="D738" s="28" t="str">
        <f>IF(Transactions!D737 &lt;&gt; "", Transactions!D737, "")</f>
        <v/>
      </c>
      <c r="E738" s="14" t="str">
        <f>IF(Transactions!E737 &lt;&gt; "", Transactions!E737, "")</f>
        <v/>
      </c>
      <c r="F738" s="15" t="str">
        <f>IF(Transactions!F737 &lt;&gt; "", Transactions!F737, "")</f>
        <v/>
      </c>
      <c r="G738" s="16"/>
      <c r="H738" s="18" t="e">
        <f>IF(Transactions!#REF! &lt;&gt; "", Transactions!#REF!, "")</f>
        <v>#REF!</v>
      </c>
      <c r="I738" s="33" t="str">
        <f t="shared" si="220"/>
        <v/>
      </c>
      <c r="J738" s="34" t="str">
        <f t="shared" si="232"/>
        <v/>
      </c>
      <c r="K738" s="16"/>
      <c r="L738" s="18" t="str">
        <f t="shared" si="221"/>
        <v/>
      </c>
      <c r="M738" s="33" t="str">
        <f t="shared" si="222"/>
        <v/>
      </c>
      <c r="N738" s="34" t="str">
        <f t="shared" si="233"/>
        <v/>
      </c>
      <c r="O738" s="16"/>
      <c r="P738" s="29" t="str">
        <f t="shared" si="223"/>
        <v/>
      </c>
      <c r="Q738" s="29" t="str">
        <f t="shared" si="224"/>
        <v/>
      </c>
      <c r="R738" s="26" t="str">
        <f t="shared" si="234"/>
        <v/>
      </c>
      <c r="S738" s="29" t="str">
        <f t="shared" si="225"/>
        <v/>
      </c>
      <c r="T738" s="29" t="str">
        <f t="shared" si="226"/>
        <v/>
      </c>
      <c r="U738" s="27" t="str">
        <f t="shared" si="235"/>
        <v/>
      </c>
      <c r="W738" s="25" t="str">
        <f t="shared" si="227"/>
        <v/>
      </c>
      <c r="X738" s="25" t="str">
        <f t="shared" si="228"/>
        <v/>
      </c>
      <c r="Y738" s="25" t="str">
        <f t="shared" si="229"/>
        <v/>
      </c>
      <c r="Z738" s="25" t="str">
        <f t="shared" si="230"/>
        <v/>
      </c>
      <c r="AA738" s="25" t="str">
        <f t="shared" si="231"/>
        <v/>
      </c>
      <c r="AB738" s="25" t="str">
        <f t="shared" si="236"/>
        <v/>
      </c>
      <c r="AD738" s="2" t="str">
        <f t="shared" si="237"/>
        <v/>
      </c>
      <c r="AE738" s="2" t="str">
        <f t="shared" si="238"/>
        <v/>
      </c>
      <c r="AF738" s="2" t="str">
        <f t="shared" si="239"/>
        <v/>
      </c>
      <c r="AG738" t="s">
        <v>74</v>
      </c>
    </row>
    <row r="739" spans="2:33" x14ac:dyDescent="0.25">
      <c r="B739" s="13" t="str">
        <f>IF(Transactions!B738 &lt;&gt; "", Transactions!B738, "")</f>
        <v/>
      </c>
      <c r="C739" s="28" t="str">
        <f>IF(Transactions!C738 &lt;&gt; "", Transactions!C738, "")</f>
        <v/>
      </c>
      <c r="D739" s="28" t="str">
        <f>IF(Transactions!D738 &lt;&gt; "", Transactions!D738, "")</f>
        <v/>
      </c>
      <c r="E739" s="14" t="str">
        <f>IF(Transactions!E738 &lt;&gt; "", Transactions!E738, "")</f>
        <v/>
      </c>
      <c r="F739" s="15" t="str">
        <f>IF(Transactions!F738 &lt;&gt; "", Transactions!F738, "")</f>
        <v/>
      </c>
      <c r="G739" s="16"/>
      <c r="H739" s="18" t="e">
        <f>IF(Transactions!#REF! &lt;&gt; "", Transactions!#REF!, "")</f>
        <v>#REF!</v>
      </c>
      <c r="I739" s="33" t="str">
        <f t="shared" si="220"/>
        <v/>
      </c>
      <c r="J739" s="34" t="str">
        <f t="shared" si="232"/>
        <v/>
      </c>
      <c r="K739" s="16"/>
      <c r="L739" s="18" t="str">
        <f t="shared" si="221"/>
        <v/>
      </c>
      <c r="M739" s="33" t="str">
        <f t="shared" si="222"/>
        <v/>
      </c>
      <c r="N739" s="34" t="str">
        <f t="shared" si="233"/>
        <v/>
      </c>
      <c r="O739" s="16"/>
      <c r="P739" s="29" t="str">
        <f t="shared" si="223"/>
        <v/>
      </c>
      <c r="Q739" s="29" t="str">
        <f t="shared" si="224"/>
        <v/>
      </c>
      <c r="R739" s="26" t="str">
        <f t="shared" si="234"/>
        <v/>
      </c>
      <c r="S739" s="29" t="str">
        <f t="shared" si="225"/>
        <v/>
      </c>
      <c r="T739" s="29" t="str">
        <f t="shared" si="226"/>
        <v/>
      </c>
      <c r="U739" s="27" t="str">
        <f t="shared" si="235"/>
        <v/>
      </c>
      <c r="W739" s="25" t="str">
        <f t="shared" si="227"/>
        <v/>
      </c>
      <c r="X739" s="25" t="str">
        <f t="shared" si="228"/>
        <v/>
      </c>
      <c r="Y739" s="25" t="str">
        <f t="shared" si="229"/>
        <v/>
      </c>
      <c r="Z739" s="25" t="str">
        <f t="shared" si="230"/>
        <v/>
      </c>
      <c r="AA739" s="25" t="str">
        <f t="shared" si="231"/>
        <v/>
      </c>
      <c r="AB739" s="25" t="str">
        <f t="shared" si="236"/>
        <v/>
      </c>
      <c r="AD739" s="2" t="str">
        <f t="shared" si="237"/>
        <v/>
      </c>
      <c r="AE739" s="2" t="str">
        <f t="shared" si="238"/>
        <v/>
      </c>
      <c r="AF739" s="2" t="str">
        <f t="shared" si="239"/>
        <v/>
      </c>
      <c r="AG739" t="s">
        <v>74</v>
      </c>
    </row>
    <row r="740" spans="2:33" x14ac:dyDescent="0.25">
      <c r="B740" s="13" t="str">
        <f>IF(Transactions!B739 &lt;&gt; "", Transactions!B739, "")</f>
        <v/>
      </c>
      <c r="C740" s="28" t="str">
        <f>IF(Transactions!C739 &lt;&gt; "", Transactions!C739, "")</f>
        <v/>
      </c>
      <c r="D740" s="28" t="str">
        <f>IF(Transactions!D739 &lt;&gt; "", Transactions!D739, "")</f>
        <v/>
      </c>
      <c r="E740" s="14" t="str">
        <f>IF(Transactions!E739 &lt;&gt; "", Transactions!E739, "")</f>
        <v/>
      </c>
      <c r="F740" s="15" t="str">
        <f>IF(Transactions!F739 &lt;&gt; "", Transactions!F739, "")</f>
        <v/>
      </c>
      <c r="G740" s="16"/>
      <c r="H740" s="18" t="e">
        <f>IF(Transactions!#REF! &lt;&gt; "", Transactions!#REF!, "")</f>
        <v>#REF!</v>
      </c>
      <c r="I740" s="33" t="str">
        <f t="shared" si="220"/>
        <v/>
      </c>
      <c r="J740" s="34" t="str">
        <f t="shared" si="232"/>
        <v/>
      </c>
      <c r="K740" s="16"/>
      <c r="L740" s="18" t="str">
        <f t="shared" si="221"/>
        <v/>
      </c>
      <c r="M740" s="33" t="str">
        <f t="shared" si="222"/>
        <v/>
      </c>
      <c r="N740" s="34" t="str">
        <f t="shared" si="233"/>
        <v/>
      </c>
      <c r="O740" s="16"/>
      <c r="P740" s="29" t="str">
        <f t="shared" si="223"/>
        <v/>
      </c>
      <c r="Q740" s="29" t="str">
        <f t="shared" si="224"/>
        <v/>
      </c>
      <c r="R740" s="26" t="str">
        <f t="shared" si="234"/>
        <v/>
      </c>
      <c r="S740" s="29" t="str">
        <f t="shared" si="225"/>
        <v/>
      </c>
      <c r="T740" s="29" t="str">
        <f t="shared" si="226"/>
        <v/>
      </c>
      <c r="U740" s="27" t="str">
        <f t="shared" si="235"/>
        <v/>
      </c>
      <c r="W740" s="25" t="str">
        <f t="shared" si="227"/>
        <v/>
      </c>
      <c r="X740" s="25" t="str">
        <f t="shared" si="228"/>
        <v/>
      </c>
      <c r="Y740" s="25" t="str">
        <f t="shared" si="229"/>
        <v/>
      </c>
      <c r="Z740" s="25" t="str">
        <f t="shared" si="230"/>
        <v/>
      </c>
      <c r="AA740" s="25" t="str">
        <f t="shared" si="231"/>
        <v/>
      </c>
      <c r="AB740" s="25" t="str">
        <f t="shared" si="236"/>
        <v/>
      </c>
      <c r="AD740" s="2" t="str">
        <f t="shared" si="237"/>
        <v/>
      </c>
      <c r="AE740" s="2" t="str">
        <f t="shared" si="238"/>
        <v/>
      </c>
      <c r="AF740" s="2" t="str">
        <f t="shared" si="239"/>
        <v/>
      </c>
      <c r="AG740" t="s">
        <v>74</v>
      </c>
    </row>
    <row r="741" spans="2:33" x14ac:dyDescent="0.25">
      <c r="B741" s="13" t="str">
        <f>IF(Transactions!B740 &lt;&gt; "", Transactions!B740, "")</f>
        <v/>
      </c>
      <c r="C741" s="28" t="str">
        <f>IF(Transactions!C740 &lt;&gt; "", Transactions!C740, "")</f>
        <v/>
      </c>
      <c r="D741" s="28" t="str">
        <f>IF(Transactions!D740 &lt;&gt; "", Transactions!D740, "")</f>
        <v/>
      </c>
      <c r="E741" s="14" t="str">
        <f>IF(Transactions!E740 &lt;&gt; "", Transactions!E740, "")</f>
        <v/>
      </c>
      <c r="F741" s="15" t="str">
        <f>IF(Transactions!F740 &lt;&gt; "", Transactions!F740, "")</f>
        <v/>
      </c>
      <c r="G741" s="16"/>
      <c r="H741" s="18" t="e">
        <f>IF(Transactions!#REF! &lt;&gt; "", Transactions!#REF!, "")</f>
        <v>#REF!</v>
      </c>
      <c r="I741" s="33" t="str">
        <f t="shared" si="220"/>
        <v/>
      </c>
      <c r="J741" s="34" t="str">
        <f t="shared" si="232"/>
        <v/>
      </c>
      <c r="K741" s="16"/>
      <c r="L741" s="18" t="str">
        <f t="shared" si="221"/>
        <v/>
      </c>
      <c r="M741" s="33" t="str">
        <f t="shared" si="222"/>
        <v/>
      </c>
      <c r="N741" s="34" t="str">
        <f t="shared" si="233"/>
        <v/>
      </c>
      <c r="O741" s="16"/>
      <c r="P741" s="29" t="str">
        <f t="shared" si="223"/>
        <v/>
      </c>
      <c r="Q741" s="29" t="str">
        <f t="shared" si="224"/>
        <v/>
      </c>
      <c r="R741" s="26" t="str">
        <f t="shared" si="234"/>
        <v/>
      </c>
      <c r="S741" s="29" t="str">
        <f t="shared" si="225"/>
        <v/>
      </c>
      <c r="T741" s="29" t="str">
        <f t="shared" si="226"/>
        <v/>
      </c>
      <c r="U741" s="27" t="str">
        <f t="shared" si="235"/>
        <v/>
      </c>
      <c r="W741" s="25" t="str">
        <f t="shared" si="227"/>
        <v/>
      </c>
      <c r="X741" s="25" t="str">
        <f t="shared" si="228"/>
        <v/>
      </c>
      <c r="Y741" s="25" t="str">
        <f t="shared" si="229"/>
        <v/>
      </c>
      <c r="Z741" s="25" t="str">
        <f t="shared" si="230"/>
        <v/>
      </c>
      <c r="AA741" s="25" t="str">
        <f t="shared" si="231"/>
        <v/>
      </c>
      <c r="AB741" s="25" t="str">
        <f t="shared" si="236"/>
        <v/>
      </c>
      <c r="AD741" s="2" t="str">
        <f t="shared" si="237"/>
        <v/>
      </c>
      <c r="AE741" s="2" t="str">
        <f t="shared" si="238"/>
        <v/>
      </c>
      <c r="AF741" s="2" t="str">
        <f t="shared" si="239"/>
        <v/>
      </c>
      <c r="AG741" t="s">
        <v>74</v>
      </c>
    </row>
    <row r="742" spans="2:33" x14ac:dyDescent="0.25">
      <c r="B742" s="13" t="str">
        <f>IF(Transactions!B741 &lt;&gt; "", Transactions!B741, "")</f>
        <v/>
      </c>
      <c r="C742" s="28" t="str">
        <f>IF(Transactions!C741 &lt;&gt; "", Transactions!C741, "")</f>
        <v/>
      </c>
      <c r="D742" s="28" t="str">
        <f>IF(Transactions!D741 &lt;&gt; "", Transactions!D741, "")</f>
        <v/>
      </c>
      <c r="E742" s="14" t="str">
        <f>IF(Transactions!E741 &lt;&gt; "", Transactions!E741, "")</f>
        <v/>
      </c>
      <c r="F742" s="15" t="str">
        <f>IF(Transactions!F741 &lt;&gt; "", Transactions!F741, "")</f>
        <v/>
      </c>
      <c r="G742" s="16"/>
      <c r="H742" s="18" t="e">
        <f>IF(Transactions!#REF! &lt;&gt; "", Transactions!#REF!, "")</f>
        <v>#REF!</v>
      </c>
      <c r="I742" s="33" t="str">
        <f t="shared" si="220"/>
        <v/>
      </c>
      <c r="J742" s="34" t="str">
        <f t="shared" si="232"/>
        <v/>
      </c>
      <c r="K742" s="16"/>
      <c r="L742" s="18" t="str">
        <f t="shared" si="221"/>
        <v/>
      </c>
      <c r="M742" s="33" t="str">
        <f t="shared" si="222"/>
        <v/>
      </c>
      <c r="N742" s="34" t="str">
        <f t="shared" si="233"/>
        <v/>
      </c>
      <c r="O742" s="16"/>
      <c r="P742" s="29" t="str">
        <f t="shared" si="223"/>
        <v/>
      </c>
      <c r="Q742" s="29" t="str">
        <f t="shared" si="224"/>
        <v/>
      </c>
      <c r="R742" s="26" t="str">
        <f t="shared" si="234"/>
        <v/>
      </c>
      <c r="S742" s="29" t="str">
        <f t="shared" si="225"/>
        <v/>
      </c>
      <c r="T742" s="29" t="str">
        <f t="shared" si="226"/>
        <v/>
      </c>
      <c r="U742" s="27" t="str">
        <f t="shared" si="235"/>
        <v/>
      </c>
      <c r="W742" s="25" t="str">
        <f t="shared" si="227"/>
        <v/>
      </c>
      <c r="X742" s="25" t="str">
        <f t="shared" si="228"/>
        <v/>
      </c>
      <c r="Y742" s="25" t="str">
        <f t="shared" si="229"/>
        <v/>
      </c>
      <c r="Z742" s="25" t="str">
        <f t="shared" si="230"/>
        <v/>
      </c>
      <c r="AA742" s="25" t="str">
        <f t="shared" si="231"/>
        <v/>
      </c>
      <c r="AB742" s="25" t="str">
        <f t="shared" si="236"/>
        <v/>
      </c>
      <c r="AD742" s="2" t="str">
        <f t="shared" si="237"/>
        <v/>
      </c>
      <c r="AE742" s="2" t="str">
        <f t="shared" si="238"/>
        <v/>
      </c>
      <c r="AF742" s="2" t="str">
        <f t="shared" si="239"/>
        <v/>
      </c>
      <c r="AG742" t="s">
        <v>74</v>
      </c>
    </row>
    <row r="743" spans="2:33" x14ac:dyDescent="0.25">
      <c r="B743" s="13" t="str">
        <f>IF(Transactions!B742 &lt;&gt; "", Transactions!B742, "")</f>
        <v/>
      </c>
      <c r="C743" s="28" t="str">
        <f>IF(Transactions!C742 &lt;&gt; "", Transactions!C742, "")</f>
        <v/>
      </c>
      <c r="D743" s="28" t="str">
        <f>IF(Transactions!D742 &lt;&gt; "", Transactions!D742, "")</f>
        <v/>
      </c>
      <c r="E743" s="14" t="str">
        <f>IF(Transactions!E742 &lt;&gt; "", Transactions!E742, "")</f>
        <v/>
      </c>
      <c r="F743" s="15" t="str">
        <f>IF(Transactions!F742 &lt;&gt; "", Transactions!F742, "")</f>
        <v/>
      </c>
      <c r="G743" s="16"/>
      <c r="H743" s="18" t="e">
        <f>IF(Transactions!#REF! &lt;&gt; "", Transactions!#REF!, "")</f>
        <v>#REF!</v>
      </c>
      <c r="I743" s="33" t="str">
        <f t="shared" si="220"/>
        <v/>
      </c>
      <c r="J743" s="34" t="str">
        <f t="shared" si="232"/>
        <v/>
      </c>
      <c r="K743" s="16"/>
      <c r="L743" s="18" t="str">
        <f t="shared" si="221"/>
        <v/>
      </c>
      <c r="M743" s="33" t="str">
        <f t="shared" si="222"/>
        <v/>
      </c>
      <c r="N743" s="34" t="str">
        <f t="shared" si="233"/>
        <v/>
      </c>
      <c r="O743" s="16"/>
      <c r="P743" s="29" t="str">
        <f t="shared" si="223"/>
        <v/>
      </c>
      <c r="Q743" s="29" t="str">
        <f t="shared" si="224"/>
        <v/>
      </c>
      <c r="R743" s="26" t="str">
        <f t="shared" si="234"/>
        <v/>
      </c>
      <c r="S743" s="29" t="str">
        <f t="shared" si="225"/>
        <v/>
      </c>
      <c r="T743" s="29" t="str">
        <f t="shared" si="226"/>
        <v/>
      </c>
      <c r="U743" s="27" t="str">
        <f t="shared" si="235"/>
        <v/>
      </c>
      <c r="W743" s="25" t="str">
        <f t="shared" si="227"/>
        <v/>
      </c>
      <c r="X743" s="25" t="str">
        <f t="shared" si="228"/>
        <v/>
      </c>
      <c r="Y743" s="25" t="str">
        <f t="shared" si="229"/>
        <v/>
      </c>
      <c r="Z743" s="25" t="str">
        <f t="shared" si="230"/>
        <v/>
      </c>
      <c r="AA743" s="25" t="str">
        <f t="shared" si="231"/>
        <v/>
      </c>
      <c r="AB743" s="25" t="str">
        <f t="shared" si="236"/>
        <v/>
      </c>
      <c r="AD743" s="2" t="str">
        <f t="shared" si="237"/>
        <v/>
      </c>
      <c r="AE743" s="2" t="str">
        <f t="shared" si="238"/>
        <v/>
      </c>
      <c r="AF743" s="2" t="str">
        <f t="shared" si="239"/>
        <v/>
      </c>
      <c r="AG743" t="s">
        <v>74</v>
      </c>
    </row>
    <row r="744" spans="2:33" x14ac:dyDescent="0.25">
      <c r="B744" s="13" t="str">
        <f>IF(Transactions!B743 &lt;&gt; "", Transactions!B743, "")</f>
        <v/>
      </c>
      <c r="C744" s="28" t="str">
        <f>IF(Transactions!C743 &lt;&gt; "", Transactions!C743, "")</f>
        <v/>
      </c>
      <c r="D744" s="28" t="str">
        <f>IF(Transactions!D743 &lt;&gt; "", Transactions!D743, "")</f>
        <v/>
      </c>
      <c r="E744" s="14" t="str">
        <f>IF(Transactions!E743 &lt;&gt; "", Transactions!E743, "")</f>
        <v/>
      </c>
      <c r="F744" s="15" t="str">
        <f>IF(Transactions!F743 &lt;&gt; "", Transactions!F743, "")</f>
        <v/>
      </c>
      <c r="G744" s="16"/>
      <c r="H744" s="18" t="e">
        <f>IF(Transactions!#REF! &lt;&gt; "", Transactions!#REF!, "")</f>
        <v>#REF!</v>
      </c>
      <c r="I744" s="33" t="str">
        <f t="shared" si="220"/>
        <v/>
      </c>
      <c r="J744" s="34" t="str">
        <f t="shared" si="232"/>
        <v/>
      </c>
      <c r="K744" s="16"/>
      <c r="L744" s="18" t="str">
        <f t="shared" si="221"/>
        <v/>
      </c>
      <c r="M744" s="33" t="str">
        <f t="shared" si="222"/>
        <v/>
      </c>
      <c r="N744" s="34" t="str">
        <f t="shared" si="233"/>
        <v/>
      </c>
      <c r="O744" s="16"/>
      <c r="P744" s="29" t="str">
        <f t="shared" si="223"/>
        <v/>
      </c>
      <c r="Q744" s="29" t="str">
        <f t="shared" si="224"/>
        <v/>
      </c>
      <c r="R744" s="26" t="str">
        <f t="shared" si="234"/>
        <v/>
      </c>
      <c r="S744" s="29" t="str">
        <f t="shared" si="225"/>
        <v/>
      </c>
      <c r="T744" s="29" t="str">
        <f t="shared" si="226"/>
        <v/>
      </c>
      <c r="U744" s="27" t="str">
        <f t="shared" si="235"/>
        <v/>
      </c>
      <c r="W744" s="25" t="str">
        <f t="shared" si="227"/>
        <v/>
      </c>
      <c r="X744" s="25" t="str">
        <f t="shared" si="228"/>
        <v/>
      </c>
      <c r="Y744" s="25" t="str">
        <f t="shared" si="229"/>
        <v/>
      </c>
      <c r="Z744" s="25" t="str">
        <f t="shared" si="230"/>
        <v/>
      </c>
      <c r="AA744" s="25" t="str">
        <f t="shared" si="231"/>
        <v/>
      </c>
      <c r="AB744" s="25" t="str">
        <f t="shared" si="236"/>
        <v/>
      </c>
      <c r="AD744" s="2" t="str">
        <f t="shared" si="237"/>
        <v/>
      </c>
      <c r="AE744" s="2" t="str">
        <f t="shared" si="238"/>
        <v/>
      </c>
      <c r="AF744" s="2" t="str">
        <f t="shared" si="239"/>
        <v/>
      </c>
      <c r="AG744" t="s">
        <v>74</v>
      </c>
    </row>
    <row r="745" spans="2:33" x14ac:dyDescent="0.25">
      <c r="B745" s="13" t="str">
        <f>IF(Transactions!B744 &lt;&gt; "", Transactions!B744, "")</f>
        <v/>
      </c>
      <c r="C745" s="28" t="str">
        <f>IF(Transactions!C744 &lt;&gt; "", Transactions!C744, "")</f>
        <v/>
      </c>
      <c r="D745" s="28" t="str">
        <f>IF(Transactions!D744 &lt;&gt; "", Transactions!D744, "")</f>
        <v/>
      </c>
      <c r="E745" s="14" t="str">
        <f>IF(Transactions!E744 &lt;&gt; "", Transactions!E744, "")</f>
        <v/>
      </c>
      <c r="F745" s="15" t="str">
        <f>IF(Transactions!F744 &lt;&gt; "", Transactions!F744, "")</f>
        <v/>
      </c>
      <c r="G745" s="16"/>
      <c r="H745" s="18" t="e">
        <f>IF(Transactions!#REF! &lt;&gt; "", Transactions!#REF!, "")</f>
        <v>#REF!</v>
      </c>
      <c r="I745" s="33" t="str">
        <f t="shared" si="220"/>
        <v/>
      </c>
      <c r="J745" s="34" t="str">
        <f t="shared" si="232"/>
        <v/>
      </c>
      <c r="K745" s="16"/>
      <c r="L745" s="18" t="str">
        <f t="shared" si="221"/>
        <v/>
      </c>
      <c r="M745" s="33" t="str">
        <f t="shared" si="222"/>
        <v/>
      </c>
      <c r="N745" s="34" t="str">
        <f t="shared" si="233"/>
        <v/>
      </c>
      <c r="O745" s="16"/>
      <c r="P745" s="29" t="str">
        <f t="shared" si="223"/>
        <v/>
      </c>
      <c r="Q745" s="29" t="str">
        <f t="shared" si="224"/>
        <v/>
      </c>
      <c r="R745" s="26" t="str">
        <f t="shared" si="234"/>
        <v/>
      </c>
      <c r="S745" s="29" t="str">
        <f t="shared" si="225"/>
        <v/>
      </c>
      <c r="T745" s="29" t="str">
        <f t="shared" si="226"/>
        <v/>
      </c>
      <c r="U745" s="27" t="str">
        <f t="shared" si="235"/>
        <v/>
      </c>
      <c r="W745" s="25" t="str">
        <f t="shared" si="227"/>
        <v/>
      </c>
      <c r="X745" s="25" t="str">
        <f t="shared" si="228"/>
        <v/>
      </c>
      <c r="Y745" s="25" t="str">
        <f t="shared" si="229"/>
        <v/>
      </c>
      <c r="Z745" s="25" t="str">
        <f t="shared" si="230"/>
        <v/>
      </c>
      <c r="AA745" s="25" t="str">
        <f t="shared" si="231"/>
        <v/>
      </c>
      <c r="AB745" s="25" t="str">
        <f t="shared" si="236"/>
        <v/>
      </c>
      <c r="AD745" s="2" t="str">
        <f t="shared" si="237"/>
        <v/>
      </c>
      <c r="AE745" s="2" t="str">
        <f t="shared" si="238"/>
        <v/>
      </c>
      <c r="AF745" s="2" t="str">
        <f t="shared" si="239"/>
        <v/>
      </c>
      <c r="AG745" t="s">
        <v>74</v>
      </c>
    </row>
    <row r="746" spans="2:33" x14ac:dyDescent="0.25">
      <c r="B746" s="13" t="str">
        <f>IF(Transactions!B745 &lt;&gt; "", Transactions!B745, "")</f>
        <v/>
      </c>
      <c r="C746" s="28" t="str">
        <f>IF(Transactions!C745 &lt;&gt; "", Transactions!C745, "")</f>
        <v/>
      </c>
      <c r="D746" s="28" t="str">
        <f>IF(Transactions!D745 &lt;&gt; "", Transactions!D745, "")</f>
        <v/>
      </c>
      <c r="E746" s="14" t="str">
        <f>IF(Transactions!E745 &lt;&gt; "", Transactions!E745, "")</f>
        <v/>
      </c>
      <c r="F746" s="15" t="str">
        <f>IF(Transactions!F745 &lt;&gt; "", Transactions!F745, "")</f>
        <v/>
      </c>
      <c r="G746" s="16"/>
      <c r="H746" s="18" t="e">
        <f>IF(Transactions!#REF! &lt;&gt; "", Transactions!#REF!, "")</f>
        <v>#REF!</v>
      </c>
      <c r="I746" s="33" t="str">
        <f t="shared" si="220"/>
        <v/>
      </c>
      <c r="J746" s="34" t="str">
        <f t="shared" si="232"/>
        <v/>
      </c>
      <c r="K746" s="16"/>
      <c r="L746" s="18" t="str">
        <f t="shared" si="221"/>
        <v/>
      </c>
      <c r="M746" s="33" t="str">
        <f t="shared" si="222"/>
        <v/>
      </c>
      <c r="N746" s="34" t="str">
        <f t="shared" si="233"/>
        <v/>
      </c>
      <c r="O746" s="16"/>
      <c r="P746" s="29" t="str">
        <f t="shared" si="223"/>
        <v/>
      </c>
      <c r="Q746" s="29" t="str">
        <f t="shared" si="224"/>
        <v/>
      </c>
      <c r="R746" s="26" t="str">
        <f t="shared" si="234"/>
        <v/>
      </c>
      <c r="S746" s="29" t="str">
        <f t="shared" si="225"/>
        <v/>
      </c>
      <c r="T746" s="29" t="str">
        <f t="shared" si="226"/>
        <v/>
      </c>
      <c r="U746" s="27" t="str">
        <f t="shared" si="235"/>
        <v/>
      </c>
      <c r="W746" s="25" t="str">
        <f t="shared" si="227"/>
        <v/>
      </c>
      <c r="X746" s="25" t="str">
        <f t="shared" si="228"/>
        <v/>
      </c>
      <c r="Y746" s="25" t="str">
        <f t="shared" si="229"/>
        <v/>
      </c>
      <c r="Z746" s="25" t="str">
        <f t="shared" si="230"/>
        <v/>
      </c>
      <c r="AA746" s="25" t="str">
        <f t="shared" si="231"/>
        <v/>
      </c>
      <c r="AB746" s="25" t="str">
        <f t="shared" si="236"/>
        <v/>
      </c>
      <c r="AD746" s="2" t="str">
        <f t="shared" si="237"/>
        <v/>
      </c>
      <c r="AE746" s="2" t="str">
        <f t="shared" si="238"/>
        <v/>
      </c>
      <c r="AF746" s="2" t="str">
        <f t="shared" si="239"/>
        <v/>
      </c>
      <c r="AG746" t="s">
        <v>74</v>
      </c>
    </row>
    <row r="747" spans="2:33" x14ac:dyDescent="0.25">
      <c r="B747" s="13" t="str">
        <f>IF(Transactions!B746 &lt;&gt; "", Transactions!B746, "")</f>
        <v/>
      </c>
      <c r="C747" s="28" t="str">
        <f>IF(Transactions!C746 &lt;&gt; "", Transactions!C746, "")</f>
        <v/>
      </c>
      <c r="D747" s="28" t="str">
        <f>IF(Transactions!D746 &lt;&gt; "", Transactions!D746, "")</f>
        <v/>
      </c>
      <c r="E747" s="14" t="str">
        <f>IF(Transactions!E746 &lt;&gt; "", Transactions!E746, "")</f>
        <v/>
      </c>
      <c r="F747" s="15" t="str">
        <f>IF(Transactions!F746 &lt;&gt; "", Transactions!F746, "")</f>
        <v/>
      </c>
      <c r="G747" s="16"/>
      <c r="H747" s="18" t="e">
        <f>IF(Transactions!#REF! &lt;&gt; "", Transactions!#REF!, "")</f>
        <v>#REF!</v>
      </c>
      <c r="I747" s="33" t="str">
        <f t="shared" si="220"/>
        <v/>
      </c>
      <c r="J747" s="34" t="str">
        <f t="shared" si="232"/>
        <v/>
      </c>
      <c r="K747" s="16"/>
      <c r="L747" s="18" t="str">
        <f t="shared" si="221"/>
        <v/>
      </c>
      <c r="M747" s="33" t="str">
        <f t="shared" si="222"/>
        <v/>
      </c>
      <c r="N747" s="34" t="str">
        <f t="shared" si="233"/>
        <v/>
      </c>
      <c r="O747" s="16"/>
      <c r="P747" s="29" t="str">
        <f t="shared" si="223"/>
        <v/>
      </c>
      <c r="Q747" s="29" t="str">
        <f t="shared" si="224"/>
        <v/>
      </c>
      <c r="R747" s="26" t="str">
        <f t="shared" si="234"/>
        <v/>
      </c>
      <c r="S747" s="29" t="str">
        <f t="shared" si="225"/>
        <v/>
      </c>
      <c r="T747" s="29" t="str">
        <f t="shared" si="226"/>
        <v/>
      </c>
      <c r="U747" s="27" t="str">
        <f t="shared" si="235"/>
        <v/>
      </c>
      <c r="W747" s="25" t="str">
        <f t="shared" si="227"/>
        <v/>
      </c>
      <c r="X747" s="25" t="str">
        <f t="shared" si="228"/>
        <v/>
      </c>
      <c r="Y747" s="25" t="str">
        <f t="shared" si="229"/>
        <v/>
      </c>
      <c r="Z747" s="25" t="str">
        <f t="shared" si="230"/>
        <v/>
      </c>
      <c r="AA747" s="25" t="str">
        <f t="shared" si="231"/>
        <v/>
      </c>
      <c r="AB747" s="25" t="str">
        <f t="shared" si="236"/>
        <v/>
      </c>
      <c r="AD747" s="2" t="str">
        <f t="shared" si="237"/>
        <v/>
      </c>
      <c r="AE747" s="2" t="str">
        <f t="shared" si="238"/>
        <v/>
      </c>
      <c r="AF747" s="2" t="str">
        <f t="shared" si="239"/>
        <v/>
      </c>
      <c r="AG747" t="s">
        <v>74</v>
      </c>
    </row>
    <row r="748" spans="2:33" x14ac:dyDescent="0.25">
      <c r="B748" s="13" t="str">
        <f>IF(Transactions!B747 &lt;&gt; "", Transactions!B747, "")</f>
        <v/>
      </c>
      <c r="C748" s="28" t="str">
        <f>IF(Transactions!C747 &lt;&gt; "", Transactions!C747, "")</f>
        <v/>
      </c>
      <c r="D748" s="28" t="str">
        <f>IF(Transactions!D747 &lt;&gt; "", Transactions!D747, "")</f>
        <v/>
      </c>
      <c r="E748" s="14" t="str">
        <f>IF(Transactions!E747 &lt;&gt; "", Transactions!E747, "")</f>
        <v/>
      </c>
      <c r="F748" s="15" t="str">
        <f>IF(Transactions!F747 &lt;&gt; "", Transactions!F747, "")</f>
        <v/>
      </c>
      <c r="G748" s="16"/>
      <c r="H748" s="18" t="e">
        <f>IF(Transactions!#REF! &lt;&gt; "", Transactions!#REF!, "")</f>
        <v>#REF!</v>
      </c>
      <c r="I748" s="33" t="str">
        <f t="shared" si="220"/>
        <v/>
      </c>
      <c r="J748" s="34" t="str">
        <f t="shared" si="232"/>
        <v/>
      </c>
      <c r="K748" s="16"/>
      <c r="L748" s="18" t="str">
        <f t="shared" si="221"/>
        <v/>
      </c>
      <c r="M748" s="33" t="str">
        <f t="shared" si="222"/>
        <v/>
      </c>
      <c r="N748" s="34" t="str">
        <f t="shared" si="233"/>
        <v/>
      </c>
      <c r="O748" s="16"/>
      <c r="P748" s="29" t="str">
        <f t="shared" si="223"/>
        <v/>
      </c>
      <c r="Q748" s="29" t="str">
        <f t="shared" si="224"/>
        <v/>
      </c>
      <c r="R748" s="26" t="str">
        <f t="shared" si="234"/>
        <v/>
      </c>
      <c r="S748" s="29" t="str">
        <f t="shared" si="225"/>
        <v/>
      </c>
      <c r="T748" s="29" t="str">
        <f t="shared" si="226"/>
        <v/>
      </c>
      <c r="U748" s="27" t="str">
        <f t="shared" si="235"/>
        <v/>
      </c>
      <c r="W748" s="25" t="str">
        <f t="shared" si="227"/>
        <v/>
      </c>
      <c r="X748" s="25" t="str">
        <f t="shared" si="228"/>
        <v/>
      </c>
      <c r="Y748" s="25" t="str">
        <f t="shared" si="229"/>
        <v/>
      </c>
      <c r="Z748" s="25" t="str">
        <f t="shared" si="230"/>
        <v/>
      </c>
      <c r="AA748" s="25" t="str">
        <f t="shared" si="231"/>
        <v/>
      </c>
      <c r="AB748" s="25" t="str">
        <f t="shared" si="236"/>
        <v/>
      </c>
      <c r="AD748" s="2" t="str">
        <f t="shared" si="237"/>
        <v/>
      </c>
      <c r="AE748" s="2" t="str">
        <f t="shared" si="238"/>
        <v/>
      </c>
      <c r="AF748" s="2" t="str">
        <f t="shared" si="239"/>
        <v/>
      </c>
      <c r="AG748" t="s">
        <v>74</v>
      </c>
    </row>
    <row r="749" spans="2:33" x14ac:dyDescent="0.25">
      <c r="B749" s="13" t="str">
        <f>IF(Transactions!B748 &lt;&gt; "", Transactions!B748, "")</f>
        <v/>
      </c>
      <c r="C749" s="28" t="str">
        <f>IF(Transactions!C748 &lt;&gt; "", Transactions!C748, "")</f>
        <v/>
      </c>
      <c r="D749" s="28" t="str">
        <f>IF(Transactions!D748 &lt;&gt; "", Transactions!D748, "")</f>
        <v/>
      </c>
      <c r="E749" s="14" t="str">
        <f>IF(Transactions!E748 &lt;&gt; "", Transactions!E748, "")</f>
        <v/>
      </c>
      <c r="F749" s="15" t="str">
        <f>IF(Transactions!F748 &lt;&gt; "", Transactions!F748, "")</f>
        <v/>
      </c>
      <c r="G749" s="16"/>
      <c r="H749" s="18" t="e">
        <f>IF(Transactions!#REF! &lt;&gt; "", Transactions!#REF!, "")</f>
        <v>#REF!</v>
      </c>
      <c r="I749" s="33" t="str">
        <f t="shared" si="220"/>
        <v/>
      </c>
      <c r="J749" s="34" t="str">
        <f t="shared" si="232"/>
        <v/>
      </c>
      <c r="K749" s="16"/>
      <c r="L749" s="18" t="str">
        <f t="shared" si="221"/>
        <v/>
      </c>
      <c r="M749" s="33" t="str">
        <f t="shared" si="222"/>
        <v/>
      </c>
      <c r="N749" s="34" t="str">
        <f t="shared" si="233"/>
        <v/>
      </c>
      <c r="O749" s="16"/>
      <c r="P749" s="29" t="str">
        <f t="shared" si="223"/>
        <v/>
      </c>
      <c r="Q749" s="29" t="str">
        <f t="shared" si="224"/>
        <v/>
      </c>
      <c r="R749" s="26" t="str">
        <f t="shared" si="234"/>
        <v/>
      </c>
      <c r="S749" s="29" t="str">
        <f t="shared" si="225"/>
        <v/>
      </c>
      <c r="T749" s="29" t="str">
        <f t="shared" si="226"/>
        <v/>
      </c>
      <c r="U749" s="27" t="str">
        <f t="shared" si="235"/>
        <v/>
      </c>
      <c r="W749" s="25" t="str">
        <f t="shared" si="227"/>
        <v/>
      </c>
      <c r="X749" s="25" t="str">
        <f t="shared" si="228"/>
        <v/>
      </c>
      <c r="Y749" s="25" t="str">
        <f t="shared" si="229"/>
        <v/>
      </c>
      <c r="Z749" s="25" t="str">
        <f t="shared" si="230"/>
        <v/>
      </c>
      <c r="AA749" s="25" t="str">
        <f t="shared" si="231"/>
        <v/>
      </c>
      <c r="AB749" s="25" t="str">
        <f t="shared" si="236"/>
        <v/>
      </c>
      <c r="AD749" s="2" t="str">
        <f t="shared" si="237"/>
        <v/>
      </c>
      <c r="AE749" s="2" t="str">
        <f t="shared" si="238"/>
        <v/>
      </c>
      <c r="AF749" s="2" t="str">
        <f t="shared" si="239"/>
        <v/>
      </c>
      <c r="AG749" t="s">
        <v>74</v>
      </c>
    </row>
    <row r="750" spans="2:33" x14ac:dyDescent="0.25">
      <c r="B750" s="13" t="str">
        <f>IF(Transactions!B749 &lt;&gt; "", Transactions!B749, "")</f>
        <v/>
      </c>
      <c r="C750" s="28" t="str">
        <f>IF(Transactions!C749 &lt;&gt; "", Transactions!C749, "")</f>
        <v/>
      </c>
      <c r="D750" s="28" t="str">
        <f>IF(Transactions!D749 &lt;&gt; "", Transactions!D749, "")</f>
        <v/>
      </c>
      <c r="E750" s="14" t="str">
        <f>IF(Transactions!E749 &lt;&gt; "", Transactions!E749, "")</f>
        <v/>
      </c>
      <c r="F750" s="15" t="str">
        <f>IF(Transactions!F749 &lt;&gt; "", Transactions!F749, "")</f>
        <v/>
      </c>
      <c r="G750" s="16"/>
      <c r="H750" s="18" t="e">
        <f>IF(Transactions!#REF! &lt;&gt; "", Transactions!#REF!, "")</f>
        <v>#REF!</v>
      </c>
      <c r="I750" s="33" t="str">
        <f t="shared" si="220"/>
        <v/>
      </c>
      <c r="J750" s="34" t="str">
        <f t="shared" si="232"/>
        <v/>
      </c>
      <c r="K750" s="16"/>
      <c r="L750" s="18" t="str">
        <f t="shared" si="221"/>
        <v/>
      </c>
      <c r="M750" s="33" t="str">
        <f t="shared" si="222"/>
        <v/>
      </c>
      <c r="N750" s="34" t="str">
        <f t="shared" si="233"/>
        <v/>
      </c>
      <c r="O750" s="16"/>
      <c r="P750" s="29" t="str">
        <f t="shared" si="223"/>
        <v/>
      </c>
      <c r="Q750" s="29" t="str">
        <f t="shared" si="224"/>
        <v/>
      </c>
      <c r="R750" s="26" t="str">
        <f t="shared" si="234"/>
        <v/>
      </c>
      <c r="S750" s="29" t="str">
        <f t="shared" si="225"/>
        <v/>
      </c>
      <c r="T750" s="29" t="str">
        <f t="shared" si="226"/>
        <v/>
      </c>
      <c r="U750" s="27" t="str">
        <f t="shared" si="235"/>
        <v/>
      </c>
      <c r="W750" s="25" t="str">
        <f t="shared" si="227"/>
        <v/>
      </c>
      <c r="X750" s="25" t="str">
        <f t="shared" si="228"/>
        <v/>
      </c>
      <c r="Y750" s="25" t="str">
        <f t="shared" si="229"/>
        <v/>
      </c>
      <c r="Z750" s="25" t="str">
        <f t="shared" si="230"/>
        <v/>
      </c>
      <c r="AA750" s="25" t="str">
        <f t="shared" si="231"/>
        <v/>
      </c>
      <c r="AB750" s="25" t="str">
        <f t="shared" si="236"/>
        <v/>
      </c>
      <c r="AD750" s="2" t="str">
        <f t="shared" si="237"/>
        <v/>
      </c>
      <c r="AE750" s="2" t="str">
        <f t="shared" si="238"/>
        <v/>
      </c>
      <c r="AF750" s="2" t="str">
        <f t="shared" si="239"/>
        <v/>
      </c>
      <c r="AG750" t="s">
        <v>74</v>
      </c>
    </row>
    <row r="751" spans="2:33" x14ac:dyDescent="0.25">
      <c r="B751" s="13" t="str">
        <f>IF(Transactions!B750 &lt;&gt; "", Transactions!B750, "")</f>
        <v/>
      </c>
      <c r="C751" s="28" t="str">
        <f>IF(Transactions!C750 &lt;&gt; "", Transactions!C750, "")</f>
        <v/>
      </c>
      <c r="D751" s="28" t="str">
        <f>IF(Transactions!D750 &lt;&gt; "", Transactions!D750, "")</f>
        <v/>
      </c>
      <c r="E751" s="14" t="str">
        <f>IF(Transactions!E750 &lt;&gt; "", Transactions!E750, "")</f>
        <v/>
      </c>
      <c r="F751" s="15" t="str">
        <f>IF(Transactions!F750 &lt;&gt; "", Transactions!F750, "")</f>
        <v/>
      </c>
      <c r="G751" s="16"/>
      <c r="H751" s="18" t="e">
        <f>IF(Transactions!#REF! &lt;&gt; "", Transactions!#REF!, "")</f>
        <v>#REF!</v>
      </c>
      <c r="I751" s="33" t="str">
        <f t="shared" si="220"/>
        <v/>
      </c>
      <c r="J751" s="34" t="str">
        <f t="shared" si="232"/>
        <v/>
      </c>
      <c r="K751" s="16"/>
      <c r="L751" s="18" t="str">
        <f t="shared" si="221"/>
        <v/>
      </c>
      <c r="M751" s="33" t="str">
        <f t="shared" si="222"/>
        <v/>
      </c>
      <c r="N751" s="34" t="str">
        <f t="shared" si="233"/>
        <v/>
      </c>
      <c r="O751" s="16"/>
      <c r="P751" s="29" t="str">
        <f t="shared" si="223"/>
        <v/>
      </c>
      <c r="Q751" s="29" t="str">
        <f t="shared" si="224"/>
        <v/>
      </c>
      <c r="R751" s="26" t="str">
        <f t="shared" si="234"/>
        <v/>
      </c>
      <c r="S751" s="29" t="str">
        <f t="shared" si="225"/>
        <v/>
      </c>
      <c r="T751" s="29" t="str">
        <f t="shared" si="226"/>
        <v/>
      </c>
      <c r="U751" s="27" t="str">
        <f t="shared" si="235"/>
        <v/>
      </c>
      <c r="W751" s="25" t="str">
        <f t="shared" si="227"/>
        <v/>
      </c>
      <c r="X751" s="25" t="str">
        <f t="shared" si="228"/>
        <v/>
      </c>
      <c r="Y751" s="25" t="str">
        <f t="shared" si="229"/>
        <v/>
      </c>
      <c r="Z751" s="25" t="str">
        <f t="shared" si="230"/>
        <v/>
      </c>
      <c r="AA751" s="25" t="str">
        <f t="shared" si="231"/>
        <v/>
      </c>
      <c r="AB751" s="25" t="str">
        <f t="shared" si="236"/>
        <v/>
      </c>
      <c r="AD751" s="2" t="str">
        <f t="shared" si="237"/>
        <v/>
      </c>
      <c r="AE751" s="2" t="str">
        <f t="shared" si="238"/>
        <v/>
      </c>
      <c r="AF751" s="2" t="str">
        <f t="shared" si="239"/>
        <v/>
      </c>
      <c r="AG751" t="s">
        <v>74</v>
      </c>
    </row>
    <row r="752" spans="2:33" x14ac:dyDescent="0.25">
      <c r="B752" s="13" t="str">
        <f>IF(Transactions!B751 &lt;&gt; "", Transactions!B751, "")</f>
        <v/>
      </c>
      <c r="C752" s="28" t="str">
        <f>IF(Transactions!C751 &lt;&gt; "", Transactions!C751, "")</f>
        <v/>
      </c>
      <c r="D752" s="28" t="str">
        <f>IF(Transactions!D751 &lt;&gt; "", Transactions!D751, "")</f>
        <v/>
      </c>
      <c r="E752" s="14" t="str">
        <f>IF(Transactions!E751 &lt;&gt; "", Transactions!E751, "")</f>
        <v/>
      </c>
      <c r="F752" s="15" t="str">
        <f>IF(Transactions!F751 &lt;&gt; "", Transactions!F751, "")</f>
        <v/>
      </c>
      <c r="G752" s="16"/>
      <c r="H752" s="18" t="e">
        <f>IF(Transactions!#REF! &lt;&gt; "", Transactions!#REF!, "")</f>
        <v>#REF!</v>
      </c>
      <c r="I752" s="33" t="str">
        <f t="shared" si="220"/>
        <v/>
      </c>
      <c r="J752" s="34" t="str">
        <f t="shared" si="232"/>
        <v/>
      </c>
      <c r="K752" s="16"/>
      <c r="L752" s="18" t="str">
        <f t="shared" si="221"/>
        <v/>
      </c>
      <c r="M752" s="33" t="str">
        <f t="shared" si="222"/>
        <v/>
      </c>
      <c r="N752" s="34" t="str">
        <f t="shared" si="233"/>
        <v/>
      </c>
      <c r="O752" s="16"/>
      <c r="P752" s="29" t="str">
        <f t="shared" si="223"/>
        <v/>
      </c>
      <c r="Q752" s="29" t="str">
        <f t="shared" si="224"/>
        <v/>
      </c>
      <c r="R752" s="26" t="str">
        <f t="shared" si="234"/>
        <v/>
      </c>
      <c r="S752" s="29" t="str">
        <f t="shared" si="225"/>
        <v/>
      </c>
      <c r="T752" s="29" t="str">
        <f t="shared" si="226"/>
        <v/>
      </c>
      <c r="U752" s="27" t="str">
        <f t="shared" si="235"/>
        <v/>
      </c>
      <c r="W752" s="25" t="str">
        <f t="shared" si="227"/>
        <v/>
      </c>
      <c r="X752" s="25" t="str">
        <f t="shared" si="228"/>
        <v/>
      </c>
      <c r="Y752" s="25" t="str">
        <f t="shared" si="229"/>
        <v/>
      </c>
      <c r="Z752" s="25" t="str">
        <f t="shared" si="230"/>
        <v/>
      </c>
      <c r="AA752" s="25" t="str">
        <f t="shared" si="231"/>
        <v/>
      </c>
      <c r="AB752" s="25" t="str">
        <f t="shared" si="236"/>
        <v/>
      </c>
      <c r="AD752" s="2" t="str">
        <f t="shared" si="237"/>
        <v/>
      </c>
      <c r="AE752" s="2" t="str">
        <f t="shared" si="238"/>
        <v/>
      </c>
      <c r="AF752" s="2" t="str">
        <f t="shared" si="239"/>
        <v/>
      </c>
      <c r="AG752" t="s">
        <v>74</v>
      </c>
    </row>
    <row r="753" spans="2:33" x14ac:dyDescent="0.25">
      <c r="B753" s="13" t="str">
        <f>IF(Transactions!B752 &lt;&gt; "", Transactions!B752, "")</f>
        <v/>
      </c>
      <c r="C753" s="28" t="str">
        <f>IF(Transactions!C752 &lt;&gt; "", Transactions!C752, "")</f>
        <v/>
      </c>
      <c r="D753" s="28" t="str">
        <f>IF(Transactions!D752 &lt;&gt; "", Transactions!D752, "")</f>
        <v/>
      </c>
      <c r="E753" s="14" t="str">
        <f>IF(Transactions!E752 &lt;&gt; "", Transactions!E752, "")</f>
        <v/>
      </c>
      <c r="F753" s="15" t="str">
        <f>IF(Transactions!F752 &lt;&gt; "", Transactions!F752, "")</f>
        <v/>
      </c>
      <c r="G753" s="16"/>
      <c r="H753" s="18" t="e">
        <f>IF(Transactions!#REF! &lt;&gt; "", Transactions!#REF!, "")</f>
        <v>#REF!</v>
      </c>
      <c r="I753" s="33" t="str">
        <f t="shared" si="220"/>
        <v/>
      </c>
      <c r="J753" s="34" t="str">
        <f t="shared" si="232"/>
        <v/>
      </c>
      <c r="K753" s="16"/>
      <c r="L753" s="18" t="str">
        <f t="shared" si="221"/>
        <v/>
      </c>
      <c r="M753" s="33" t="str">
        <f t="shared" si="222"/>
        <v/>
      </c>
      <c r="N753" s="34" t="str">
        <f t="shared" si="233"/>
        <v/>
      </c>
      <c r="O753" s="16"/>
      <c r="P753" s="29" t="str">
        <f t="shared" si="223"/>
        <v/>
      </c>
      <c r="Q753" s="29" t="str">
        <f t="shared" si="224"/>
        <v/>
      </c>
      <c r="R753" s="26" t="str">
        <f t="shared" si="234"/>
        <v/>
      </c>
      <c r="S753" s="29" t="str">
        <f t="shared" si="225"/>
        <v/>
      </c>
      <c r="T753" s="29" t="str">
        <f t="shared" si="226"/>
        <v/>
      </c>
      <c r="U753" s="27" t="str">
        <f t="shared" si="235"/>
        <v/>
      </c>
      <c r="W753" s="25" t="str">
        <f t="shared" si="227"/>
        <v/>
      </c>
      <c r="X753" s="25" t="str">
        <f t="shared" si="228"/>
        <v/>
      </c>
      <c r="Y753" s="25" t="str">
        <f t="shared" si="229"/>
        <v/>
      </c>
      <c r="Z753" s="25" t="str">
        <f t="shared" si="230"/>
        <v/>
      </c>
      <c r="AA753" s="25" t="str">
        <f t="shared" si="231"/>
        <v/>
      </c>
      <c r="AB753" s="25" t="str">
        <f t="shared" si="236"/>
        <v/>
      </c>
      <c r="AD753" s="2" t="str">
        <f t="shared" si="237"/>
        <v/>
      </c>
      <c r="AE753" s="2" t="str">
        <f t="shared" si="238"/>
        <v/>
      </c>
      <c r="AF753" s="2" t="str">
        <f t="shared" si="239"/>
        <v/>
      </c>
      <c r="AG753" t="s">
        <v>74</v>
      </c>
    </row>
    <row r="754" spans="2:33" x14ac:dyDescent="0.25">
      <c r="B754" s="13" t="str">
        <f>IF(Transactions!B753 &lt;&gt; "", Transactions!B753, "")</f>
        <v/>
      </c>
      <c r="C754" s="28" t="str">
        <f>IF(Transactions!C753 &lt;&gt; "", Transactions!C753, "")</f>
        <v/>
      </c>
      <c r="D754" s="28" t="str">
        <f>IF(Transactions!D753 &lt;&gt; "", Transactions!D753, "")</f>
        <v/>
      </c>
      <c r="E754" s="14" t="str">
        <f>IF(Transactions!E753 &lt;&gt; "", Transactions!E753, "")</f>
        <v/>
      </c>
      <c r="F754" s="15" t="str">
        <f>IF(Transactions!F753 &lt;&gt; "", Transactions!F753, "")</f>
        <v/>
      </c>
      <c r="G754" s="16"/>
      <c r="H754" s="18" t="e">
        <f>IF(Transactions!#REF! &lt;&gt; "", Transactions!#REF!, "")</f>
        <v>#REF!</v>
      </c>
      <c r="I754" s="33" t="str">
        <f t="shared" si="220"/>
        <v/>
      </c>
      <c r="J754" s="34" t="str">
        <f t="shared" si="232"/>
        <v/>
      </c>
      <c r="K754" s="16"/>
      <c r="L754" s="18" t="str">
        <f t="shared" si="221"/>
        <v/>
      </c>
      <c r="M754" s="33" t="str">
        <f t="shared" si="222"/>
        <v/>
      </c>
      <c r="N754" s="34" t="str">
        <f t="shared" si="233"/>
        <v/>
      </c>
      <c r="O754" s="16"/>
      <c r="P754" s="29" t="str">
        <f t="shared" si="223"/>
        <v/>
      </c>
      <c r="Q754" s="29" t="str">
        <f t="shared" si="224"/>
        <v/>
      </c>
      <c r="R754" s="26" t="str">
        <f t="shared" si="234"/>
        <v/>
      </c>
      <c r="S754" s="29" t="str">
        <f t="shared" si="225"/>
        <v/>
      </c>
      <c r="T754" s="29" t="str">
        <f t="shared" si="226"/>
        <v/>
      </c>
      <c r="U754" s="27" t="str">
        <f t="shared" si="235"/>
        <v/>
      </c>
      <c r="W754" s="25" t="str">
        <f t="shared" si="227"/>
        <v/>
      </c>
      <c r="X754" s="25" t="str">
        <f t="shared" si="228"/>
        <v/>
      </c>
      <c r="Y754" s="25" t="str">
        <f t="shared" si="229"/>
        <v/>
      </c>
      <c r="Z754" s="25" t="str">
        <f t="shared" si="230"/>
        <v/>
      </c>
      <c r="AA754" s="25" t="str">
        <f t="shared" si="231"/>
        <v/>
      </c>
      <c r="AB754" s="25" t="str">
        <f t="shared" si="236"/>
        <v/>
      </c>
      <c r="AD754" s="2" t="str">
        <f t="shared" si="237"/>
        <v/>
      </c>
      <c r="AE754" s="2" t="str">
        <f t="shared" si="238"/>
        <v/>
      </c>
      <c r="AF754" s="2" t="str">
        <f t="shared" si="239"/>
        <v/>
      </c>
      <c r="AG754" t="s">
        <v>74</v>
      </c>
    </row>
    <row r="755" spans="2:33" x14ac:dyDescent="0.25">
      <c r="B755" s="13" t="str">
        <f>IF(Transactions!B754 &lt;&gt; "", Transactions!B754, "")</f>
        <v/>
      </c>
      <c r="C755" s="28" t="str">
        <f>IF(Transactions!C754 &lt;&gt; "", Transactions!C754, "")</f>
        <v/>
      </c>
      <c r="D755" s="28" t="str">
        <f>IF(Transactions!D754 &lt;&gt; "", Transactions!D754, "")</f>
        <v/>
      </c>
      <c r="E755" s="14" t="str">
        <f>IF(Transactions!E754 &lt;&gt; "", Transactions!E754, "")</f>
        <v/>
      </c>
      <c r="F755" s="15" t="str">
        <f>IF(Transactions!F754 &lt;&gt; "", Transactions!F754, "")</f>
        <v/>
      </c>
      <c r="G755" s="16"/>
      <c r="H755" s="18" t="e">
        <f>IF(Transactions!#REF! &lt;&gt; "", Transactions!#REF!, "")</f>
        <v>#REF!</v>
      </c>
      <c r="I755" s="33" t="str">
        <f t="shared" si="220"/>
        <v/>
      </c>
      <c r="J755" s="34" t="str">
        <f t="shared" si="232"/>
        <v/>
      </c>
      <c r="K755" s="16"/>
      <c r="L755" s="18" t="str">
        <f t="shared" si="221"/>
        <v/>
      </c>
      <c r="M755" s="33" t="str">
        <f t="shared" si="222"/>
        <v/>
      </c>
      <c r="N755" s="34" t="str">
        <f t="shared" si="233"/>
        <v/>
      </c>
      <c r="O755" s="16"/>
      <c r="P755" s="29" t="str">
        <f t="shared" si="223"/>
        <v/>
      </c>
      <c r="Q755" s="29" t="str">
        <f t="shared" si="224"/>
        <v/>
      </c>
      <c r="R755" s="26" t="str">
        <f t="shared" si="234"/>
        <v/>
      </c>
      <c r="S755" s="29" t="str">
        <f t="shared" si="225"/>
        <v/>
      </c>
      <c r="T755" s="29" t="str">
        <f t="shared" si="226"/>
        <v/>
      </c>
      <c r="U755" s="27" t="str">
        <f t="shared" si="235"/>
        <v/>
      </c>
      <c r="W755" s="25" t="str">
        <f t="shared" si="227"/>
        <v/>
      </c>
      <c r="X755" s="25" t="str">
        <f t="shared" si="228"/>
        <v/>
      </c>
      <c r="Y755" s="25" t="str">
        <f t="shared" si="229"/>
        <v/>
      </c>
      <c r="Z755" s="25" t="str">
        <f t="shared" si="230"/>
        <v/>
      </c>
      <c r="AA755" s="25" t="str">
        <f t="shared" si="231"/>
        <v/>
      </c>
      <c r="AB755" s="25" t="str">
        <f t="shared" si="236"/>
        <v/>
      </c>
      <c r="AD755" s="2" t="str">
        <f t="shared" si="237"/>
        <v/>
      </c>
      <c r="AE755" s="2" t="str">
        <f t="shared" si="238"/>
        <v/>
      </c>
      <c r="AF755" s="2" t="str">
        <f t="shared" si="239"/>
        <v/>
      </c>
      <c r="AG755" t="s">
        <v>74</v>
      </c>
    </row>
    <row r="756" spans="2:33" x14ac:dyDescent="0.25">
      <c r="B756" s="13" t="str">
        <f>IF(Transactions!B755 &lt;&gt; "", Transactions!B755, "")</f>
        <v/>
      </c>
      <c r="C756" s="28" t="str">
        <f>IF(Transactions!C755 &lt;&gt; "", Transactions!C755, "")</f>
        <v/>
      </c>
      <c r="D756" s="28" t="str">
        <f>IF(Transactions!D755 &lt;&gt; "", Transactions!D755, "")</f>
        <v/>
      </c>
      <c r="E756" s="14" t="str">
        <f>IF(Transactions!E755 &lt;&gt; "", Transactions!E755, "")</f>
        <v/>
      </c>
      <c r="F756" s="15" t="str">
        <f>IF(Transactions!F755 &lt;&gt; "", Transactions!F755, "")</f>
        <v/>
      </c>
      <c r="G756" s="16"/>
      <c r="H756" s="18" t="e">
        <f>IF(Transactions!#REF! &lt;&gt; "", Transactions!#REF!, "")</f>
        <v>#REF!</v>
      </c>
      <c r="I756" s="33" t="str">
        <f t="shared" si="220"/>
        <v/>
      </c>
      <c r="J756" s="34" t="str">
        <f t="shared" si="232"/>
        <v/>
      </c>
      <c r="K756" s="16"/>
      <c r="L756" s="18" t="str">
        <f t="shared" si="221"/>
        <v/>
      </c>
      <c r="M756" s="33" t="str">
        <f t="shared" si="222"/>
        <v/>
      </c>
      <c r="N756" s="34" t="str">
        <f t="shared" si="233"/>
        <v/>
      </c>
      <c r="O756" s="16"/>
      <c r="P756" s="29" t="str">
        <f t="shared" si="223"/>
        <v/>
      </c>
      <c r="Q756" s="29" t="str">
        <f t="shared" si="224"/>
        <v/>
      </c>
      <c r="R756" s="26" t="str">
        <f t="shared" si="234"/>
        <v/>
      </c>
      <c r="S756" s="29" t="str">
        <f t="shared" si="225"/>
        <v/>
      </c>
      <c r="T756" s="29" t="str">
        <f t="shared" si="226"/>
        <v/>
      </c>
      <c r="U756" s="27" t="str">
        <f t="shared" si="235"/>
        <v/>
      </c>
      <c r="W756" s="25" t="str">
        <f t="shared" si="227"/>
        <v/>
      </c>
      <c r="X756" s="25" t="str">
        <f t="shared" si="228"/>
        <v/>
      </c>
      <c r="Y756" s="25" t="str">
        <f t="shared" si="229"/>
        <v/>
      </c>
      <c r="Z756" s="25" t="str">
        <f t="shared" si="230"/>
        <v/>
      </c>
      <c r="AA756" s="25" t="str">
        <f t="shared" si="231"/>
        <v/>
      </c>
      <c r="AB756" s="25" t="str">
        <f t="shared" si="236"/>
        <v/>
      </c>
      <c r="AD756" s="2" t="str">
        <f t="shared" si="237"/>
        <v/>
      </c>
      <c r="AE756" s="2" t="str">
        <f t="shared" si="238"/>
        <v/>
      </c>
      <c r="AF756" s="2" t="str">
        <f t="shared" si="239"/>
        <v/>
      </c>
      <c r="AG756" t="s">
        <v>74</v>
      </c>
    </row>
    <row r="757" spans="2:33" x14ac:dyDescent="0.25">
      <c r="B757" s="13" t="str">
        <f>IF(Transactions!B756 &lt;&gt; "", Transactions!B756, "")</f>
        <v/>
      </c>
      <c r="C757" s="28" t="str">
        <f>IF(Transactions!C756 &lt;&gt; "", Transactions!C756, "")</f>
        <v/>
      </c>
      <c r="D757" s="28" t="str">
        <f>IF(Transactions!D756 &lt;&gt; "", Transactions!D756, "")</f>
        <v/>
      </c>
      <c r="E757" s="14" t="str">
        <f>IF(Transactions!E756 &lt;&gt; "", Transactions!E756, "")</f>
        <v/>
      </c>
      <c r="F757" s="15" t="str">
        <f>IF(Transactions!F756 &lt;&gt; "", Transactions!F756, "")</f>
        <v/>
      </c>
      <c r="G757" s="16"/>
      <c r="H757" s="18" t="e">
        <f>IF(Transactions!#REF! &lt;&gt; "", Transactions!#REF!, "")</f>
        <v>#REF!</v>
      </c>
      <c r="I757" s="33" t="str">
        <f t="shared" si="220"/>
        <v/>
      </c>
      <c r="J757" s="34" t="str">
        <f t="shared" si="232"/>
        <v/>
      </c>
      <c r="K757" s="16"/>
      <c r="L757" s="18" t="str">
        <f t="shared" si="221"/>
        <v/>
      </c>
      <c r="M757" s="33" t="str">
        <f t="shared" si="222"/>
        <v/>
      </c>
      <c r="N757" s="34" t="str">
        <f t="shared" si="233"/>
        <v/>
      </c>
      <c r="O757" s="16"/>
      <c r="P757" s="29" t="str">
        <f t="shared" si="223"/>
        <v/>
      </c>
      <c r="Q757" s="29" t="str">
        <f t="shared" si="224"/>
        <v/>
      </c>
      <c r="R757" s="26" t="str">
        <f t="shared" si="234"/>
        <v/>
      </c>
      <c r="S757" s="29" t="str">
        <f t="shared" si="225"/>
        <v/>
      </c>
      <c r="T757" s="29" t="str">
        <f t="shared" si="226"/>
        <v/>
      </c>
      <c r="U757" s="27" t="str">
        <f t="shared" si="235"/>
        <v/>
      </c>
      <c r="W757" s="25" t="str">
        <f t="shared" si="227"/>
        <v/>
      </c>
      <c r="X757" s="25" t="str">
        <f t="shared" si="228"/>
        <v/>
      </c>
      <c r="Y757" s="25" t="str">
        <f t="shared" si="229"/>
        <v/>
      </c>
      <c r="Z757" s="25" t="str">
        <f t="shared" si="230"/>
        <v/>
      </c>
      <c r="AA757" s="25" t="str">
        <f t="shared" si="231"/>
        <v/>
      </c>
      <c r="AB757" s="25" t="str">
        <f t="shared" si="236"/>
        <v/>
      </c>
      <c r="AD757" s="2" t="str">
        <f t="shared" si="237"/>
        <v/>
      </c>
      <c r="AE757" s="2" t="str">
        <f t="shared" si="238"/>
        <v/>
      </c>
      <c r="AF757" s="2" t="str">
        <f t="shared" si="239"/>
        <v/>
      </c>
      <c r="AG757" t="s">
        <v>74</v>
      </c>
    </row>
    <row r="758" spans="2:33" x14ac:dyDescent="0.25">
      <c r="B758" s="13" t="str">
        <f>IF(Transactions!B757 &lt;&gt; "", Transactions!B757, "")</f>
        <v/>
      </c>
      <c r="C758" s="28" t="str">
        <f>IF(Transactions!C757 &lt;&gt; "", Transactions!C757, "")</f>
        <v/>
      </c>
      <c r="D758" s="28" t="str">
        <f>IF(Transactions!D757 &lt;&gt; "", Transactions!D757, "")</f>
        <v/>
      </c>
      <c r="E758" s="14" t="str">
        <f>IF(Transactions!E757 &lt;&gt; "", Transactions!E757, "")</f>
        <v/>
      </c>
      <c r="F758" s="15" t="str">
        <f>IF(Transactions!F757 &lt;&gt; "", Transactions!F757, "")</f>
        <v/>
      </c>
      <c r="G758" s="16"/>
      <c r="H758" s="18" t="e">
        <f>IF(Transactions!#REF! &lt;&gt; "", Transactions!#REF!, "")</f>
        <v>#REF!</v>
      </c>
      <c r="I758" s="33" t="str">
        <f t="shared" si="220"/>
        <v/>
      </c>
      <c r="J758" s="34" t="str">
        <f t="shared" si="232"/>
        <v/>
      </c>
      <c r="K758" s="16"/>
      <c r="L758" s="18" t="str">
        <f t="shared" si="221"/>
        <v/>
      </c>
      <c r="M758" s="33" t="str">
        <f t="shared" si="222"/>
        <v/>
      </c>
      <c r="N758" s="34" t="str">
        <f t="shared" si="233"/>
        <v/>
      </c>
      <c r="O758" s="16"/>
      <c r="P758" s="29" t="str">
        <f t="shared" si="223"/>
        <v/>
      </c>
      <c r="Q758" s="29" t="str">
        <f t="shared" si="224"/>
        <v/>
      </c>
      <c r="R758" s="26" t="str">
        <f t="shared" si="234"/>
        <v/>
      </c>
      <c r="S758" s="29" t="str">
        <f t="shared" si="225"/>
        <v/>
      </c>
      <c r="T758" s="29" t="str">
        <f t="shared" si="226"/>
        <v/>
      </c>
      <c r="U758" s="27" t="str">
        <f t="shared" si="235"/>
        <v/>
      </c>
      <c r="W758" s="25" t="str">
        <f t="shared" si="227"/>
        <v/>
      </c>
      <c r="X758" s="25" t="str">
        <f t="shared" si="228"/>
        <v/>
      </c>
      <c r="Y758" s="25" t="str">
        <f t="shared" si="229"/>
        <v/>
      </c>
      <c r="Z758" s="25" t="str">
        <f t="shared" si="230"/>
        <v/>
      </c>
      <c r="AA758" s="25" t="str">
        <f t="shared" si="231"/>
        <v/>
      </c>
      <c r="AB758" s="25" t="str">
        <f t="shared" si="236"/>
        <v/>
      </c>
      <c r="AD758" s="2" t="str">
        <f t="shared" si="237"/>
        <v/>
      </c>
      <c r="AE758" s="2" t="str">
        <f t="shared" si="238"/>
        <v/>
      </c>
      <c r="AF758" s="2" t="str">
        <f t="shared" si="239"/>
        <v/>
      </c>
      <c r="AG758" t="s">
        <v>74</v>
      </c>
    </row>
    <row r="759" spans="2:33" x14ac:dyDescent="0.25">
      <c r="B759" s="13" t="str">
        <f>IF(Transactions!B758 &lt;&gt; "", Transactions!B758, "")</f>
        <v/>
      </c>
      <c r="C759" s="28" t="str">
        <f>IF(Transactions!C758 &lt;&gt; "", Transactions!C758, "")</f>
        <v/>
      </c>
      <c r="D759" s="28" t="str">
        <f>IF(Transactions!D758 &lt;&gt; "", Transactions!D758, "")</f>
        <v/>
      </c>
      <c r="E759" s="14" t="str">
        <f>IF(Transactions!E758 &lt;&gt; "", Transactions!E758, "")</f>
        <v/>
      </c>
      <c r="F759" s="15" t="str">
        <f>IF(Transactions!F758 &lt;&gt; "", Transactions!F758, "")</f>
        <v/>
      </c>
      <c r="G759" s="16"/>
      <c r="H759" s="18" t="e">
        <f>IF(Transactions!#REF! &lt;&gt; "", Transactions!#REF!, "")</f>
        <v>#REF!</v>
      </c>
      <c r="I759" s="33" t="str">
        <f t="shared" si="220"/>
        <v/>
      </c>
      <c r="J759" s="34" t="str">
        <f t="shared" si="232"/>
        <v/>
      </c>
      <c r="K759" s="16"/>
      <c r="L759" s="18" t="str">
        <f t="shared" si="221"/>
        <v/>
      </c>
      <c r="M759" s="33" t="str">
        <f t="shared" si="222"/>
        <v/>
      </c>
      <c r="N759" s="34" t="str">
        <f t="shared" si="233"/>
        <v/>
      </c>
      <c r="O759" s="16"/>
      <c r="P759" s="29" t="str">
        <f t="shared" si="223"/>
        <v/>
      </c>
      <c r="Q759" s="29" t="str">
        <f t="shared" si="224"/>
        <v/>
      </c>
      <c r="R759" s="26" t="str">
        <f t="shared" si="234"/>
        <v/>
      </c>
      <c r="S759" s="29" t="str">
        <f t="shared" si="225"/>
        <v/>
      </c>
      <c r="T759" s="29" t="str">
        <f t="shared" si="226"/>
        <v/>
      </c>
      <c r="U759" s="27" t="str">
        <f t="shared" si="235"/>
        <v/>
      </c>
      <c r="W759" s="25" t="str">
        <f t="shared" si="227"/>
        <v/>
      </c>
      <c r="X759" s="25" t="str">
        <f t="shared" si="228"/>
        <v/>
      </c>
      <c r="Y759" s="25" t="str">
        <f t="shared" si="229"/>
        <v/>
      </c>
      <c r="Z759" s="25" t="str">
        <f t="shared" si="230"/>
        <v/>
      </c>
      <c r="AA759" s="25" t="str">
        <f t="shared" si="231"/>
        <v/>
      </c>
      <c r="AB759" s="25" t="str">
        <f t="shared" si="236"/>
        <v/>
      </c>
      <c r="AD759" s="2" t="str">
        <f t="shared" si="237"/>
        <v/>
      </c>
      <c r="AE759" s="2" t="str">
        <f t="shared" si="238"/>
        <v/>
      </c>
      <c r="AF759" s="2" t="str">
        <f t="shared" si="239"/>
        <v/>
      </c>
      <c r="AG759" t="s">
        <v>74</v>
      </c>
    </row>
    <row r="760" spans="2:33" x14ac:dyDescent="0.25">
      <c r="B760" s="13" t="str">
        <f>IF(Transactions!B759 &lt;&gt; "", Transactions!B759, "")</f>
        <v/>
      </c>
      <c r="C760" s="28" t="str">
        <f>IF(Transactions!C759 &lt;&gt; "", Transactions!C759, "")</f>
        <v/>
      </c>
      <c r="D760" s="28" t="str">
        <f>IF(Transactions!D759 &lt;&gt; "", Transactions!D759, "")</f>
        <v/>
      </c>
      <c r="E760" s="14" t="str">
        <f>IF(Transactions!E759 &lt;&gt; "", Transactions!E759, "")</f>
        <v/>
      </c>
      <c r="F760" s="15" t="str">
        <f>IF(Transactions!F759 &lt;&gt; "", Transactions!F759, "")</f>
        <v/>
      </c>
      <c r="G760" s="16"/>
      <c r="H760" s="18" t="e">
        <f>IF(Transactions!#REF! &lt;&gt; "", Transactions!#REF!, "")</f>
        <v>#REF!</v>
      </c>
      <c r="I760" s="33" t="str">
        <f t="shared" si="220"/>
        <v/>
      </c>
      <c r="J760" s="34" t="str">
        <f t="shared" si="232"/>
        <v/>
      </c>
      <c r="K760" s="16"/>
      <c r="L760" s="18" t="str">
        <f t="shared" si="221"/>
        <v/>
      </c>
      <c r="M760" s="33" t="str">
        <f t="shared" si="222"/>
        <v/>
      </c>
      <c r="N760" s="34" t="str">
        <f t="shared" si="233"/>
        <v/>
      </c>
      <c r="O760" s="16"/>
      <c r="P760" s="29" t="str">
        <f t="shared" si="223"/>
        <v/>
      </c>
      <c r="Q760" s="29" t="str">
        <f t="shared" si="224"/>
        <v/>
      </c>
      <c r="R760" s="26" t="str">
        <f t="shared" si="234"/>
        <v/>
      </c>
      <c r="S760" s="29" t="str">
        <f t="shared" si="225"/>
        <v/>
      </c>
      <c r="T760" s="29" t="str">
        <f t="shared" si="226"/>
        <v/>
      </c>
      <c r="U760" s="27" t="str">
        <f t="shared" si="235"/>
        <v/>
      </c>
      <c r="W760" s="25" t="str">
        <f t="shared" si="227"/>
        <v/>
      </c>
      <c r="X760" s="25" t="str">
        <f t="shared" si="228"/>
        <v/>
      </c>
      <c r="Y760" s="25" t="str">
        <f t="shared" si="229"/>
        <v/>
      </c>
      <c r="Z760" s="25" t="str">
        <f t="shared" si="230"/>
        <v/>
      </c>
      <c r="AA760" s="25" t="str">
        <f t="shared" si="231"/>
        <v/>
      </c>
      <c r="AB760" s="25" t="str">
        <f t="shared" si="236"/>
        <v/>
      </c>
      <c r="AD760" s="2" t="str">
        <f t="shared" si="237"/>
        <v/>
      </c>
      <c r="AE760" s="2" t="str">
        <f t="shared" si="238"/>
        <v/>
      </c>
      <c r="AF760" s="2" t="str">
        <f t="shared" si="239"/>
        <v/>
      </c>
      <c r="AG760" t="s">
        <v>74</v>
      </c>
    </row>
    <row r="761" spans="2:33" x14ac:dyDescent="0.25">
      <c r="B761" s="13" t="str">
        <f>IF(Transactions!B760 &lt;&gt; "", Transactions!B760, "")</f>
        <v/>
      </c>
      <c r="C761" s="28" t="str">
        <f>IF(Transactions!C760 &lt;&gt; "", Transactions!C760, "")</f>
        <v/>
      </c>
      <c r="D761" s="28" t="str">
        <f>IF(Transactions!D760 &lt;&gt; "", Transactions!D760, "")</f>
        <v/>
      </c>
      <c r="E761" s="14" t="str">
        <f>IF(Transactions!E760 &lt;&gt; "", Transactions!E760, "")</f>
        <v/>
      </c>
      <c r="F761" s="15" t="str">
        <f>IF(Transactions!F760 &lt;&gt; "", Transactions!F760, "")</f>
        <v/>
      </c>
      <c r="G761" s="16"/>
      <c r="H761" s="18" t="e">
        <f>IF(Transactions!#REF! &lt;&gt; "", Transactions!#REF!, "")</f>
        <v>#REF!</v>
      </c>
      <c r="I761" s="33" t="str">
        <f t="shared" si="220"/>
        <v/>
      </c>
      <c r="J761" s="34" t="str">
        <f t="shared" si="232"/>
        <v/>
      </c>
      <c r="K761" s="16"/>
      <c r="L761" s="18" t="str">
        <f t="shared" si="221"/>
        <v/>
      </c>
      <c r="M761" s="33" t="str">
        <f t="shared" si="222"/>
        <v/>
      </c>
      <c r="N761" s="34" t="str">
        <f t="shared" si="233"/>
        <v/>
      </c>
      <c r="O761" s="16"/>
      <c r="P761" s="29" t="str">
        <f t="shared" si="223"/>
        <v/>
      </c>
      <c r="Q761" s="29" t="str">
        <f t="shared" si="224"/>
        <v/>
      </c>
      <c r="R761" s="26" t="str">
        <f t="shared" si="234"/>
        <v/>
      </c>
      <c r="S761" s="29" t="str">
        <f t="shared" si="225"/>
        <v/>
      </c>
      <c r="T761" s="29" t="str">
        <f t="shared" si="226"/>
        <v/>
      </c>
      <c r="U761" s="27" t="str">
        <f t="shared" si="235"/>
        <v/>
      </c>
      <c r="W761" s="25" t="str">
        <f t="shared" si="227"/>
        <v/>
      </c>
      <c r="X761" s="25" t="str">
        <f t="shared" si="228"/>
        <v/>
      </c>
      <c r="Y761" s="25" t="str">
        <f t="shared" si="229"/>
        <v/>
      </c>
      <c r="Z761" s="25" t="str">
        <f t="shared" si="230"/>
        <v/>
      </c>
      <c r="AA761" s="25" t="str">
        <f t="shared" si="231"/>
        <v/>
      </c>
      <c r="AB761" s="25" t="str">
        <f t="shared" si="236"/>
        <v/>
      </c>
      <c r="AD761" s="2" t="str">
        <f t="shared" si="237"/>
        <v/>
      </c>
      <c r="AE761" s="2" t="str">
        <f t="shared" si="238"/>
        <v/>
      </c>
      <c r="AF761" s="2" t="str">
        <f t="shared" si="239"/>
        <v/>
      </c>
      <c r="AG761" t="s">
        <v>74</v>
      </c>
    </row>
    <row r="762" spans="2:33" x14ac:dyDescent="0.25">
      <c r="B762" s="13" t="str">
        <f>IF(Transactions!B761 &lt;&gt; "", Transactions!B761, "")</f>
        <v/>
      </c>
      <c r="C762" s="28" t="str">
        <f>IF(Transactions!C761 &lt;&gt; "", Transactions!C761, "")</f>
        <v/>
      </c>
      <c r="D762" s="28" t="str">
        <f>IF(Transactions!D761 &lt;&gt; "", Transactions!D761, "")</f>
        <v/>
      </c>
      <c r="E762" s="14" t="str">
        <f>IF(Transactions!E761 &lt;&gt; "", Transactions!E761, "")</f>
        <v/>
      </c>
      <c r="F762" s="15" t="str">
        <f>IF(Transactions!F761 &lt;&gt; "", Transactions!F761, "")</f>
        <v/>
      </c>
      <c r="G762" s="16"/>
      <c r="H762" s="18" t="e">
        <f>IF(Transactions!#REF! &lt;&gt; "", Transactions!#REF!, "")</f>
        <v>#REF!</v>
      </c>
      <c r="I762" s="33" t="str">
        <f t="shared" si="220"/>
        <v/>
      </c>
      <c r="J762" s="34" t="str">
        <f t="shared" si="232"/>
        <v/>
      </c>
      <c r="K762" s="16"/>
      <c r="L762" s="18" t="str">
        <f t="shared" si="221"/>
        <v/>
      </c>
      <c r="M762" s="33" t="str">
        <f t="shared" si="222"/>
        <v/>
      </c>
      <c r="N762" s="34" t="str">
        <f t="shared" si="233"/>
        <v/>
      </c>
      <c r="O762" s="16"/>
      <c r="P762" s="29" t="str">
        <f t="shared" si="223"/>
        <v/>
      </c>
      <c r="Q762" s="29" t="str">
        <f t="shared" si="224"/>
        <v/>
      </c>
      <c r="R762" s="26" t="str">
        <f t="shared" si="234"/>
        <v/>
      </c>
      <c r="S762" s="29" t="str">
        <f t="shared" si="225"/>
        <v/>
      </c>
      <c r="T762" s="29" t="str">
        <f t="shared" si="226"/>
        <v/>
      </c>
      <c r="U762" s="27" t="str">
        <f t="shared" si="235"/>
        <v/>
      </c>
      <c r="W762" s="25" t="str">
        <f t="shared" si="227"/>
        <v/>
      </c>
      <c r="X762" s="25" t="str">
        <f t="shared" si="228"/>
        <v/>
      </c>
      <c r="Y762" s="25" t="str">
        <f t="shared" si="229"/>
        <v/>
      </c>
      <c r="Z762" s="25" t="str">
        <f t="shared" si="230"/>
        <v/>
      </c>
      <c r="AA762" s="25" t="str">
        <f t="shared" si="231"/>
        <v/>
      </c>
      <c r="AB762" s="25" t="str">
        <f t="shared" si="236"/>
        <v/>
      </c>
      <c r="AD762" s="2" t="str">
        <f t="shared" si="237"/>
        <v/>
      </c>
      <c r="AE762" s="2" t="str">
        <f t="shared" si="238"/>
        <v/>
      </c>
      <c r="AF762" s="2" t="str">
        <f t="shared" si="239"/>
        <v/>
      </c>
      <c r="AG762" t="s">
        <v>74</v>
      </c>
    </row>
    <row r="763" spans="2:33" x14ac:dyDescent="0.25">
      <c r="B763" s="13" t="str">
        <f>IF(Transactions!B762 &lt;&gt; "", Transactions!B762, "")</f>
        <v/>
      </c>
      <c r="C763" s="28" t="str">
        <f>IF(Transactions!C762 &lt;&gt; "", Transactions!C762, "")</f>
        <v/>
      </c>
      <c r="D763" s="28" t="str">
        <f>IF(Transactions!D762 &lt;&gt; "", Transactions!D762, "")</f>
        <v/>
      </c>
      <c r="E763" s="14" t="str">
        <f>IF(Transactions!E762 &lt;&gt; "", Transactions!E762, "")</f>
        <v/>
      </c>
      <c r="F763" s="15" t="str">
        <f>IF(Transactions!F762 &lt;&gt; "", Transactions!F762, "")</f>
        <v/>
      </c>
      <c r="G763" s="16"/>
      <c r="H763" s="18" t="e">
        <f>IF(Transactions!#REF! &lt;&gt; "", Transactions!#REF!, "")</f>
        <v>#REF!</v>
      </c>
      <c r="I763" s="33" t="str">
        <f t="shared" si="220"/>
        <v/>
      </c>
      <c r="J763" s="34" t="str">
        <f t="shared" si="232"/>
        <v/>
      </c>
      <c r="K763" s="16"/>
      <c r="L763" s="18" t="str">
        <f t="shared" si="221"/>
        <v/>
      </c>
      <c r="M763" s="33" t="str">
        <f t="shared" si="222"/>
        <v/>
      </c>
      <c r="N763" s="34" t="str">
        <f t="shared" si="233"/>
        <v/>
      </c>
      <c r="O763" s="16"/>
      <c r="P763" s="29" t="str">
        <f t="shared" si="223"/>
        <v/>
      </c>
      <c r="Q763" s="29" t="str">
        <f t="shared" si="224"/>
        <v/>
      </c>
      <c r="R763" s="26" t="str">
        <f t="shared" si="234"/>
        <v/>
      </c>
      <c r="S763" s="29" t="str">
        <f t="shared" si="225"/>
        <v/>
      </c>
      <c r="T763" s="29" t="str">
        <f t="shared" si="226"/>
        <v/>
      </c>
      <c r="U763" s="27" t="str">
        <f t="shared" si="235"/>
        <v/>
      </c>
      <c r="W763" s="25" t="str">
        <f t="shared" si="227"/>
        <v/>
      </c>
      <c r="X763" s="25" t="str">
        <f t="shared" si="228"/>
        <v/>
      </c>
      <c r="Y763" s="25" t="str">
        <f t="shared" si="229"/>
        <v/>
      </c>
      <c r="Z763" s="25" t="str">
        <f t="shared" si="230"/>
        <v/>
      </c>
      <c r="AA763" s="25" t="str">
        <f t="shared" si="231"/>
        <v/>
      </c>
      <c r="AB763" s="25" t="str">
        <f t="shared" si="236"/>
        <v/>
      </c>
      <c r="AD763" s="2" t="str">
        <f t="shared" si="237"/>
        <v/>
      </c>
      <c r="AE763" s="2" t="str">
        <f t="shared" si="238"/>
        <v/>
      </c>
      <c r="AF763" s="2" t="str">
        <f t="shared" si="239"/>
        <v/>
      </c>
      <c r="AG763" t="s">
        <v>74</v>
      </c>
    </row>
    <row r="764" spans="2:33" x14ac:dyDescent="0.25">
      <c r="B764" s="13" t="str">
        <f>IF(Transactions!B763 &lt;&gt; "", Transactions!B763, "")</f>
        <v/>
      </c>
      <c r="C764" s="28" t="str">
        <f>IF(Transactions!C763 &lt;&gt; "", Transactions!C763, "")</f>
        <v/>
      </c>
      <c r="D764" s="28" t="str">
        <f>IF(Transactions!D763 &lt;&gt; "", Transactions!D763, "")</f>
        <v/>
      </c>
      <c r="E764" s="14" t="str">
        <f>IF(Transactions!E763 &lt;&gt; "", Transactions!E763, "")</f>
        <v/>
      </c>
      <c r="F764" s="15" t="str">
        <f>IF(Transactions!F763 &lt;&gt; "", Transactions!F763, "")</f>
        <v/>
      </c>
      <c r="G764" s="16"/>
      <c r="H764" s="18" t="e">
        <f>IF(Transactions!#REF! &lt;&gt; "", Transactions!#REF!, "")</f>
        <v>#REF!</v>
      </c>
      <c r="I764" s="33" t="str">
        <f t="shared" si="220"/>
        <v/>
      </c>
      <c r="J764" s="34" t="str">
        <f t="shared" si="232"/>
        <v/>
      </c>
      <c r="K764" s="16"/>
      <c r="L764" s="18" t="str">
        <f t="shared" si="221"/>
        <v/>
      </c>
      <c r="M764" s="33" t="str">
        <f t="shared" si="222"/>
        <v/>
      </c>
      <c r="N764" s="34" t="str">
        <f t="shared" si="233"/>
        <v/>
      </c>
      <c r="O764" s="16"/>
      <c r="P764" s="29" t="str">
        <f t="shared" si="223"/>
        <v/>
      </c>
      <c r="Q764" s="29" t="str">
        <f t="shared" si="224"/>
        <v/>
      </c>
      <c r="R764" s="26" t="str">
        <f t="shared" si="234"/>
        <v/>
      </c>
      <c r="S764" s="29" t="str">
        <f t="shared" si="225"/>
        <v/>
      </c>
      <c r="T764" s="29" t="str">
        <f t="shared" si="226"/>
        <v/>
      </c>
      <c r="U764" s="27" t="str">
        <f t="shared" si="235"/>
        <v/>
      </c>
      <c r="W764" s="25" t="str">
        <f t="shared" si="227"/>
        <v/>
      </c>
      <c r="X764" s="25" t="str">
        <f t="shared" si="228"/>
        <v/>
      </c>
      <c r="Y764" s="25" t="str">
        <f t="shared" si="229"/>
        <v/>
      </c>
      <c r="Z764" s="25" t="str">
        <f t="shared" si="230"/>
        <v/>
      </c>
      <c r="AA764" s="25" t="str">
        <f t="shared" si="231"/>
        <v/>
      </c>
      <c r="AB764" s="25" t="str">
        <f t="shared" si="236"/>
        <v/>
      </c>
      <c r="AD764" s="2" t="str">
        <f t="shared" si="237"/>
        <v/>
      </c>
      <c r="AE764" s="2" t="str">
        <f t="shared" si="238"/>
        <v/>
      </c>
      <c r="AF764" s="2" t="str">
        <f t="shared" si="239"/>
        <v/>
      </c>
      <c r="AG764" t="s">
        <v>74</v>
      </c>
    </row>
    <row r="765" spans="2:33" x14ac:dyDescent="0.25">
      <c r="B765" s="13" t="str">
        <f>IF(Transactions!B764 &lt;&gt; "", Transactions!B764, "")</f>
        <v/>
      </c>
      <c r="C765" s="28" t="str">
        <f>IF(Transactions!C764 &lt;&gt; "", Transactions!C764, "")</f>
        <v/>
      </c>
      <c r="D765" s="28" t="str">
        <f>IF(Transactions!D764 &lt;&gt; "", Transactions!D764, "")</f>
        <v/>
      </c>
      <c r="E765" s="14" t="str">
        <f>IF(Transactions!E764 &lt;&gt; "", Transactions!E764, "")</f>
        <v/>
      </c>
      <c r="F765" s="15" t="str">
        <f>IF(Transactions!F764 &lt;&gt; "", Transactions!F764, "")</f>
        <v/>
      </c>
      <c r="G765" s="16"/>
      <c r="H765" s="18" t="e">
        <f>IF(Transactions!#REF! &lt;&gt; "", Transactions!#REF!, "")</f>
        <v>#REF!</v>
      </c>
      <c r="I765" s="33" t="str">
        <f t="shared" si="220"/>
        <v/>
      </c>
      <c r="J765" s="34" t="str">
        <f t="shared" si="232"/>
        <v/>
      </c>
      <c r="K765" s="16"/>
      <c r="L765" s="18" t="str">
        <f t="shared" si="221"/>
        <v/>
      </c>
      <c r="M765" s="33" t="str">
        <f t="shared" si="222"/>
        <v/>
      </c>
      <c r="N765" s="34" t="str">
        <f t="shared" si="233"/>
        <v/>
      </c>
      <c r="O765" s="16"/>
      <c r="P765" s="29" t="str">
        <f t="shared" si="223"/>
        <v/>
      </c>
      <c r="Q765" s="29" t="str">
        <f t="shared" si="224"/>
        <v/>
      </c>
      <c r="R765" s="26" t="str">
        <f t="shared" si="234"/>
        <v/>
      </c>
      <c r="S765" s="29" t="str">
        <f t="shared" si="225"/>
        <v/>
      </c>
      <c r="T765" s="29" t="str">
        <f t="shared" si="226"/>
        <v/>
      </c>
      <c r="U765" s="27" t="str">
        <f t="shared" si="235"/>
        <v/>
      </c>
      <c r="W765" s="25" t="str">
        <f t="shared" si="227"/>
        <v/>
      </c>
      <c r="X765" s="25" t="str">
        <f t="shared" si="228"/>
        <v/>
      </c>
      <c r="Y765" s="25" t="str">
        <f t="shared" si="229"/>
        <v/>
      </c>
      <c r="Z765" s="25" t="str">
        <f t="shared" si="230"/>
        <v/>
      </c>
      <c r="AA765" s="25" t="str">
        <f t="shared" si="231"/>
        <v/>
      </c>
      <c r="AB765" s="25" t="str">
        <f t="shared" si="236"/>
        <v/>
      </c>
      <c r="AD765" s="2" t="str">
        <f t="shared" si="237"/>
        <v/>
      </c>
      <c r="AE765" s="2" t="str">
        <f t="shared" si="238"/>
        <v/>
      </c>
      <c r="AF765" s="2" t="str">
        <f t="shared" si="239"/>
        <v/>
      </c>
      <c r="AG765" t="s">
        <v>74</v>
      </c>
    </row>
    <row r="766" spans="2:33" x14ac:dyDescent="0.25">
      <c r="B766" s="13" t="str">
        <f>IF(Transactions!B765 &lt;&gt; "", Transactions!B765, "")</f>
        <v/>
      </c>
      <c r="C766" s="28" t="str">
        <f>IF(Transactions!C765 &lt;&gt; "", Transactions!C765, "")</f>
        <v/>
      </c>
      <c r="D766" s="28" t="str">
        <f>IF(Transactions!D765 &lt;&gt; "", Transactions!D765, "")</f>
        <v/>
      </c>
      <c r="E766" s="14" t="str">
        <f>IF(Transactions!E765 &lt;&gt; "", Transactions!E765, "")</f>
        <v/>
      </c>
      <c r="F766" s="15" t="str">
        <f>IF(Transactions!F765 &lt;&gt; "", Transactions!F765, "")</f>
        <v/>
      </c>
      <c r="G766" s="16"/>
      <c r="H766" s="18" t="e">
        <f>IF(Transactions!#REF! &lt;&gt; "", Transactions!#REF!, "")</f>
        <v>#REF!</v>
      </c>
      <c r="I766" s="33" t="str">
        <f t="shared" si="220"/>
        <v/>
      </c>
      <c r="J766" s="34" t="str">
        <f t="shared" si="232"/>
        <v/>
      </c>
      <c r="K766" s="16"/>
      <c r="L766" s="18" t="str">
        <f t="shared" si="221"/>
        <v/>
      </c>
      <c r="M766" s="33" t="str">
        <f t="shared" si="222"/>
        <v/>
      </c>
      <c r="N766" s="34" t="str">
        <f t="shared" si="233"/>
        <v/>
      </c>
      <c r="O766" s="16"/>
      <c r="P766" s="29" t="str">
        <f t="shared" si="223"/>
        <v/>
      </c>
      <c r="Q766" s="29" t="str">
        <f t="shared" si="224"/>
        <v/>
      </c>
      <c r="R766" s="26" t="str">
        <f t="shared" si="234"/>
        <v/>
      </c>
      <c r="S766" s="29" t="str">
        <f t="shared" si="225"/>
        <v/>
      </c>
      <c r="T766" s="29" t="str">
        <f t="shared" si="226"/>
        <v/>
      </c>
      <c r="U766" s="27" t="str">
        <f t="shared" si="235"/>
        <v/>
      </c>
      <c r="W766" s="25" t="str">
        <f t="shared" si="227"/>
        <v/>
      </c>
      <c r="X766" s="25" t="str">
        <f t="shared" si="228"/>
        <v/>
      </c>
      <c r="Y766" s="25" t="str">
        <f t="shared" si="229"/>
        <v/>
      </c>
      <c r="Z766" s="25" t="str">
        <f t="shared" si="230"/>
        <v/>
      </c>
      <c r="AA766" s="25" t="str">
        <f t="shared" si="231"/>
        <v/>
      </c>
      <c r="AB766" s="25" t="str">
        <f t="shared" si="236"/>
        <v/>
      </c>
      <c r="AD766" s="2" t="str">
        <f t="shared" si="237"/>
        <v/>
      </c>
      <c r="AE766" s="2" t="str">
        <f t="shared" si="238"/>
        <v/>
      </c>
      <c r="AF766" s="2" t="str">
        <f t="shared" si="239"/>
        <v/>
      </c>
      <c r="AG766" t="s">
        <v>74</v>
      </c>
    </row>
    <row r="767" spans="2:33" x14ac:dyDescent="0.25">
      <c r="B767" s="13" t="str">
        <f>IF(Transactions!B766 &lt;&gt; "", Transactions!B766, "")</f>
        <v/>
      </c>
      <c r="C767" s="28" t="str">
        <f>IF(Transactions!C766 &lt;&gt; "", Transactions!C766, "")</f>
        <v/>
      </c>
      <c r="D767" s="28" t="str">
        <f>IF(Transactions!D766 &lt;&gt; "", Transactions!D766, "")</f>
        <v/>
      </c>
      <c r="E767" s="14" t="str">
        <f>IF(Transactions!E766 &lt;&gt; "", Transactions!E766, "")</f>
        <v/>
      </c>
      <c r="F767" s="15" t="str">
        <f>IF(Transactions!F766 &lt;&gt; "", Transactions!F766, "")</f>
        <v/>
      </c>
      <c r="G767" s="16"/>
      <c r="H767" s="18" t="e">
        <f>IF(Transactions!#REF! &lt;&gt; "", Transactions!#REF!, "")</f>
        <v>#REF!</v>
      </c>
      <c r="I767" s="33" t="str">
        <f t="shared" si="220"/>
        <v/>
      </c>
      <c r="J767" s="34" t="str">
        <f t="shared" si="232"/>
        <v/>
      </c>
      <c r="K767" s="16"/>
      <c r="L767" s="18" t="str">
        <f t="shared" si="221"/>
        <v/>
      </c>
      <c r="M767" s="33" t="str">
        <f t="shared" si="222"/>
        <v/>
      </c>
      <c r="N767" s="34" t="str">
        <f t="shared" si="233"/>
        <v/>
      </c>
      <c r="O767" s="16"/>
      <c r="P767" s="29" t="str">
        <f t="shared" si="223"/>
        <v/>
      </c>
      <c r="Q767" s="29" t="str">
        <f t="shared" si="224"/>
        <v/>
      </c>
      <c r="R767" s="26" t="str">
        <f t="shared" si="234"/>
        <v/>
      </c>
      <c r="S767" s="29" t="str">
        <f t="shared" si="225"/>
        <v/>
      </c>
      <c r="T767" s="29" t="str">
        <f t="shared" si="226"/>
        <v/>
      </c>
      <c r="U767" s="27" t="str">
        <f t="shared" si="235"/>
        <v/>
      </c>
      <c r="W767" s="25" t="str">
        <f t="shared" si="227"/>
        <v/>
      </c>
      <c r="X767" s="25" t="str">
        <f t="shared" si="228"/>
        <v/>
      </c>
      <c r="Y767" s="25" t="str">
        <f t="shared" si="229"/>
        <v/>
      </c>
      <c r="Z767" s="25" t="str">
        <f t="shared" si="230"/>
        <v/>
      </c>
      <c r="AA767" s="25" t="str">
        <f t="shared" si="231"/>
        <v/>
      </c>
      <c r="AB767" s="25" t="str">
        <f t="shared" si="236"/>
        <v/>
      </c>
      <c r="AD767" s="2" t="str">
        <f t="shared" si="237"/>
        <v/>
      </c>
      <c r="AE767" s="2" t="str">
        <f t="shared" si="238"/>
        <v/>
      </c>
      <c r="AF767" s="2" t="str">
        <f t="shared" si="239"/>
        <v/>
      </c>
      <c r="AG767" t="s">
        <v>74</v>
      </c>
    </row>
    <row r="768" spans="2:33" x14ac:dyDescent="0.25">
      <c r="B768" s="13" t="str">
        <f>IF(Transactions!B767 &lt;&gt; "", Transactions!B767, "")</f>
        <v/>
      </c>
      <c r="C768" s="28" t="str">
        <f>IF(Transactions!C767 &lt;&gt; "", Transactions!C767, "")</f>
        <v/>
      </c>
      <c r="D768" s="28" t="str">
        <f>IF(Transactions!D767 &lt;&gt; "", Transactions!D767, "")</f>
        <v/>
      </c>
      <c r="E768" s="14" t="str">
        <f>IF(Transactions!E767 &lt;&gt; "", Transactions!E767, "")</f>
        <v/>
      </c>
      <c r="F768" s="15" t="str">
        <f>IF(Transactions!F767 &lt;&gt; "", Transactions!F767, "")</f>
        <v/>
      </c>
      <c r="G768" s="16"/>
      <c r="H768" s="18" t="e">
        <f>IF(Transactions!#REF! &lt;&gt; "", Transactions!#REF!, "")</f>
        <v>#REF!</v>
      </c>
      <c r="I768" s="33" t="str">
        <f t="shared" si="220"/>
        <v/>
      </c>
      <c r="J768" s="34" t="str">
        <f t="shared" si="232"/>
        <v/>
      </c>
      <c r="K768" s="16"/>
      <c r="L768" s="18" t="str">
        <f t="shared" si="221"/>
        <v/>
      </c>
      <c r="M768" s="33" t="str">
        <f t="shared" si="222"/>
        <v/>
      </c>
      <c r="N768" s="34" t="str">
        <f t="shared" si="233"/>
        <v/>
      </c>
      <c r="O768" s="16"/>
      <c r="P768" s="29" t="str">
        <f t="shared" si="223"/>
        <v/>
      </c>
      <c r="Q768" s="29" t="str">
        <f t="shared" si="224"/>
        <v/>
      </c>
      <c r="R768" s="26" t="str">
        <f t="shared" si="234"/>
        <v/>
      </c>
      <c r="S768" s="29" t="str">
        <f t="shared" si="225"/>
        <v/>
      </c>
      <c r="T768" s="29" t="str">
        <f t="shared" si="226"/>
        <v/>
      </c>
      <c r="U768" s="27" t="str">
        <f t="shared" si="235"/>
        <v/>
      </c>
      <c r="W768" s="25" t="str">
        <f t="shared" si="227"/>
        <v/>
      </c>
      <c r="X768" s="25" t="str">
        <f t="shared" si="228"/>
        <v/>
      </c>
      <c r="Y768" s="25" t="str">
        <f t="shared" si="229"/>
        <v/>
      </c>
      <c r="Z768" s="25" t="str">
        <f t="shared" si="230"/>
        <v/>
      </c>
      <c r="AA768" s="25" t="str">
        <f t="shared" si="231"/>
        <v/>
      </c>
      <c r="AB768" s="25" t="str">
        <f t="shared" si="236"/>
        <v/>
      </c>
      <c r="AD768" s="2" t="str">
        <f t="shared" si="237"/>
        <v/>
      </c>
      <c r="AE768" s="2" t="str">
        <f t="shared" si="238"/>
        <v/>
      </c>
      <c r="AF768" s="2" t="str">
        <f t="shared" si="239"/>
        <v/>
      </c>
      <c r="AG768" t="s">
        <v>74</v>
      </c>
    </row>
    <row r="769" spans="2:33" x14ac:dyDescent="0.25">
      <c r="B769" s="13" t="str">
        <f>IF(Transactions!B768 &lt;&gt; "", Transactions!B768, "")</f>
        <v/>
      </c>
      <c r="C769" s="28" t="str">
        <f>IF(Transactions!C768 &lt;&gt; "", Transactions!C768, "")</f>
        <v/>
      </c>
      <c r="D769" s="28" t="str">
        <f>IF(Transactions!D768 &lt;&gt; "", Transactions!D768, "")</f>
        <v/>
      </c>
      <c r="E769" s="14" t="str">
        <f>IF(Transactions!E768 &lt;&gt; "", Transactions!E768, "")</f>
        <v/>
      </c>
      <c r="F769" s="15" t="str">
        <f>IF(Transactions!F768 &lt;&gt; "", Transactions!F768, "")</f>
        <v/>
      </c>
      <c r="G769" s="16"/>
      <c r="H769" s="18" t="e">
        <f>IF(Transactions!#REF! &lt;&gt; "", Transactions!#REF!, "")</f>
        <v>#REF!</v>
      </c>
      <c r="I769" s="33" t="str">
        <f t="shared" si="220"/>
        <v/>
      </c>
      <c r="J769" s="34" t="str">
        <f t="shared" si="232"/>
        <v/>
      </c>
      <c r="K769" s="16"/>
      <c r="L769" s="18" t="str">
        <f t="shared" si="221"/>
        <v/>
      </c>
      <c r="M769" s="33" t="str">
        <f t="shared" si="222"/>
        <v/>
      </c>
      <c r="N769" s="34" t="str">
        <f t="shared" si="233"/>
        <v/>
      </c>
      <c r="O769" s="16"/>
      <c r="P769" s="29" t="str">
        <f t="shared" si="223"/>
        <v/>
      </c>
      <c r="Q769" s="29" t="str">
        <f t="shared" si="224"/>
        <v/>
      </c>
      <c r="R769" s="26" t="str">
        <f t="shared" si="234"/>
        <v/>
      </c>
      <c r="S769" s="29" t="str">
        <f t="shared" si="225"/>
        <v/>
      </c>
      <c r="T769" s="29" t="str">
        <f t="shared" si="226"/>
        <v/>
      </c>
      <c r="U769" s="27" t="str">
        <f t="shared" si="235"/>
        <v/>
      </c>
      <c r="W769" s="25" t="str">
        <f t="shared" si="227"/>
        <v/>
      </c>
      <c r="X769" s="25" t="str">
        <f t="shared" si="228"/>
        <v/>
      </c>
      <c r="Y769" s="25" t="str">
        <f t="shared" si="229"/>
        <v/>
      </c>
      <c r="Z769" s="25" t="str">
        <f t="shared" si="230"/>
        <v/>
      </c>
      <c r="AA769" s="25" t="str">
        <f t="shared" si="231"/>
        <v/>
      </c>
      <c r="AB769" s="25" t="str">
        <f t="shared" si="236"/>
        <v/>
      </c>
      <c r="AD769" s="2" t="str">
        <f t="shared" si="237"/>
        <v/>
      </c>
      <c r="AE769" s="2" t="str">
        <f t="shared" si="238"/>
        <v/>
      </c>
      <c r="AF769" s="2" t="str">
        <f t="shared" si="239"/>
        <v/>
      </c>
      <c r="AG769" t="s">
        <v>74</v>
      </c>
    </row>
    <row r="770" spans="2:33" x14ac:dyDescent="0.25">
      <c r="B770" s="13" t="str">
        <f>IF(Transactions!B769 &lt;&gt; "", Transactions!B769, "")</f>
        <v/>
      </c>
      <c r="C770" s="28" t="str">
        <f>IF(Transactions!C769 &lt;&gt; "", Transactions!C769, "")</f>
        <v/>
      </c>
      <c r="D770" s="28" t="str">
        <f>IF(Transactions!D769 &lt;&gt; "", Transactions!D769, "")</f>
        <v/>
      </c>
      <c r="E770" s="14" t="str">
        <f>IF(Transactions!E769 &lt;&gt; "", Transactions!E769, "")</f>
        <v/>
      </c>
      <c r="F770" s="15" t="str">
        <f>IF(Transactions!F769 &lt;&gt; "", Transactions!F769, "")</f>
        <v/>
      </c>
      <c r="G770" s="16"/>
      <c r="H770" s="18" t="e">
        <f>IF(Transactions!#REF! &lt;&gt; "", Transactions!#REF!, "")</f>
        <v>#REF!</v>
      </c>
      <c r="I770" s="33" t="str">
        <f t="shared" si="220"/>
        <v/>
      </c>
      <c r="J770" s="34" t="str">
        <f t="shared" si="232"/>
        <v/>
      </c>
      <c r="K770" s="16"/>
      <c r="L770" s="18" t="str">
        <f t="shared" si="221"/>
        <v/>
      </c>
      <c r="M770" s="33" t="str">
        <f t="shared" si="222"/>
        <v/>
      </c>
      <c r="N770" s="34" t="str">
        <f t="shared" si="233"/>
        <v/>
      </c>
      <c r="O770" s="16"/>
      <c r="P770" s="29" t="str">
        <f t="shared" si="223"/>
        <v/>
      </c>
      <c r="Q770" s="29" t="str">
        <f t="shared" si="224"/>
        <v/>
      </c>
      <c r="R770" s="26" t="str">
        <f t="shared" si="234"/>
        <v/>
      </c>
      <c r="S770" s="29" t="str">
        <f t="shared" si="225"/>
        <v/>
      </c>
      <c r="T770" s="29" t="str">
        <f t="shared" si="226"/>
        <v/>
      </c>
      <c r="U770" s="27" t="str">
        <f t="shared" si="235"/>
        <v/>
      </c>
      <c r="W770" s="25" t="str">
        <f t="shared" si="227"/>
        <v/>
      </c>
      <c r="X770" s="25" t="str">
        <f t="shared" si="228"/>
        <v/>
      </c>
      <c r="Y770" s="25" t="str">
        <f t="shared" si="229"/>
        <v/>
      </c>
      <c r="Z770" s="25" t="str">
        <f t="shared" si="230"/>
        <v/>
      </c>
      <c r="AA770" s="25" t="str">
        <f t="shared" si="231"/>
        <v/>
      </c>
      <c r="AB770" s="25" t="str">
        <f t="shared" si="236"/>
        <v/>
      </c>
      <c r="AD770" s="2" t="str">
        <f t="shared" si="237"/>
        <v/>
      </c>
      <c r="AE770" s="2" t="str">
        <f t="shared" si="238"/>
        <v/>
      </c>
      <c r="AF770" s="2" t="str">
        <f t="shared" si="239"/>
        <v/>
      </c>
      <c r="AG770" t="s">
        <v>74</v>
      </c>
    </row>
    <row r="771" spans="2:33" x14ac:dyDescent="0.25">
      <c r="B771" s="13" t="str">
        <f>IF(Transactions!B770 &lt;&gt; "", Transactions!B770, "")</f>
        <v/>
      </c>
      <c r="C771" s="28" t="str">
        <f>IF(Transactions!C770 &lt;&gt; "", Transactions!C770, "")</f>
        <v/>
      </c>
      <c r="D771" s="28" t="str">
        <f>IF(Transactions!D770 &lt;&gt; "", Transactions!D770, "")</f>
        <v/>
      </c>
      <c r="E771" s="14" t="str">
        <f>IF(Transactions!E770 &lt;&gt; "", Transactions!E770, "")</f>
        <v/>
      </c>
      <c r="F771" s="15" t="str">
        <f>IF(Transactions!F770 &lt;&gt; "", Transactions!F770, "")</f>
        <v/>
      </c>
      <c r="G771" s="16"/>
      <c r="H771" s="18" t="e">
        <f>IF(Transactions!#REF! &lt;&gt; "", Transactions!#REF!, "")</f>
        <v>#REF!</v>
      </c>
      <c r="I771" s="33" t="str">
        <f t="shared" si="220"/>
        <v/>
      </c>
      <c r="J771" s="34" t="str">
        <f t="shared" si="232"/>
        <v/>
      </c>
      <c r="K771" s="16"/>
      <c r="L771" s="18" t="str">
        <f t="shared" si="221"/>
        <v/>
      </c>
      <c r="M771" s="33" t="str">
        <f t="shared" si="222"/>
        <v/>
      </c>
      <c r="N771" s="34" t="str">
        <f t="shared" si="233"/>
        <v/>
      </c>
      <c r="O771" s="16"/>
      <c r="P771" s="29" t="str">
        <f t="shared" si="223"/>
        <v/>
      </c>
      <c r="Q771" s="29" t="str">
        <f t="shared" si="224"/>
        <v/>
      </c>
      <c r="R771" s="26" t="str">
        <f t="shared" si="234"/>
        <v/>
      </c>
      <c r="S771" s="29" t="str">
        <f t="shared" si="225"/>
        <v/>
      </c>
      <c r="T771" s="29" t="str">
        <f t="shared" si="226"/>
        <v/>
      </c>
      <c r="U771" s="27" t="str">
        <f t="shared" si="235"/>
        <v/>
      </c>
      <c r="W771" s="25" t="str">
        <f t="shared" si="227"/>
        <v/>
      </c>
      <c r="X771" s="25" t="str">
        <f t="shared" si="228"/>
        <v/>
      </c>
      <c r="Y771" s="25" t="str">
        <f t="shared" si="229"/>
        <v/>
      </c>
      <c r="Z771" s="25" t="str">
        <f t="shared" si="230"/>
        <v/>
      </c>
      <c r="AA771" s="25" t="str">
        <f t="shared" si="231"/>
        <v/>
      </c>
      <c r="AB771" s="25" t="str">
        <f t="shared" si="236"/>
        <v/>
      </c>
      <c r="AD771" s="2" t="str">
        <f t="shared" si="237"/>
        <v/>
      </c>
      <c r="AE771" s="2" t="str">
        <f t="shared" si="238"/>
        <v/>
      </c>
      <c r="AF771" s="2" t="str">
        <f t="shared" si="239"/>
        <v/>
      </c>
      <c r="AG771" t="s">
        <v>74</v>
      </c>
    </row>
    <row r="772" spans="2:33" x14ac:dyDescent="0.25">
      <c r="B772" s="13" t="str">
        <f>IF(Transactions!B771 &lt;&gt; "", Transactions!B771, "")</f>
        <v/>
      </c>
      <c r="C772" s="28" t="str">
        <f>IF(Transactions!C771 &lt;&gt; "", Transactions!C771, "")</f>
        <v/>
      </c>
      <c r="D772" s="28" t="str">
        <f>IF(Transactions!D771 &lt;&gt; "", Transactions!D771, "")</f>
        <v/>
      </c>
      <c r="E772" s="14" t="str">
        <f>IF(Transactions!E771 &lt;&gt; "", Transactions!E771, "")</f>
        <v/>
      </c>
      <c r="F772" s="15" t="str">
        <f>IF(Transactions!F771 &lt;&gt; "", Transactions!F771, "")</f>
        <v/>
      </c>
      <c r="G772" s="16"/>
      <c r="H772" s="18" t="e">
        <f>IF(Transactions!#REF! &lt;&gt; "", Transactions!#REF!, "")</f>
        <v>#REF!</v>
      </c>
      <c r="I772" s="33" t="str">
        <f t="shared" si="220"/>
        <v/>
      </c>
      <c r="J772" s="34" t="str">
        <f t="shared" si="232"/>
        <v/>
      </c>
      <c r="K772" s="16"/>
      <c r="L772" s="18" t="str">
        <f t="shared" si="221"/>
        <v/>
      </c>
      <c r="M772" s="33" t="str">
        <f t="shared" si="222"/>
        <v/>
      </c>
      <c r="N772" s="34" t="str">
        <f t="shared" si="233"/>
        <v/>
      </c>
      <c r="O772" s="16"/>
      <c r="P772" s="29" t="str">
        <f t="shared" si="223"/>
        <v/>
      </c>
      <c r="Q772" s="29" t="str">
        <f t="shared" si="224"/>
        <v/>
      </c>
      <c r="R772" s="26" t="str">
        <f t="shared" si="234"/>
        <v/>
      </c>
      <c r="S772" s="29" t="str">
        <f t="shared" si="225"/>
        <v/>
      </c>
      <c r="T772" s="29" t="str">
        <f t="shared" si="226"/>
        <v/>
      </c>
      <c r="U772" s="27" t="str">
        <f t="shared" si="235"/>
        <v/>
      </c>
      <c r="W772" s="25" t="str">
        <f t="shared" si="227"/>
        <v/>
      </c>
      <c r="X772" s="25" t="str">
        <f t="shared" si="228"/>
        <v/>
      </c>
      <c r="Y772" s="25" t="str">
        <f t="shared" si="229"/>
        <v/>
      </c>
      <c r="Z772" s="25" t="str">
        <f t="shared" si="230"/>
        <v/>
      </c>
      <c r="AA772" s="25" t="str">
        <f t="shared" si="231"/>
        <v/>
      </c>
      <c r="AB772" s="25" t="str">
        <f t="shared" si="236"/>
        <v/>
      </c>
      <c r="AD772" s="2" t="str">
        <f t="shared" si="237"/>
        <v/>
      </c>
      <c r="AE772" s="2" t="str">
        <f t="shared" si="238"/>
        <v/>
      </c>
      <c r="AF772" s="2" t="str">
        <f t="shared" si="239"/>
        <v/>
      </c>
      <c r="AG772" t="s">
        <v>74</v>
      </c>
    </row>
    <row r="773" spans="2:33" x14ac:dyDescent="0.25">
      <c r="B773" s="13" t="str">
        <f>IF(Transactions!B772 &lt;&gt; "", Transactions!B772, "")</f>
        <v/>
      </c>
      <c r="C773" s="28" t="str">
        <f>IF(Transactions!C772 &lt;&gt; "", Transactions!C772, "")</f>
        <v/>
      </c>
      <c r="D773" s="28" t="str">
        <f>IF(Transactions!D772 &lt;&gt; "", Transactions!D772, "")</f>
        <v/>
      </c>
      <c r="E773" s="14" t="str">
        <f>IF(Transactions!E772 &lt;&gt; "", Transactions!E772, "")</f>
        <v/>
      </c>
      <c r="F773" s="15" t="str">
        <f>IF(Transactions!F772 &lt;&gt; "", Transactions!F772, "")</f>
        <v/>
      </c>
      <c r="G773" s="16"/>
      <c r="H773" s="18" t="e">
        <f>IF(Transactions!#REF! &lt;&gt; "", Transactions!#REF!, "")</f>
        <v>#REF!</v>
      </c>
      <c r="I773" s="33" t="str">
        <f t="shared" si="220"/>
        <v/>
      </c>
      <c r="J773" s="34" t="str">
        <f t="shared" si="232"/>
        <v/>
      </c>
      <c r="K773" s="16"/>
      <c r="L773" s="18" t="str">
        <f t="shared" si="221"/>
        <v/>
      </c>
      <c r="M773" s="33" t="str">
        <f t="shared" si="222"/>
        <v/>
      </c>
      <c r="N773" s="34" t="str">
        <f t="shared" si="233"/>
        <v/>
      </c>
      <c r="O773" s="16"/>
      <c r="P773" s="29" t="str">
        <f t="shared" si="223"/>
        <v/>
      </c>
      <c r="Q773" s="29" t="str">
        <f t="shared" si="224"/>
        <v/>
      </c>
      <c r="R773" s="26" t="str">
        <f t="shared" si="234"/>
        <v/>
      </c>
      <c r="S773" s="29" t="str">
        <f t="shared" si="225"/>
        <v/>
      </c>
      <c r="T773" s="29" t="str">
        <f t="shared" si="226"/>
        <v/>
      </c>
      <c r="U773" s="27" t="str">
        <f t="shared" si="235"/>
        <v/>
      </c>
      <c r="W773" s="25" t="str">
        <f t="shared" si="227"/>
        <v/>
      </c>
      <c r="X773" s="25" t="str">
        <f t="shared" si="228"/>
        <v/>
      </c>
      <c r="Y773" s="25" t="str">
        <f t="shared" si="229"/>
        <v/>
      </c>
      <c r="Z773" s="25" t="str">
        <f t="shared" si="230"/>
        <v/>
      </c>
      <c r="AA773" s="25" t="str">
        <f t="shared" si="231"/>
        <v/>
      </c>
      <c r="AB773" s="25" t="str">
        <f t="shared" si="236"/>
        <v/>
      </c>
      <c r="AD773" s="2" t="str">
        <f t="shared" si="237"/>
        <v/>
      </c>
      <c r="AE773" s="2" t="str">
        <f t="shared" si="238"/>
        <v/>
      </c>
      <c r="AF773" s="2" t="str">
        <f t="shared" si="239"/>
        <v/>
      </c>
      <c r="AG773" t="s">
        <v>74</v>
      </c>
    </row>
    <row r="774" spans="2:33" x14ac:dyDescent="0.25">
      <c r="B774" s="13" t="str">
        <f>IF(Transactions!B773 &lt;&gt; "", Transactions!B773, "")</f>
        <v/>
      </c>
      <c r="C774" s="28" t="str">
        <f>IF(Transactions!C773 &lt;&gt; "", Transactions!C773, "")</f>
        <v/>
      </c>
      <c r="D774" s="28" t="str">
        <f>IF(Transactions!D773 &lt;&gt; "", Transactions!D773, "")</f>
        <v/>
      </c>
      <c r="E774" s="14" t="str">
        <f>IF(Transactions!E773 &lt;&gt; "", Transactions!E773, "")</f>
        <v/>
      </c>
      <c r="F774" s="15" t="str">
        <f>IF(Transactions!F773 &lt;&gt; "", Transactions!F773, "")</f>
        <v/>
      </c>
      <c r="G774" s="16"/>
      <c r="H774" s="18" t="e">
        <f>IF(Transactions!#REF! &lt;&gt; "", Transactions!#REF!, "")</f>
        <v>#REF!</v>
      </c>
      <c r="I774" s="33" t="str">
        <f t="shared" ref="I774:I837" si="240">IF(NOT(ISERROR(VLOOKUP($B774,YoungerResult_Range,5,FALSE))),
      VLOOKUP($B774,YoungerResult_Range,5,FALSE)/timeYounger/loadYounger,"")</f>
        <v/>
      </c>
      <c r="J774" s="34" t="str">
        <f t="shared" si="232"/>
        <v/>
      </c>
      <c r="K774" s="16"/>
      <c r="L774" s="18" t="str">
        <f t="shared" ref="L774:L837" si="241">IF(NOT(ISERROR(VLOOKUP($B774,OlderResult_Range,5,FALSE))),
      VLOOKUP($B774,OlderResult_Range,5,FALSE)/timeOlder/loadOlder,"")</f>
        <v/>
      </c>
      <c r="M774" s="33" t="str">
        <f t="shared" ref="M774:M837" si="242">IF(NOT(ISERROR(VLOOKUP($B774,YoungerResult_Range,5,FALSE))),
      VLOOKUP($B774,YoungerResult_Range,5,FALSE)/timeYounger/loadYounger,"")</f>
        <v/>
      </c>
      <c r="N774" s="34" t="str">
        <f t="shared" si="233"/>
        <v/>
      </c>
      <c r="O774" s="16"/>
      <c r="P774" s="29" t="str">
        <f t="shared" ref="P774:P837" si="243">IF(NOT(ISERROR(VLOOKUP($B774,OlderResult_Range,7,FALSE))),
   VLOOKUP($B774,OlderResult_Range,7,FALSE),"")</f>
        <v/>
      </c>
      <c r="Q774" s="29" t="str">
        <f t="shared" ref="Q774:Q837" si="244">IF(NOT(ISERROR(VLOOKUP($B774,YoungerResult_Range,7,FALSE))),
   VLOOKUP($B774,YoungerResult_Range,7,FALSE),"")</f>
        <v/>
      </c>
      <c r="R774" s="26" t="str">
        <f t="shared" si="234"/>
        <v/>
      </c>
      <c r="S774" s="29" t="str">
        <f t="shared" ref="S774:S837" si="245">IF(NOT(ISERROR(VLOOKUP($B774,OlderResult_Range,8,FALSE))),
    VLOOKUP($B774,OlderResult_Range,8,FALSE),"")</f>
        <v/>
      </c>
      <c r="T774" s="29" t="str">
        <f t="shared" ref="T774:T837" si="246">IF(NOT(ISERROR(VLOOKUP($B774,YoungerResult_Range,8,FALSE))),
VLOOKUP($B774,YoungerResult_Range,8,FALSE),"")</f>
        <v/>
      </c>
      <c r="U774" s="27" t="str">
        <f t="shared" si="235"/>
        <v/>
      </c>
      <c r="W774" s="25" t="str">
        <f t="shared" ref="W774:W837" si="247">IF($B774&lt;&gt;"",
       IF(J774&lt;&gt;"-",
           IF(OR(H774-(H774*deltaTxPerc)&lt;= I774,H774-I774&lt;=deltaTxMin),"x",""),
           ""),
   "")</f>
        <v/>
      </c>
      <c r="X774" s="25" t="str">
        <f t="shared" ref="X774:X837" si="248">IF($B774&lt;&gt;"",
       IF(J774&lt;&gt;"-",
           IF(AND(H774-(H774*deltaTxPerc)&gt; I774,H774-I774&gt;deltaTxMin),"x",""),
           IF(AND(H774&lt;&gt;"",I774=""),"x","")
       ),
   "")</f>
        <v/>
      </c>
      <c r="Y774" s="25" t="str">
        <f t="shared" ref="Y774:Y837" si="249">IF($B774&lt;&gt;"",
IF(R774&lt;&gt;"-",
IF(AND((Q774-P774)&gt;deltaRTMin,P774+(P774*deltaRTPerc)&lt;Q774),"x",""),
""),"")</f>
        <v/>
      </c>
      <c r="Z774" s="25" t="str">
        <f t="shared" ref="Z774:Z837" si="250">IF($B774&lt;&gt;"",
IF(R774&lt;&gt;"-",
IF(AND((Q774-P774)&lt;-deltaRTMin,P774-(P774*deltaRTPerc)&gt;Q774),"x",""),
""),"")</f>
        <v/>
      </c>
      <c r="AA774" s="25" t="str">
        <f t="shared" ref="AA774:AA837" si="251">IF($B774&lt;&gt;"",
IF(R774&lt;&gt;"-",
   IF(OR(
     AND(
       (Q774-P774)&lt;=deltaRTMin,
       (Q774-P774)&gt;=-deltaRTMin),
    AND(
       P774+(P774*deltaRTPerc)&gt;=Q774,
        P774-(P774*deltaRTPerc)&lt;=Q774)),"x",""),
""),"")</f>
        <v/>
      </c>
      <c r="AB774" s="25" t="str">
        <f t="shared" si="236"/>
        <v/>
      </c>
      <c r="AD774" s="2" t="str">
        <f t="shared" si="237"/>
        <v/>
      </c>
      <c r="AE774" s="2" t="str">
        <f t="shared" si="238"/>
        <v/>
      </c>
      <c r="AF774" s="2" t="str">
        <f t="shared" si="239"/>
        <v/>
      </c>
      <c r="AG774" t="s">
        <v>74</v>
      </c>
    </row>
    <row r="775" spans="2:33" x14ac:dyDescent="0.25">
      <c r="B775" s="13" t="str">
        <f>IF(Transactions!B774 &lt;&gt; "", Transactions!B774, "")</f>
        <v/>
      </c>
      <c r="C775" s="28" t="str">
        <f>IF(Transactions!C774 &lt;&gt; "", Transactions!C774, "")</f>
        <v/>
      </c>
      <c r="D775" s="28" t="str">
        <f>IF(Transactions!D774 &lt;&gt; "", Transactions!D774, "")</f>
        <v/>
      </c>
      <c r="E775" s="14" t="str">
        <f>IF(Transactions!E774 &lt;&gt; "", Transactions!E774, "")</f>
        <v/>
      </c>
      <c r="F775" s="15" t="str">
        <f>IF(Transactions!F774 &lt;&gt; "", Transactions!F774, "")</f>
        <v/>
      </c>
      <c r="G775" s="16"/>
      <c r="H775" s="18" t="e">
        <f>IF(Transactions!#REF! &lt;&gt; "", Transactions!#REF!, "")</f>
        <v>#REF!</v>
      </c>
      <c r="I775" s="33" t="str">
        <f t="shared" si="240"/>
        <v/>
      </c>
      <c r="J775" s="34" t="str">
        <f t="shared" ref="J775:J838" si="252">IF($B775&lt;&gt;"",
IF(ISERROR(I775/H775-100%),"-",I775/H775-100%),
"")</f>
        <v/>
      </c>
      <c r="K775" s="16"/>
      <c r="L775" s="18" t="str">
        <f t="shared" si="241"/>
        <v/>
      </c>
      <c r="M775" s="33" t="str">
        <f t="shared" si="242"/>
        <v/>
      </c>
      <c r="N775" s="34" t="str">
        <f t="shared" ref="N775:N838" si="253">IF($B775&lt;&gt;"",
IF(ISERROR(M775/L775-100%),"-",M775/L775-100%),
"")</f>
        <v/>
      </c>
      <c r="O775" s="16"/>
      <c r="P775" s="29" t="str">
        <f t="shared" si="243"/>
        <v/>
      </c>
      <c r="Q775" s="29" t="str">
        <f t="shared" si="244"/>
        <v/>
      </c>
      <c r="R775" s="26" t="str">
        <f t="shared" ref="R775:R838" si="254">IF($B775&lt;&gt;"",
   IF(ISERROR(Q775/P775-100%),"-",Q775/P775-100%),
   "")</f>
        <v/>
      </c>
      <c r="S775" s="29" t="str">
        <f t="shared" si="245"/>
        <v/>
      </c>
      <c r="T775" s="29" t="str">
        <f t="shared" si="246"/>
        <v/>
      </c>
      <c r="U775" s="27" t="str">
        <f t="shared" ref="U775:U838" si="255">IF($B775&lt;&gt;"",
  IF(ISERROR(T775/S775-100%),"-",T775/S775-100%),
"")</f>
        <v/>
      </c>
      <c r="W775" s="25" t="str">
        <f t="shared" si="247"/>
        <v/>
      </c>
      <c r="X775" s="25" t="str">
        <f t="shared" si="248"/>
        <v/>
      </c>
      <c r="Y775" s="25" t="str">
        <f t="shared" si="249"/>
        <v/>
      </c>
      <c r="Z775" s="25" t="str">
        <f t="shared" si="250"/>
        <v/>
      </c>
      <c r="AA775" s="25" t="str">
        <f t="shared" si="251"/>
        <v/>
      </c>
      <c r="AB775" s="25" t="str">
        <f t="shared" ref="AB775:AB838" si="256">IF(AND($B775&lt;&gt;"",Y775&lt;&gt;"x",Z775&lt;&gt;"x",AA775&lt;&gt;"x"), "x",
"")</f>
        <v/>
      </c>
      <c r="AD775" s="2" t="str">
        <f t="shared" ref="AD775:AD838" si="257">IF(X775="x",CONCATENATE(B775," missed the target transaction rate of ",H775," tx/h with ",I775," tx/h by ",ROUND(J775*100,1),"%"),"")</f>
        <v/>
      </c>
      <c r="AE775" s="2" t="str">
        <f t="shared" ref="AE775:AE838" si="258">IF(Y775="x",CONCATENATE(B775," response time increased from ",ROUND(P775,1),"sec to ",ROUND(Q775,1),"sec by ",ROUND(R775*100,1),"%(Avg, ",M775," calls)"),"")</f>
        <v/>
      </c>
      <c r="AF775" s="2" t="str">
        <f t="shared" ref="AF775:AF838" si="259">IF(Z775="x",CONCATENATE(B775," response time decreased from ",ROUND(P775,1),"sec to ",ROUND(Q775,1),"sec by ",ROUND(R775*100,1),"%(Avg, ",M775," calls)"),"")</f>
        <v/>
      </c>
      <c r="AG775" t="s">
        <v>74</v>
      </c>
    </row>
    <row r="776" spans="2:33" x14ac:dyDescent="0.25">
      <c r="B776" s="13" t="str">
        <f>IF(Transactions!B775 &lt;&gt; "", Transactions!B775, "")</f>
        <v/>
      </c>
      <c r="C776" s="28" t="str">
        <f>IF(Transactions!C775 &lt;&gt; "", Transactions!C775, "")</f>
        <v/>
      </c>
      <c r="D776" s="28" t="str">
        <f>IF(Transactions!D775 &lt;&gt; "", Transactions!D775, "")</f>
        <v/>
      </c>
      <c r="E776" s="14" t="str">
        <f>IF(Transactions!E775 &lt;&gt; "", Transactions!E775, "")</f>
        <v/>
      </c>
      <c r="F776" s="15" t="str">
        <f>IF(Transactions!F775 &lt;&gt; "", Transactions!F775, "")</f>
        <v/>
      </c>
      <c r="G776" s="16"/>
      <c r="H776" s="18" t="e">
        <f>IF(Transactions!#REF! &lt;&gt; "", Transactions!#REF!, "")</f>
        <v>#REF!</v>
      </c>
      <c r="I776" s="33" t="str">
        <f t="shared" si="240"/>
        <v/>
      </c>
      <c r="J776" s="34" t="str">
        <f t="shared" si="252"/>
        <v/>
      </c>
      <c r="K776" s="16"/>
      <c r="L776" s="18" t="str">
        <f t="shared" si="241"/>
        <v/>
      </c>
      <c r="M776" s="33" t="str">
        <f t="shared" si="242"/>
        <v/>
      </c>
      <c r="N776" s="34" t="str">
        <f t="shared" si="253"/>
        <v/>
      </c>
      <c r="O776" s="16"/>
      <c r="P776" s="29" t="str">
        <f t="shared" si="243"/>
        <v/>
      </c>
      <c r="Q776" s="29" t="str">
        <f t="shared" si="244"/>
        <v/>
      </c>
      <c r="R776" s="26" t="str">
        <f t="shared" si="254"/>
        <v/>
      </c>
      <c r="S776" s="29" t="str">
        <f t="shared" si="245"/>
        <v/>
      </c>
      <c r="T776" s="29" t="str">
        <f t="shared" si="246"/>
        <v/>
      </c>
      <c r="U776" s="27" t="str">
        <f t="shared" si="255"/>
        <v/>
      </c>
      <c r="W776" s="25" t="str">
        <f t="shared" si="247"/>
        <v/>
      </c>
      <c r="X776" s="25" t="str">
        <f t="shared" si="248"/>
        <v/>
      </c>
      <c r="Y776" s="25" t="str">
        <f t="shared" si="249"/>
        <v/>
      </c>
      <c r="Z776" s="25" t="str">
        <f t="shared" si="250"/>
        <v/>
      </c>
      <c r="AA776" s="25" t="str">
        <f t="shared" si="251"/>
        <v/>
      </c>
      <c r="AB776" s="25" t="str">
        <f t="shared" si="256"/>
        <v/>
      </c>
      <c r="AD776" s="2" t="str">
        <f t="shared" si="257"/>
        <v/>
      </c>
      <c r="AE776" s="2" t="str">
        <f t="shared" si="258"/>
        <v/>
      </c>
      <c r="AF776" s="2" t="str">
        <f t="shared" si="259"/>
        <v/>
      </c>
      <c r="AG776" t="s">
        <v>74</v>
      </c>
    </row>
    <row r="777" spans="2:33" x14ac:dyDescent="0.25">
      <c r="B777" s="13" t="str">
        <f>IF(Transactions!B776 &lt;&gt; "", Transactions!B776, "")</f>
        <v/>
      </c>
      <c r="C777" s="28" t="str">
        <f>IF(Transactions!C776 &lt;&gt; "", Transactions!C776, "")</f>
        <v/>
      </c>
      <c r="D777" s="28" t="str">
        <f>IF(Transactions!D776 &lt;&gt; "", Transactions!D776, "")</f>
        <v/>
      </c>
      <c r="E777" s="14" t="str">
        <f>IF(Transactions!E776 &lt;&gt; "", Transactions!E776, "")</f>
        <v/>
      </c>
      <c r="F777" s="15" t="str">
        <f>IF(Transactions!F776 &lt;&gt; "", Transactions!F776, "")</f>
        <v/>
      </c>
      <c r="G777" s="16"/>
      <c r="H777" s="18" t="e">
        <f>IF(Transactions!#REF! &lt;&gt; "", Transactions!#REF!, "")</f>
        <v>#REF!</v>
      </c>
      <c r="I777" s="33" t="str">
        <f t="shared" si="240"/>
        <v/>
      </c>
      <c r="J777" s="34" t="str">
        <f t="shared" si="252"/>
        <v/>
      </c>
      <c r="K777" s="16"/>
      <c r="L777" s="18" t="str">
        <f t="shared" si="241"/>
        <v/>
      </c>
      <c r="M777" s="33" t="str">
        <f t="shared" si="242"/>
        <v/>
      </c>
      <c r="N777" s="34" t="str">
        <f t="shared" si="253"/>
        <v/>
      </c>
      <c r="O777" s="16"/>
      <c r="P777" s="29" t="str">
        <f t="shared" si="243"/>
        <v/>
      </c>
      <c r="Q777" s="29" t="str">
        <f t="shared" si="244"/>
        <v/>
      </c>
      <c r="R777" s="26" t="str">
        <f t="shared" si="254"/>
        <v/>
      </c>
      <c r="S777" s="29" t="str">
        <f t="shared" si="245"/>
        <v/>
      </c>
      <c r="T777" s="29" t="str">
        <f t="shared" si="246"/>
        <v/>
      </c>
      <c r="U777" s="27" t="str">
        <f t="shared" si="255"/>
        <v/>
      </c>
      <c r="W777" s="25" t="str">
        <f t="shared" si="247"/>
        <v/>
      </c>
      <c r="X777" s="25" t="str">
        <f t="shared" si="248"/>
        <v/>
      </c>
      <c r="Y777" s="25" t="str">
        <f t="shared" si="249"/>
        <v/>
      </c>
      <c r="Z777" s="25" t="str">
        <f t="shared" si="250"/>
        <v/>
      </c>
      <c r="AA777" s="25" t="str">
        <f t="shared" si="251"/>
        <v/>
      </c>
      <c r="AB777" s="25" t="str">
        <f t="shared" si="256"/>
        <v/>
      </c>
      <c r="AD777" s="2" t="str">
        <f t="shared" si="257"/>
        <v/>
      </c>
      <c r="AE777" s="2" t="str">
        <f t="shared" si="258"/>
        <v/>
      </c>
      <c r="AF777" s="2" t="str">
        <f t="shared" si="259"/>
        <v/>
      </c>
      <c r="AG777" t="s">
        <v>74</v>
      </c>
    </row>
    <row r="778" spans="2:33" x14ac:dyDescent="0.25">
      <c r="B778" s="13" t="str">
        <f>IF(Transactions!B777 &lt;&gt; "", Transactions!B777, "")</f>
        <v/>
      </c>
      <c r="C778" s="28" t="str">
        <f>IF(Transactions!C777 &lt;&gt; "", Transactions!C777, "")</f>
        <v/>
      </c>
      <c r="D778" s="28" t="str">
        <f>IF(Transactions!D777 &lt;&gt; "", Transactions!D777, "")</f>
        <v/>
      </c>
      <c r="E778" s="14" t="str">
        <f>IF(Transactions!E777 &lt;&gt; "", Transactions!E777, "")</f>
        <v/>
      </c>
      <c r="F778" s="15" t="str">
        <f>IF(Transactions!F777 &lt;&gt; "", Transactions!F777, "")</f>
        <v/>
      </c>
      <c r="G778" s="16"/>
      <c r="H778" s="18" t="e">
        <f>IF(Transactions!#REF! &lt;&gt; "", Transactions!#REF!, "")</f>
        <v>#REF!</v>
      </c>
      <c r="I778" s="33" t="str">
        <f t="shared" si="240"/>
        <v/>
      </c>
      <c r="J778" s="34" t="str">
        <f t="shared" si="252"/>
        <v/>
      </c>
      <c r="K778" s="16"/>
      <c r="L778" s="18" t="str">
        <f t="shared" si="241"/>
        <v/>
      </c>
      <c r="M778" s="33" t="str">
        <f t="shared" si="242"/>
        <v/>
      </c>
      <c r="N778" s="34" t="str">
        <f t="shared" si="253"/>
        <v/>
      </c>
      <c r="O778" s="16"/>
      <c r="P778" s="29" t="str">
        <f t="shared" si="243"/>
        <v/>
      </c>
      <c r="Q778" s="29" t="str">
        <f t="shared" si="244"/>
        <v/>
      </c>
      <c r="R778" s="26" t="str">
        <f t="shared" si="254"/>
        <v/>
      </c>
      <c r="S778" s="29" t="str">
        <f t="shared" si="245"/>
        <v/>
      </c>
      <c r="T778" s="29" t="str">
        <f t="shared" si="246"/>
        <v/>
      </c>
      <c r="U778" s="27" t="str">
        <f t="shared" si="255"/>
        <v/>
      </c>
      <c r="W778" s="25" t="str">
        <f t="shared" si="247"/>
        <v/>
      </c>
      <c r="X778" s="25" t="str">
        <f t="shared" si="248"/>
        <v/>
      </c>
      <c r="Y778" s="25" t="str">
        <f t="shared" si="249"/>
        <v/>
      </c>
      <c r="Z778" s="25" t="str">
        <f t="shared" si="250"/>
        <v/>
      </c>
      <c r="AA778" s="25" t="str">
        <f t="shared" si="251"/>
        <v/>
      </c>
      <c r="AB778" s="25" t="str">
        <f t="shared" si="256"/>
        <v/>
      </c>
      <c r="AD778" s="2" t="str">
        <f t="shared" si="257"/>
        <v/>
      </c>
      <c r="AE778" s="2" t="str">
        <f t="shared" si="258"/>
        <v/>
      </c>
      <c r="AF778" s="2" t="str">
        <f t="shared" si="259"/>
        <v/>
      </c>
      <c r="AG778" t="s">
        <v>74</v>
      </c>
    </row>
    <row r="779" spans="2:33" x14ac:dyDescent="0.25">
      <c r="B779" s="13" t="str">
        <f>IF(Transactions!B778 &lt;&gt; "", Transactions!B778, "")</f>
        <v/>
      </c>
      <c r="C779" s="28" t="str">
        <f>IF(Transactions!C778 &lt;&gt; "", Transactions!C778, "")</f>
        <v/>
      </c>
      <c r="D779" s="28" t="str">
        <f>IF(Transactions!D778 &lt;&gt; "", Transactions!D778, "")</f>
        <v/>
      </c>
      <c r="E779" s="14" t="str">
        <f>IF(Transactions!E778 &lt;&gt; "", Transactions!E778, "")</f>
        <v/>
      </c>
      <c r="F779" s="15" t="str">
        <f>IF(Transactions!F778 &lt;&gt; "", Transactions!F778, "")</f>
        <v/>
      </c>
      <c r="G779" s="16"/>
      <c r="H779" s="18" t="e">
        <f>IF(Transactions!#REF! &lt;&gt; "", Transactions!#REF!, "")</f>
        <v>#REF!</v>
      </c>
      <c r="I779" s="33" t="str">
        <f t="shared" si="240"/>
        <v/>
      </c>
      <c r="J779" s="34" t="str">
        <f t="shared" si="252"/>
        <v/>
      </c>
      <c r="K779" s="16"/>
      <c r="L779" s="18" t="str">
        <f t="shared" si="241"/>
        <v/>
      </c>
      <c r="M779" s="33" t="str">
        <f t="shared" si="242"/>
        <v/>
      </c>
      <c r="N779" s="34" t="str">
        <f t="shared" si="253"/>
        <v/>
      </c>
      <c r="O779" s="16"/>
      <c r="P779" s="29" t="str">
        <f t="shared" si="243"/>
        <v/>
      </c>
      <c r="Q779" s="29" t="str">
        <f t="shared" si="244"/>
        <v/>
      </c>
      <c r="R779" s="26" t="str">
        <f t="shared" si="254"/>
        <v/>
      </c>
      <c r="S779" s="29" t="str">
        <f t="shared" si="245"/>
        <v/>
      </c>
      <c r="T779" s="29" t="str">
        <f t="shared" si="246"/>
        <v/>
      </c>
      <c r="U779" s="27" t="str">
        <f t="shared" si="255"/>
        <v/>
      </c>
      <c r="W779" s="25" t="str">
        <f t="shared" si="247"/>
        <v/>
      </c>
      <c r="X779" s="25" t="str">
        <f t="shared" si="248"/>
        <v/>
      </c>
      <c r="Y779" s="25" t="str">
        <f t="shared" si="249"/>
        <v/>
      </c>
      <c r="Z779" s="25" t="str">
        <f t="shared" si="250"/>
        <v/>
      </c>
      <c r="AA779" s="25" t="str">
        <f t="shared" si="251"/>
        <v/>
      </c>
      <c r="AB779" s="25" t="str">
        <f t="shared" si="256"/>
        <v/>
      </c>
      <c r="AD779" s="2" t="str">
        <f t="shared" si="257"/>
        <v/>
      </c>
      <c r="AE779" s="2" t="str">
        <f t="shared" si="258"/>
        <v/>
      </c>
      <c r="AF779" s="2" t="str">
        <f t="shared" si="259"/>
        <v/>
      </c>
      <c r="AG779" t="s">
        <v>74</v>
      </c>
    </row>
    <row r="780" spans="2:33" x14ac:dyDescent="0.25">
      <c r="B780" s="13" t="str">
        <f>IF(Transactions!B779 &lt;&gt; "", Transactions!B779, "")</f>
        <v/>
      </c>
      <c r="C780" s="28" t="str">
        <f>IF(Transactions!C779 &lt;&gt; "", Transactions!C779, "")</f>
        <v/>
      </c>
      <c r="D780" s="28" t="str">
        <f>IF(Transactions!D779 &lt;&gt; "", Transactions!D779, "")</f>
        <v/>
      </c>
      <c r="E780" s="14" t="str">
        <f>IF(Transactions!E779 &lt;&gt; "", Transactions!E779, "")</f>
        <v/>
      </c>
      <c r="F780" s="15" t="str">
        <f>IF(Transactions!F779 &lt;&gt; "", Transactions!F779, "")</f>
        <v/>
      </c>
      <c r="G780" s="16"/>
      <c r="H780" s="18" t="e">
        <f>IF(Transactions!#REF! &lt;&gt; "", Transactions!#REF!, "")</f>
        <v>#REF!</v>
      </c>
      <c r="I780" s="33" t="str">
        <f t="shared" si="240"/>
        <v/>
      </c>
      <c r="J780" s="34" t="str">
        <f t="shared" si="252"/>
        <v/>
      </c>
      <c r="K780" s="16"/>
      <c r="L780" s="18" t="str">
        <f t="shared" si="241"/>
        <v/>
      </c>
      <c r="M780" s="33" t="str">
        <f t="shared" si="242"/>
        <v/>
      </c>
      <c r="N780" s="34" t="str">
        <f t="shared" si="253"/>
        <v/>
      </c>
      <c r="O780" s="16"/>
      <c r="P780" s="29" t="str">
        <f t="shared" si="243"/>
        <v/>
      </c>
      <c r="Q780" s="29" t="str">
        <f t="shared" si="244"/>
        <v/>
      </c>
      <c r="R780" s="26" t="str">
        <f t="shared" si="254"/>
        <v/>
      </c>
      <c r="S780" s="29" t="str">
        <f t="shared" si="245"/>
        <v/>
      </c>
      <c r="T780" s="29" t="str">
        <f t="shared" si="246"/>
        <v/>
      </c>
      <c r="U780" s="27" t="str">
        <f t="shared" si="255"/>
        <v/>
      </c>
      <c r="W780" s="25" t="str">
        <f t="shared" si="247"/>
        <v/>
      </c>
      <c r="X780" s="25" t="str">
        <f t="shared" si="248"/>
        <v/>
      </c>
      <c r="Y780" s="25" t="str">
        <f t="shared" si="249"/>
        <v/>
      </c>
      <c r="Z780" s="25" t="str">
        <f t="shared" si="250"/>
        <v/>
      </c>
      <c r="AA780" s="25" t="str">
        <f t="shared" si="251"/>
        <v/>
      </c>
      <c r="AB780" s="25" t="str">
        <f t="shared" si="256"/>
        <v/>
      </c>
      <c r="AD780" s="2" t="str">
        <f t="shared" si="257"/>
        <v/>
      </c>
      <c r="AE780" s="2" t="str">
        <f t="shared" si="258"/>
        <v/>
      </c>
      <c r="AF780" s="2" t="str">
        <f t="shared" si="259"/>
        <v/>
      </c>
      <c r="AG780" t="s">
        <v>74</v>
      </c>
    </row>
    <row r="781" spans="2:33" x14ac:dyDescent="0.25">
      <c r="B781" s="13" t="str">
        <f>IF(Transactions!B780 &lt;&gt; "", Transactions!B780, "")</f>
        <v/>
      </c>
      <c r="C781" s="28" t="str">
        <f>IF(Transactions!C780 &lt;&gt; "", Transactions!C780, "")</f>
        <v/>
      </c>
      <c r="D781" s="28" t="str">
        <f>IF(Transactions!D780 &lt;&gt; "", Transactions!D780, "")</f>
        <v/>
      </c>
      <c r="E781" s="14" t="str">
        <f>IF(Transactions!E780 &lt;&gt; "", Transactions!E780, "")</f>
        <v/>
      </c>
      <c r="F781" s="15" t="str">
        <f>IF(Transactions!F780 &lt;&gt; "", Transactions!F780, "")</f>
        <v/>
      </c>
      <c r="G781" s="16"/>
      <c r="H781" s="18" t="e">
        <f>IF(Transactions!#REF! &lt;&gt; "", Transactions!#REF!, "")</f>
        <v>#REF!</v>
      </c>
      <c r="I781" s="33" t="str">
        <f t="shared" si="240"/>
        <v/>
      </c>
      <c r="J781" s="34" t="str">
        <f t="shared" si="252"/>
        <v/>
      </c>
      <c r="K781" s="16"/>
      <c r="L781" s="18" t="str">
        <f t="shared" si="241"/>
        <v/>
      </c>
      <c r="M781" s="33" t="str">
        <f t="shared" si="242"/>
        <v/>
      </c>
      <c r="N781" s="34" t="str">
        <f t="shared" si="253"/>
        <v/>
      </c>
      <c r="O781" s="16"/>
      <c r="P781" s="29" t="str">
        <f t="shared" si="243"/>
        <v/>
      </c>
      <c r="Q781" s="29" t="str">
        <f t="shared" si="244"/>
        <v/>
      </c>
      <c r="R781" s="26" t="str">
        <f t="shared" si="254"/>
        <v/>
      </c>
      <c r="S781" s="29" t="str">
        <f t="shared" si="245"/>
        <v/>
      </c>
      <c r="T781" s="29" t="str">
        <f t="shared" si="246"/>
        <v/>
      </c>
      <c r="U781" s="27" t="str">
        <f t="shared" si="255"/>
        <v/>
      </c>
      <c r="W781" s="25" t="str">
        <f t="shared" si="247"/>
        <v/>
      </c>
      <c r="X781" s="25" t="str">
        <f t="shared" si="248"/>
        <v/>
      </c>
      <c r="Y781" s="25" t="str">
        <f t="shared" si="249"/>
        <v/>
      </c>
      <c r="Z781" s="25" t="str">
        <f t="shared" si="250"/>
        <v/>
      </c>
      <c r="AA781" s="25" t="str">
        <f t="shared" si="251"/>
        <v/>
      </c>
      <c r="AB781" s="25" t="str">
        <f t="shared" si="256"/>
        <v/>
      </c>
      <c r="AD781" s="2" t="str">
        <f t="shared" si="257"/>
        <v/>
      </c>
      <c r="AE781" s="2" t="str">
        <f t="shared" si="258"/>
        <v/>
      </c>
      <c r="AF781" s="2" t="str">
        <f t="shared" si="259"/>
        <v/>
      </c>
      <c r="AG781" t="s">
        <v>74</v>
      </c>
    </row>
    <row r="782" spans="2:33" x14ac:dyDescent="0.25">
      <c r="B782" s="13" t="str">
        <f>IF(Transactions!B781 &lt;&gt; "", Transactions!B781, "")</f>
        <v/>
      </c>
      <c r="C782" s="28" t="str">
        <f>IF(Transactions!C781 &lt;&gt; "", Transactions!C781, "")</f>
        <v/>
      </c>
      <c r="D782" s="28" t="str">
        <f>IF(Transactions!D781 &lt;&gt; "", Transactions!D781, "")</f>
        <v/>
      </c>
      <c r="E782" s="14" t="str">
        <f>IF(Transactions!E781 &lt;&gt; "", Transactions!E781, "")</f>
        <v/>
      </c>
      <c r="F782" s="15" t="str">
        <f>IF(Transactions!F781 &lt;&gt; "", Transactions!F781, "")</f>
        <v/>
      </c>
      <c r="G782" s="16"/>
      <c r="H782" s="18" t="e">
        <f>IF(Transactions!#REF! &lt;&gt; "", Transactions!#REF!, "")</f>
        <v>#REF!</v>
      </c>
      <c r="I782" s="33" t="str">
        <f t="shared" si="240"/>
        <v/>
      </c>
      <c r="J782" s="34" t="str">
        <f t="shared" si="252"/>
        <v/>
      </c>
      <c r="K782" s="16"/>
      <c r="L782" s="18" t="str">
        <f t="shared" si="241"/>
        <v/>
      </c>
      <c r="M782" s="33" t="str">
        <f t="shared" si="242"/>
        <v/>
      </c>
      <c r="N782" s="34" t="str">
        <f t="shared" si="253"/>
        <v/>
      </c>
      <c r="O782" s="16"/>
      <c r="P782" s="29" t="str">
        <f t="shared" si="243"/>
        <v/>
      </c>
      <c r="Q782" s="29" t="str">
        <f t="shared" si="244"/>
        <v/>
      </c>
      <c r="R782" s="26" t="str">
        <f t="shared" si="254"/>
        <v/>
      </c>
      <c r="S782" s="29" t="str">
        <f t="shared" si="245"/>
        <v/>
      </c>
      <c r="T782" s="29" t="str">
        <f t="shared" si="246"/>
        <v/>
      </c>
      <c r="U782" s="27" t="str">
        <f t="shared" si="255"/>
        <v/>
      </c>
      <c r="W782" s="25" t="str">
        <f t="shared" si="247"/>
        <v/>
      </c>
      <c r="X782" s="25" t="str">
        <f t="shared" si="248"/>
        <v/>
      </c>
      <c r="Y782" s="25" t="str">
        <f t="shared" si="249"/>
        <v/>
      </c>
      <c r="Z782" s="25" t="str">
        <f t="shared" si="250"/>
        <v/>
      </c>
      <c r="AA782" s="25" t="str">
        <f t="shared" si="251"/>
        <v/>
      </c>
      <c r="AB782" s="25" t="str">
        <f t="shared" si="256"/>
        <v/>
      </c>
      <c r="AD782" s="2" t="str">
        <f t="shared" si="257"/>
        <v/>
      </c>
      <c r="AE782" s="2" t="str">
        <f t="shared" si="258"/>
        <v/>
      </c>
      <c r="AF782" s="2" t="str">
        <f t="shared" si="259"/>
        <v/>
      </c>
      <c r="AG782" t="s">
        <v>74</v>
      </c>
    </row>
    <row r="783" spans="2:33" x14ac:dyDescent="0.25">
      <c r="B783" s="13" t="str">
        <f>IF(Transactions!B782 &lt;&gt; "", Transactions!B782, "")</f>
        <v/>
      </c>
      <c r="C783" s="28" t="str">
        <f>IF(Transactions!C782 &lt;&gt; "", Transactions!C782, "")</f>
        <v/>
      </c>
      <c r="D783" s="28" t="str">
        <f>IF(Transactions!D782 &lt;&gt; "", Transactions!D782, "")</f>
        <v/>
      </c>
      <c r="E783" s="14" t="str">
        <f>IF(Transactions!E782 &lt;&gt; "", Transactions!E782, "")</f>
        <v/>
      </c>
      <c r="F783" s="15" t="str">
        <f>IF(Transactions!F782 &lt;&gt; "", Transactions!F782, "")</f>
        <v/>
      </c>
      <c r="G783" s="16"/>
      <c r="H783" s="18" t="e">
        <f>IF(Transactions!#REF! &lt;&gt; "", Transactions!#REF!, "")</f>
        <v>#REF!</v>
      </c>
      <c r="I783" s="33" t="str">
        <f t="shared" si="240"/>
        <v/>
      </c>
      <c r="J783" s="34" t="str">
        <f t="shared" si="252"/>
        <v/>
      </c>
      <c r="K783" s="16"/>
      <c r="L783" s="18" t="str">
        <f t="shared" si="241"/>
        <v/>
      </c>
      <c r="M783" s="33" t="str">
        <f t="shared" si="242"/>
        <v/>
      </c>
      <c r="N783" s="34" t="str">
        <f t="shared" si="253"/>
        <v/>
      </c>
      <c r="O783" s="16"/>
      <c r="P783" s="29" t="str">
        <f t="shared" si="243"/>
        <v/>
      </c>
      <c r="Q783" s="29" t="str">
        <f t="shared" si="244"/>
        <v/>
      </c>
      <c r="R783" s="26" t="str">
        <f t="shared" si="254"/>
        <v/>
      </c>
      <c r="S783" s="29" t="str">
        <f t="shared" si="245"/>
        <v/>
      </c>
      <c r="T783" s="29" t="str">
        <f t="shared" si="246"/>
        <v/>
      </c>
      <c r="U783" s="27" t="str">
        <f t="shared" si="255"/>
        <v/>
      </c>
      <c r="W783" s="25" t="str">
        <f t="shared" si="247"/>
        <v/>
      </c>
      <c r="X783" s="25" t="str">
        <f t="shared" si="248"/>
        <v/>
      </c>
      <c r="Y783" s="25" t="str">
        <f t="shared" si="249"/>
        <v/>
      </c>
      <c r="Z783" s="25" t="str">
        <f t="shared" si="250"/>
        <v/>
      </c>
      <c r="AA783" s="25" t="str">
        <f t="shared" si="251"/>
        <v/>
      </c>
      <c r="AB783" s="25" t="str">
        <f t="shared" si="256"/>
        <v/>
      </c>
      <c r="AD783" s="2" t="str">
        <f t="shared" si="257"/>
        <v/>
      </c>
      <c r="AE783" s="2" t="str">
        <f t="shared" si="258"/>
        <v/>
      </c>
      <c r="AF783" s="2" t="str">
        <f t="shared" si="259"/>
        <v/>
      </c>
      <c r="AG783" t="s">
        <v>74</v>
      </c>
    </row>
    <row r="784" spans="2:33" x14ac:dyDescent="0.25">
      <c r="B784" s="13" t="str">
        <f>IF(Transactions!B783 &lt;&gt; "", Transactions!B783, "")</f>
        <v/>
      </c>
      <c r="C784" s="28" t="str">
        <f>IF(Transactions!C783 &lt;&gt; "", Transactions!C783, "")</f>
        <v/>
      </c>
      <c r="D784" s="28" t="str">
        <f>IF(Transactions!D783 &lt;&gt; "", Transactions!D783, "")</f>
        <v/>
      </c>
      <c r="E784" s="14" t="str">
        <f>IF(Transactions!E783 &lt;&gt; "", Transactions!E783, "")</f>
        <v/>
      </c>
      <c r="F784" s="15" t="str">
        <f>IF(Transactions!F783 &lt;&gt; "", Transactions!F783, "")</f>
        <v/>
      </c>
      <c r="G784" s="16"/>
      <c r="H784" s="18" t="e">
        <f>IF(Transactions!#REF! &lt;&gt; "", Transactions!#REF!, "")</f>
        <v>#REF!</v>
      </c>
      <c r="I784" s="33" t="str">
        <f t="shared" si="240"/>
        <v/>
      </c>
      <c r="J784" s="34" t="str">
        <f t="shared" si="252"/>
        <v/>
      </c>
      <c r="K784" s="16"/>
      <c r="L784" s="18" t="str">
        <f t="shared" si="241"/>
        <v/>
      </c>
      <c r="M784" s="33" t="str">
        <f t="shared" si="242"/>
        <v/>
      </c>
      <c r="N784" s="34" t="str">
        <f t="shared" si="253"/>
        <v/>
      </c>
      <c r="O784" s="16"/>
      <c r="P784" s="29" t="str">
        <f t="shared" si="243"/>
        <v/>
      </c>
      <c r="Q784" s="29" t="str">
        <f t="shared" si="244"/>
        <v/>
      </c>
      <c r="R784" s="26" t="str">
        <f t="shared" si="254"/>
        <v/>
      </c>
      <c r="S784" s="29" t="str">
        <f t="shared" si="245"/>
        <v/>
      </c>
      <c r="T784" s="29" t="str">
        <f t="shared" si="246"/>
        <v/>
      </c>
      <c r="U784" s="27" t="str">
        <f t="shared" si="255"/>
        <v/>
      </c>
      <c r="W784" s="25" t="str">
        <f t="shared" si="247"/>
        <v/>
      </c>
      <c r="X784" s="25" t="str">
        <f t="shared" si="248"/>
        <v/>
      </c>
      <c r="Y784" s="25" t="str">
        <f t="shared" si="249"/>
        <v/>
      </c>
      <c r="Z784" s="25" t="str">
        <f t="shared" si="250"/>
        <v/>
      </c>
      <c r="AA784" s="25" t="str">
        <f t="shared" si="251"/>
        <v/>
      </c>
      <c r="AB784" s="25" t="str">
        <f t="shared" si="256"/>
        <v/>
      </c>
      <c r="AD784" s="2" t="str">
        <f t="shared" si="257"/>
        <v/>
      </c>
      <c r="AE784" s="2" t="str">
        <f t="shared" si="258"/>
        <v/>
      </c>
      <c r="AF784" s="2" t="str">
        <f t="shared" si="259"/>
        <v/>
      </c>
      <c r="AG784" t="s">
        <v>74</v>
      </c>
    </row>
    <row r="785" spans="2:33" x14ac:dyDescent="0.25">
      <c r="B785" s="13" t="str">
        <f>IF(Transactions!B784 &lt;&gt; "", Transactions!B784, "")</f>
        <v/>
      </c>
      <c r="C785" s="28" t="str">
        <f>IF(Transactions!C784 &lt;&gt; "", Transactions!C784, "")</f>
        <v/>
      </c>
      <c r="D785" s="28" t="str">
        <f>IF(Transactions!D784 &lt;&gt; "", Transactions!D784, "")</f>
        <v/>
      </c>
      <c r="E785" s="14" t="str">
        <f>IF(Transactions!E784 &lt;&gt; "", Transactions!E784, "")</f>
        <v/>
      </c>
      <c r="F785" s="15" t="str">
        <f>IF(Transactions!F784 &lt;&gt; "", Transactions!F784, "")</f>
        <v/>
      </c>
      <c r="G785" s="16"/>
      <c r="H785" s="18" t="e">
        <f>IF(Transactions!#REF! &lt;&gt; "", Transactions!#REF!, "")</f>
        <v>#REF!</v>
      </c>
      <c r="I785" s="33" t="str">
        <f t="shared" si="240"/>
        <v/>
      </c>
      <c r="J785" s="34" t="str">
        <f t="shared" si="252"/>
        <v/>
      </c>
      <c r="K785" s="16"/>
      <c r="L785" s="18" t="str">
        <f t="shared" si="241"/>
        <v/>
      </c>
      <c r="M785" s="33" t="str">
        <f t="shared" si="242"/>
        <v/>
      </c>
      <c r="N785" s="34" t="str">
        <f t="shared" si="253"/>
        <v/>
      </c>
      <c r="O785" s="16"/>
      <c r="P785" s="29" t="str">
        <f t="shared" si="243"/>
        <v/>
      </c>
      <c r="Q785" s="29" t="str">
        <f t="shared" si="244"/>
        <v/>
      </c>
      <c r="R785" s="26" t="str">
        <f t="shared" si="254"/>
        <v/>
      </c>
      <c r="S785" s="29" t="str">
        <f t="shared" si="245"/>
        <v/>
      </c>
      <c r="T785" s="29" t="str">
        <f t="shared" si="246"/>
        <v/>
      </c>
      <c r="U785" s="27" t="str">
        <f t="shared" si="255"/>
        <v/>
      </c>
      <c r="W785" s="25" t="str">
        <f t="shared" si="247"/>
        <v/>
      </c>
      <c r="X785" s="25" t="str">
        <f t="shared" si="248"/>
        <v/>
      </c>
      <c r="Y785" s="25" t="str">
        <f t="shared" si="249"/>
        <v/>
      </c>
      <c r="Z785" s="25" t="str">
        <f t="shared" si="250"/>
        <v/>
      </c>
      <c r="AA785" s="25" t="str">
        <f t="shared" si="251"/>
        <v/>
      </c>
      <c r="AB785" s="25" t="str">
        <f t="shared" si="256"/>
        <v/>
      </c>
      <c r="AD785" s="2" t="str">
        <f t="shared" si="257"/>
        <v/>
      </c>
      <c r="AE785" s="2" t="str">
        <f t="shared" si="258"/>
        <v/>
      </c>
      <c r="AF785" s="2" t="str">
        <f t="shared" si="259"/>
        <v/>
      </c>
      <c r="AG785" t="s">
        <v>74</v>
      </c>
    </row>
    <row r="786" spans="2:33" x14ac:dyDescent="0.25">
      <c r="B786" s="13" t="str">
        <f>IF(Transactions!B785 &lt;&gt; "", Transactions!B785, "")</f>
        <v/>
      </c>
      <c r="C786" s="28" t="str">
        <f>IF(Transactions!C785 &lt;&gt; "", Transactions!C785, "")</f>
        <v/>
      </c>
      <c r="D786" s="28" t="str">
        <f>IF(Transactions!D785 &lt;&gt; "", Transactions!D785, "")</f>
        <v/>
      </c>
      <c r="E786" s="14" t="str">
        <f>IF(Transactions!E785 &lt;&gt; "", Transactions!E785, "")</f>
        <v/>
      </c>
      <c r="F786" s="15" t="str">
        <f>IF(Transactions!F785 &lt;&gt; "", Transactions!F785, "")</f>
        <v/>
      </c>
      <c r="G786" s="16"/>
      <c r="H786" s="18" t="e">
        <f>IF(Transactions!#REF! &lt;&gt; "", Transactions!#REF!, "")</f>
        <v>#REF!</v>
      </c>
      <c r="I786" s="33" t="str">
        <f t="shared" si="240"/>
        <v/>
      </c>
      <c r="J786" s="34" t="str">
        <f t="shared" si="252"/>
        <v/>
      </c>
      <c r="K786" s="16"/>
      <c r="L786" s="18" t="str">
        <f t="shared" si="241"/>
        <v/>
      </c>
      <c r="M786" s="33" t="str">
        <f t="shared" si="242"/>
        <v/>
      </c>
      <c r="N786" s="34" t="str">
        <f t="shared" si="253"/>
        <v/>
      </c>
      <c r="O786" s="16"/>
      <c r="P786" s="29" t="str">
        <f t="shared" si="243"/>
        <v/>
      </c>
      <c r="Q786" s="29" t="str">
        <f t="shared" si="244"/>
        <v/>
      </c>
      <c r="R786" s="26" t="str">
        <f t="shared" si="254"/>
        <v/>
      </c>
      <c r="S786" s="29" t="str">
        <f t="shared" si="245"/>
        <v/>
      </c>
      <c r="T786" s="29" t="str">
        <f t="shared" si="246"/>
        <v/>
      </c>
      <c r="U786" s="27" t="str">
        <f t="shared" si="255"/>
        <v/>
      </c>
      <c r="W786" s="25" t="str">
        <f t="shared" si="247"/>
        <v/>
      </c>
      <c r="X786" s="25" t="str">
        <f t="shared" si="248"/>
        <v/>
      </c>
      <c r="Y786" s="25" t="str">
        <f t="shared" si="249"/>
        <v/>
      </c>
      <c r="Z786" s="25" t="str">
        <f t="shared" si="250"/>
        <v/>
      </c>
      <c r="AA786" s="25" t="str">
        <f t="shared" si="251"/>
        <v/>
      </c>
      <c r="AB786" s="25" t="str">
        <f t="shared" si="256"/>
        <v/>
      </c>
      <c r="AD786" s="2" t="str">
        <f t="shared" si="257"/>
        <v/>
      </c>
      <c r="AE786" s="2" t="str">
        <f t="shared" si="258"/>
        <v/>
      </c>
      <c r="AF786" s="2" t="str">
        <f t="shared" si="259"/>
        <v/>
      </c>
      <c r="AG786" t="s">
        <v>74</v>
      </c>
    </row>
    <row r="787" spans="2:33" x14ac:dyDescent="0.25">
      <c r="B787" s="13" t="str">
        <f>IF(Transactions!B786 &lt;&gt; "", Transactions!B786, "")</f>
        <v/>
      </c>
      <c r="C787" s="28" t="str">
        <f>IF(Transactions!C786 &lt;&gt; "", Transactions!C786, "")</f>
        <v/>
      </c>
      <c r="D787" s="28" t="str">
        <f>IF(Transactions!D786 &lt;&gt; "", Transactions!D786, "")</f>
        <v/>
      </c>
      <c r="E787" s="14" t="str">
        <f>IF(Transactions!E786 &lt;&gt; "", Transactions!E786, "")</f>
        <v/>
      </c>
      <c r="F787" s="15" t="str">
        <f>IF(Transactions!F786 &lt;&gt; "", Transactions!F786, "")</f>
        <v/>
      </c>
      <c r="G787" s="16"/>
      <c r="H787" s="18" t="e">
        <f>IF(Transactions!#REF! &lt;&gt; "", Transactions!#REF!, "")</f>
        <v>#REF!</v>
      </c>
      <c r="I787" s="33" t="str">
        <f t="shared" si="240"/>
        <v/>
      </c>
      <c r="J787" s="34" t="str">
        <f t="shared" si="252"/>
        <v/>
      </c>
      <c r="K787" s="16"/>
      <c r="L787" s="18" t="str">
        <f t="shared" si="241"/>
        <v/>
      </c>
      <c r="M787" s="33" t="str">
        <f t="shared" si="242"/>
        <v/>
      </c>
      <c r="N787" s="34" t="str">
        <f t="shared" si="253"/>
        <v/>
      </c>
      <c r="O787" s="16"/>
      <c r="P787" s="29" t="str">
        <f t="shared" si="243"/>
        <v/>
      </c>
      <c r="Q787" s="29" t="str">
        <f t="shared" si="244"/>
        <v/>
      </c>
      <c r="R787" s="26" t="str">
        <f t="shared" si="254"/>
        <v/>
      </c>
      <c r="S787" s="29" t="str">
        <f t="shared" si="245"/>
        <v/>
      </c>
      <c r="T787" s="29" t="str">
        <f t="shared" si="246"/>
        <v/>
      </c>
      <c r="U787" s="27" t="str">
        <f t="shared" si="255"/>
        <v/>
      </c>
      <c r="W787" s="25" t="str">
        <f t="shared" si="247"/>
        <v/>
      </c>
      <c r="X787" s="25" t="str">
        <f t="shared" si="248"/>
        <v/>
      </c>
      <c r="Y787" s="25" t="str">
        <f t="shared" si="249"/>
        <v/>
      </c>
      <c r="Z787" s="25" t="str">
        <f t="shared" si="250"/>
        <v/>
      </c>
      <c r="AA787" s="25" t="str">
        <f t="shared" si="251"/>
        <v/>
      </c>
      <c r="AB787" s="25" t="str">
        <f t="shared" si="256"/>
        <v/>
      </c>
      <c r="AD787" s="2" t="str">
        <f t="shared" si="257"/>
        <v/>
      </c>
      <c r="AE787" s="2" t="str">
        <f t="shared" si="258"/>
        <v/>
      </c>
      <c r="AF787" s="2" t="str">
        <f t="shared" si="259"/>
        <v/>
      </c>
      <c r="AG787" t="s">
        <v>74</v>
      </c>
    </row>
    <row r="788" spans="2:33" x14ac:dyDescent="0.25">
      <c r="B788" s="13" t="str">
        <f>IF(Transactions!B787 &lt;&gt; "", Transactions!B787, "")</f>
        <v/>
      </c>
      <c r="C788" s="28" t="str">
        <f>IF(Transactions!C787 &lt;&gt; "", Transactions!C787, "")</f>
        <v/>
      </c>
      <c r="D788" s="28" t="str">
        <f>IF(Transactions!D787 &lt;&gt; "", Transactions!D787, "")</f>
        <v/>
      </c>
      <c r="E788" s="14" t="str">
        <f>IF(Transactions!E787 &lt;&gt; "", Transactions!E787, "")</f>
        <v/>
      </c>
      <c r="F788" s="15" t="str">
        <f>IF(Transactions!F787 &lt;&gt; "", Transactions!F787, "")</f>
        <v/>
      </c>
      <c r="G788" s="16"/>
      <c r="H788" s="18" t="e">
        <f>IF(Transactions!#REF! &lt;&gt; "", Transactions!#REF!, "")</f>
        <v>#REF!</v>
      </c>
      <c r="I788" s="33" t="str">
        <f t="shared" si="240"/>
        <v/>
      </c>
      <c r="J788" s="34" t="str">
        <f t="shared" si="252"/>
        <v/>
      </c>
      <c r="K788" s="16"/>
      <c r="L788" s="18" t="str">
        <f t="shared" si="241"/>
        <v/>
      </c>
      <c r="M788" s="33" t="str">
        <f t="shared" si="242"/>
        <v/>
      </c>
      <c r="N788" s="34" t="str">
        <f t="shared" si="253"/>
        <v/>
      </c>
      <c r="O788" s="16"/>
      <c r="P788" s="29" t="str">
        <f t="shared" si="243"/>
        <v/>
      </c>
      <c r="Q788" s="29" t="str">
        <f t="shared" si="244"/>
        <v/>
      </c>
      <c r="R788" s="26" t="str">
        <f t="shared" si="254"/>
        <v/>
      </c>
      <c r="S788" s="29" t="str">
        <f t="shared" si="245"/>
        <v/>
      </c>
      <c r="T788" s="29" t="str">
        <f t="shared" si="246"/>
        <v/>
      </c>
      <c r="U788" s="27" t="str">
        <f t="shared" si="255"/>
        <v/>
      </c>
      <c r="W788" s="25" t="str">
        <f t="shared" si="247"/>
        <v/>
      </c>
      <c r="X788" s="25" t="str">
        <f t="shared" si="248"/>
        <v/>
      </c>
      <c r="Y788" s="25" t="str">
        <f t="shared" si="249"/>
        <v/>
      </c>
      <c r="Z788" s="25" t="str">
        <f t="shared" si="250"/>
        <v/>
      </c>
      <c r="AA788" s="25" t="str">
        <f t="shared" si="251"/>
        <v/>
      </c>
      <c r="AB788" s="25" t="str">
        <f t="shared" si="256"/>
        <v/>
      </c>
      <c r="AD788" s="2" t="str">
        <f t="shared" si="257"/>
        <v/>
      </c>
      <c r="AE788" s="2" t="str">
        <f t="shared" si="258"/>
        <v/>
      </c>
      <c r="AF788" s="2" t="str">
        <f t="shared" si="259"/>
        <v/>
      </c>
      <c r="AG788" t="s">
        <v>74</v>
      </c>
    </row>
    <row r="789" spans="2:33" x14ac:dyDescent="0.25">
      <c r="B789" s="13" t="str">
        <f>IF(Transactions!B788 &lt;&gt; "", Transactions!B788, "")</f>
        <v/>
      </c>
      <c r="C789" s="28" t="str">
        <f>IF(Transactions!C788 &lt;&gt; "", Transactions!C788, "")</f>
        <v/>
      </c>
      <c r="D789" s="28" t="str">
        <f>IF(Transactions!D788 &lt;&gt; "", Transactions!D788, "")</f>
        <v/>
      </c>
      <c r="E789" s="14" t="str">
        <f>IF(Transactions!E788 &lt;&gt; "", Transactions!E788, "")</f>
        <v/>
      </c>
      <c r="F789" s="15" t="str">
        <f>IF(Transactions!F788 &lt;&gt; "", Transactions!F788, "")</f>
        <v/>
      </c>
      <c r="G789" s="16"/>
      <c r="H789" s="18" t="e">
        <f>IF(Transactions!#REF! &lt;&gt; "", Transactions!#REF!, "")</f>
        <v>#REF!</v>
      </c>
      <c r="I789" s="33" t="str">
        <f t="shared" si="240"/>
        <v/>
      </c>
      <c r="J789" s="34" t="str">
        <f t="shared" si="252"/>
        <v/>
      </c>
      <c r="K789" s="16"/>
      <c r="L789" s="18" t="str">
        <f t="shared" si="241"/>
        <v/>
      </c>
      <c r="M789" s="33" t="str">
        <f t="shared" si="242"/>
        <v/>
      </c>
      <c r="N789" s="34" t="str">
        <f t="shared" si="253"/>
        <v/>
      </c>
      <c r="O789" s="16"/>
      <c r="P789" s="29" t="str">
        <f t="shared" si="243"/>
        <v/>
      </c>
      <c r="Q789" s="29" t="str">
        <f t="shared" si="244"/>
        <v/>
      </c>
      <c r="R789" s="26" t="str">
        <f t="shared" si="254"/>
        <v/>
      </c>
      <c r="S789" s="29" t="str">
        <f t="shared" si="245"/>
        <v/>
      </c>
      <c r="T789" s="29" t="str">
        <f t="shared" si="246"/>
        <v/>
      </c>
      <c r="U789" s="27" t="str">
        <f t="shared" si="255"/>
        <v/>
      </c>
      <c r="W789" s="25" t="str">
        <f t="shared" si="247"/>
        <v/>
      </c>
      <c r="X789" s="25" t="str">
        <f t="shared" si="248"/>
        <v/>
      </c>
      <c r="Y789" s="25" t="str">
        <f t="shared" si="249"/>
        <v/>
      </c>
      <c r="Z789" s="25" t="str">
        <f t="shared" si="250"/>
        <v/>
      </c>
      <c r="AA789" s="25" t="str">
        <f t="shared" si="251"/>
        <v/>
      </c>
      <c r="AB789" s="25" t="str">
        <f t="shared" si="256"/>
        <v/>
      </c>
      <c r="AD789" s="2" t="str">
        <f t="shared" si="257"/>
        <v/>
      </c>
      <c r="AE789" s="2" t="str">
        <f t="shared" si="258"/>
        <v/>
      </c>
      <c r="AF789" s="2" t="str">
        <f t="shared" si="259"/>
        <v/>
      </c>
      <c r="AG789" t="s">
        <v>74</v>
      </c>
    </row>
    <row r="790" spans="2:33" x14ac:dyDescent="0.25">
      <c r="B790" s="13" t="str">
        <f>IF(Transactions!B789 &lt;&gt; "", Transactions!B789, "")</f>
        <v/>
      </c>
      <c r="C790" s="28" t="str">
        <f>IF(Transactions!C789 &lt;&gt; "", Transactions!C789, "")</f>
        <v/>
      </c>
      <c r="D790" s="28" t="str">
        <f>IF(Transactions!D789 &lt;&gt; "", Transactions!D789, "")</f>
        <v/>
      </c>
      <c r="E790" s="14" t="str">
        <f>IF(Transactions!E789 &lt;&gt; "", Transactions!E789, "")</f>
        <v/>
      </c>
      <c r="F790" s="15" t="str">
        <f>IF(Transactions!F789 &lt;&gt; "", Transactions!F789, "")</f>
        <v/>
      </c>
      <c r="G790" s="16"/>
      <c r="H790" s="18" t="e">
        <f>IF(Transactions!#REF! &lt;&gt; "", Transactions!#REF!, "")</f>
        <v>#REF!</v>
      </c>
      <c r="I790" s="33" t="str">
        <f t="shared" si="240"/>
        <v/>
      </c>
      <c r="J790" s="34" t="str">
        <f t="shared" si="252"/>
        <v/>
      </c>
      <c r="K790" s="16"/>
      <c r="L790" s="18" t="str">
        <f t="shared" si="241"/>
        <v/>
      </c>
      <c r="M790" s="33" t="str">
        <f t="shared" si="242"/>
        <v/>
      </c>
      <c r="N790" s="34" t="str">
        <f t="shared" si="253"/>
        <v/>
      </c>
      <c r="O790" s="16"/>
      <c r="P790" s="29" t="str">
        <f t="shared" si="243"/>
        <v/>
      </c>
      <c r="Q790" s="29" t="str">
        <f t="shared" si="244"/>
        <v/>
      </c>
      <c r="R790" s="26" t="str">
        <f t="shared" si="254"/>
        <v/>
      </c>
      <c r="S790" s="29" t="str">
        <f t="shared" si="245"/>
        <v/>
      </c>
      <c r="T790" s="29" t="str">
        <f t="shared" si="246"/>
        <v/>
      </c>
      <c r="U790" s="27" t="str">
        <f t="shared" si="255"/>
        <v/>
      </c>
      <c r="W790" s="25" t="str">
        <f t="shared" si="247"/>
        <v/>
      </c>
      <c r="X790" s="25" t="str">
        <f t="shared" si="248"/>
        <v/>
      </c>
      <c r="Y790" s="25" t="str">
        <f t="shared" si="249"/>
        <v/>
      </c>
      <c r="Z790" s="25" t="str">
        <f t="shared" si="250"/>
        <v/>
      </c>
      <c r="AA790" s="25" t="str">
        <f t="shared" si="251"/>
        <v/>
      </c>
      <c r="AB790" s="25" t="str">
        <f t="shared" si="256"/>
        <v/>
      </c>
      <c r="AD790" s="2" t="str">
        <f t="shared" si="257"/>
        <v/>
      </c>
      <c r="AE790" s="2" t="str">
        <f t="shared" si="258"/>
        <v/>
      </c>
      <c r="AF790" s="2" t="str">
        <f t="shared" si="259"/>
        <v/>
      </c>
      <c r="AG790" t="s">
        <v>74</v>
      </c>
    </row>
    <row r="791" spans="2:33" x14ac:dyDescent="0.25">
      <c r="B791" s="13" t="str">
        <f>IF(Transactions!B790 &lt;&gt; "", Transactions!B790, "")</f>
        <v/>
      </c>
      <c r="C791" s="28" t="str">
        <f>IF(Transactions!C790 &lt;&gt; "", Transactions!C790, "")</f>
        <v/>
      </c>
      <c r="D791" s="28" t="str">
        <f>IF(Transactions!D790 &lt;&gt; "", Transactions!D790, "")</f>
        <v/>
      </c>
      <c r="E791" s="14" t="str">
        <f>IF(Transactions!E790 &lt;&gt; "", Transactions!E790, "")</f>
        <v/>
      </c>
      <c r="F791" s="15" t="str">
        <f>IF(Transactions!F790 &lt;&gt; "", Transactions!F790, "")</f>
        <v/>
      </c>
      <c r="G791" s="16"/>
      <c r="H791" s="18" t="e">
        <f>IF(Transactions!#REF! &lt;&gt; "", Transactions!#REF!, "")</f>
        <v>#REF!</v>
      </c>
      <c r="I791" s="33" t="str">
        <f t="shared" si="240"/>
        <v/>
      </c>
      <c r="J791" s="34" t="str">
        <f t="shared" si="252"/>
        <v/>
      </c>
      <c r="K791" s="16"/>
      <c r="L791" s="18" t="str">
        <f t="shared" si="241"/>
        <v/>
      </c>
      <c r="M791" s="33" t="str">
        <f t="shared" si="242"/>
        <v/>
      </c>
      <c r="N791" s="34" t="str">
        <f t="shared" si="253"/>
        <v/>
      </c>
      <c r="O791" s="16"/>
      <c r="P791" s="29" t="str">
        <f t="shared" si="243"/>
        <v/>
      </c>
      <c r="Q791" s="29" t="str">
        <f t="shared" si="244"/>
        <v/>
      </c>
      <c r="R791" s="26" t="str">
        <f t="shared" si="254"/>
        <v/>
      </c>
      <c r="S791" s="29" t="str">
        <f t="shared" si="245"/>
        <v/>
      </c>
      <c r="T791" s="29" t="str">
        <f t="shared" si="246"/>
        <v/>
      </c>
      <c r="U791" s="27" t="str">
        <f t="shared" si="255"/>
        <v/>
      </c>
      <c r="W791" s="25" t="str">
        <f t="shared" si="247"/>
        <v/>
      </c>
      <c r="X791" s="25" t="str">
        <f t="shared" si="248"/>
        <v/>
      </c>
      <c r="Y791" s="25" t="str">
        <f t="shared" si="249"/>
        <v/>
      </c>
      <c r="Z791" s="25" t="str">
        <f t="shared" si="250"/>
        <v/>
      </c>
      <c r="AA791" s="25" t="str">
        <f t="shared" si="251"/>
        <v/>
      </c>
      <c r="AB791" s="25" t="str">
        <f t="shared" si="256"/>
        <v/>
      </c>
      <c r="AD791" s="2" t="str">
        <f t="shared" si="257"/>
        <v/>
      </c>
      <c r="AE791" s="2" t="str">
        <f t="shared" si="258"/>
        <v/>
      </c>
      <c r="AF791" s="2" t="str">
        <f t="shared" si="259"/>
        <v/>
      </c>
      <c r="AG791" t="s">
        <v>74</v>
      </c>
    </row>
    <row r="792" spans="2:33" x14ac:dyDescent="0.25">
      <c r="B792" s="13" t="str">
        <f>IF(Transactions!B791 &lt;&gt; "", Transactions!B791, "")</f>
        <v/>
      </c>
      <c r="C792" s="28" t="str">
        <f>IF(Transactions!C791 &lt;&gt; "", Transactions!C791, "")</f>
        <v/>
      </c>
      <c r="D792" s="28" t="str">
        <f>IF(Transactions!D791 &lt;&gt; "", Transactions!D791, "")</f>
        <v/>
      </c>
      <c r="E792" s="14" t="str">
        <f>IF(Transactions!E791 &lt;&gt; "", Transactions!E791, "")</f>
        <v/>
      </c>
      <c r="F792" s="15" t="str">
        <f>IF(Transactions!F791 &lt;&gt; "", Transactions!F791, "")</f>
        <v/>
      </c>
      <c r="G792" s="16"/>
      <c r="H792" s="18" t="e">
        <f>IF(Transactions!#REF! &lt;&gt; "", Transactions!#REF!, "")</f>
        <v>#REF!</v>
      </c>
      <c r="I792" s="33" t="str">
        <f t="shared" si="240"/>
        <v/>
      </c>
      <c r="J792" s="34" t="str">
        <f t="shared" si="252"/>
        <v/>
      </c>
      <c r="K792" s="16"/>
      <c r="L792" s="18" t="str">
        <f t="shared" si="241"/>
        <v/>
      </c>
      <c r="M792" s="33" t="str">
        <f t="shared" si="242"/>
        <v/>
      </c>
      <c r="N792" s="34" t="str">
        <f t="shared" si="253"/>
        <v/>
      </c>
      <c r="O792" s="16"/>
      <c r="P792" s="29" t="str">
        <f t="shared" si="243"/>
        <v/>
      </c>
      <c r="Q792" s="29" t="str">
        <f t="shared" si="244"/>
        <v/>
      </c>
      <c r="R792" s="26" t="str">
        <f t="shared" si="254"/>
        <v/>
      </c>
      <c r="S792" s="29" t="str">
        <f t="shared" si="245"/>
        <v/>
      </c>
      <c r="T792" s="29" t="str">
        <f t="shared" si="246"/>
        <v/>
      </c>
      <c r="U792" s="27" t="str">
        <f t="shared" si="255"/>
        <v/>
      </c>
      <c r="W792" s="25" t="str">
        <f t="shared" si="247"/>
        <v/>
      </c>
      <c r="X792" s="25" t="str">
        <f t="shared" si="248"/>
        <v/>
      </c>
      <c r="Y792" s="25" t="str">
        <f t="shared" si="249"/>
        <v/>
      </c>
      <c r="Z792" s="25" t="str">
        <f t="shared" si="250"/>
        <v/>
      </c>
      <c r="AA792" s="25" t="str">
        <f t="shared" si="251"/>
        <v/>
      </c>
      <c r="AB792" s="25" t="str">
        <f t="shared" si="256"/>
        <v/>
      </c>
      <c r="AD792" s="2" t="str">
        <f t="shared" si="257"/>
        <v/>
      </c>
      <c r="AE792" s="2" t="str">
        <f t="shared" si="258"/>
        <v/>
      </c>
      <c r="AF792" s="2" t="str">
        <f t="shared" si="259"/>
        <v/>
      </c>
      <c r="AG792" t="s">
        <v>74</v>
      </c>
    </row>
    <row r="793" spans="2:33" x14ac:dyDescent="0.25">
      <c r="B793" s="13" t="str">
        <f>IF(Transactions!B792 &lt;&gt; "", Transactions!B792, "")</f>
        <v/>
      </c>
      <c r="C793" s="28" t="str">
        <f>IF(Transactions!C792 &lt;&gt; "", Transactions!C792, "")</f>
        <v/>
      </c>
      <c r="D793" s="28" t="str">
        <f>IF(Transactions!D792 &lt;&gt; "", Transactions!D792, "")</f>
        <v/>
      </c>
      <c r="E793" s="14" t="str">
        <f>IF(Transactions!E792 &lt;&gt; "", Transactions!E792, "")</f>
        <v/>
      </c>
      <c r="F793" s="15" t="str">
        <f>IF(Transactions!F792 &lt;&gt; "", Transactions!F792, "")</f>
        <v/>
      </c>
      <c r="G793" s="16"/>
      <c r="H793" s="18" t="e">
        <f>IF(Transactions!#REF! &lt;&gt; "", Transactions!#REF!, "")</f>
        <v>#REF!</v>
      </c>
      <c r="I793" s="33" t="str">
        <f t="shared" si="240"/>
        <v/>
      </c>
      <c r="J793" s="34" t="str">
        <f t="shared" si="252"/>
        <v/>
      </c>
      <c r="K793" s="16"/>
      <c r="L793" s="18" t="str">
        <f t="shared" si="241"/>
        <v/>
      </c>
      <c r="M793" s="33" t="str">
        <f t="shared" si="242"/>
        <v/>
      </c>
      <c r="N793" s="34" t="str">
        <f t="shared" si="253"/>
        <v/>
      </c>
      <c r="O793" s="16"/>
      <c r="P793" s="29" t="str">
        <f t="shared" si="243"/>
        <v/>
      </c>
      <c r="Q793" s="29" t="str">
        <f t="shared" si="244"/>
        <v/>
      </c>
      <c r="R793" s="26" t="str">
        <f t="shared" si="254"/>
        <v/>
      </c>
      <c r="S793" s="29" t="str">
        <f t="shared" si="245"/>
        <v/>
      </c>
      <c r="T793" s="29" t="str">
        <f t="shared" si="246"/>
        <v/>
      </c>
      <c r="U793" s="27" t="str">
        <f t="shared" si="255"/>
        <v/>
      </c>
      <c r="W793" s="25" t="str">
        <f t="shared" si="247"/>
        <v/>
      </c>
      <c r="X793" s="25" t="str">
        <f t="shared" si="248"/>
        <v/>
      </c>
      <c r="Y793" s="25" t="str">
        <f t="shared" si="249"/>
        <v/>
      </c>
      <c r="Z793" s="25" t="str">
        <f t="shared" si="250"/>
        <v/>
      </c>
      <c r="AA793" s="25" t="str">
        <f t="shared" si="251"/>
        <v/>
      </c>
      <c r="AB793" s="25" t="str">
        <f t="shared" si="256"/>
        <v/>
      </c>
      <c r="AD793" s="2" t="str">
        <f t="shared" si="257"/>
        <v/>
      </c>
      <c r="AE793" s="2" t="str">
        <f t="shared" si="258"/>
        <v/>
      </c>
      <c r="AF793" s="2" t="str">
        <f t="shared" si="259"/>
        <v/>
      </c>
      <c r="AG793" t="s">
        <v>74</v>
      </c>
    </row>
    <row r="794" spans="2:33" x14ac:dyDescent="0.25">
      <c r="B794" s="13" t="str">
        <f>IF(Transactions!B793 &lt;&gt; "", Transactions!B793, "")</f>
        <v/>
      </c>
      <c r="C794" s="28" t="str">
        <f>IF(Transactions!C793 &lt;&gt; "", Transactions!C793, "")</f>
        <v/>
      </c>
      <c r="D794" s="28" t="str">
        <f>IF(Transactions!D793 &lt;&gt; "", Transactions!D793, "")</f>
        <v/>
      </c>
      <c r="E794" s="14" t="str">
        <f>IF(Transactions!E793 &lt;&gt; "", Transactions!E793, "")</f>
        <v/>
      </c>
      <c r="F794" s="15" t="str">
        <f>IF(Transactions!F793 &lt;&gt; "", Transactions!F793, "")</f>
        <v/>
      </c>
      <c r="G794" s="16"/>
      <c r="H794" s="18" t="e">
        <f>IF(Transactions!#REF! &lt;&gt; "", Transactions!#REF!, "")</f>
        <v>#REF!</v>
      </c>
      <c r="I794" s="33" t="str">
        <f t="shared" si="240"/>
        <v/>
      </c>
      <c r="J794" s="34" t="str">
        <f t="shared" si="252"/>
        <v/>
      </c>
      <c r="K794" s="16"/>
      <c r="L794" s="18" t="str">
        <f t="shared" si="241"/>
        <v/>
      </c>
      <c r="M794" s="33" t="str">
        <f t="shared" si="242"/>
        <v/>
      </c>
      <c r="N794" s="34" t="str">
        <f t="shared" si="253"/>
        <v/>
      </c>
      <c r="O794" s="16"/>
      <c r="P794" s="29" t="str">
        <f t="shared" si="243"/>
        <v/>
      </c>
      <c r="Q794" s="29" t="str">
        <f t="shared" si="244"/>
        <v/>
      </c>
      <c r="R794" s="26" t="str">
        <f t="shared" si="254"/>
        <v/>
      </c>
      <c r="S794" s="29" t="str">
        <f t="shared" si="245"/>
        <v/>
      </c>
      <c r="T794" s="29" t="str">
        <f t="shared" si="246"/>
        <v/>
      </c>
      <c r="U794" s="27" t="str">
        <f t="shared" si="255"/>
        <v/>
      </c>
      <c r="W794" s="25" t="str">
        <f t="shared" si="247"/>
        <v/>
      </c>
      <c r="X794" s="25" t="str">
        <f t="shared" si="248"/>
        <v/>
      </c>
      <c r="Y794" s="25" t="str">
        <f t="shared" si="249"/>
        <v/>
      </c>
      <c r="Z794" s="25" t="str">
        <f t="shared" si="250"/>
        <v/>
      </c>
      <c r="AA794" s="25" t="str">
        <f t="shared" si="251"/>
        <v/>
      </c>
      <c r="AB794" s="25" t="str">
        <f t="shared" si="256"/>
        <v/>
      </c>
      <c r="AD794" s="2" t="str">
        <f t="shared" si="257"/>
        <v/>
      </c>
      <c r="AE794" s="2" t="str">
        <f t="shared" si="258"/>
        <v/>
      </c>
      <c r="AF794" s="2" t="str">
        <f t="shared" si="259"/>
        <v/>
      </c>
      <c r="AG794" t="s">
        <v>74</v>
      </c>
    </row>
    <row r="795" spans="2:33" x14ac:dyDescent="0.25">
      <c r="B795" s="13" t="str">
        <f>IF(Transactions!B794 &lt;&gt; "", Transactions!B794, "")</f>
        <v/>
      </c>
      <c r="C795" s="28" t="str">
        <f>IF(Transactions!C794 &lt;&gt; "", Transactions!C794, "")</f>
        <v/>
      </c>
      <c r="D795" s="28" t="str">
        <f>IF(Transactions!D794 &lt;&gt; "", Transactions!D794, "")</f>
        <v/>
      </c>
      <c r="E795" s="14" t="str">
        <f>IF(Transactions!E794 &lt;&gt; "", Transactions!E794, "")</f>
        <v/>
      </c>
      <c r="F795" s="15" t="str">
        <f>IF(Transactions!F794 &lt;&gt; "", Transactions!F794, "")</f>
        <v/>
      </c>
      <c r="G795" s="16"/>
      <c r="H795" s="18" t="e">
        <f>IF(Transactions!#REF! &lt;&gt; "", Transactions!#REF!, "")</f>
        <v>#REF!</v>
      </c>
      <c r="I795" s="33" t="str">
        <f t="shared" si="240"/>
        <v/>
      </c>
      <c r="J795" s="34" t="str">
        <f t="shared" si="252"/>
        <v/>
      </c>
      <c r="K795" s="16"/>
      <c r="L795" s="18" t="str">
        <f t="shared" si="241"/>
        <v/>
      </c>
      <c r="M795" s="33" t="str">
        <f t="shared" si="242"/>
        <v/>
      </c>
      <c r="N795" s="34" t="str">
        <f t="shared" si="253"/>
        <v/>
      </c>
      <c r="O795" s="16"/>
      <c r="P795" s="29" t="str">
        <f t="shared" si="243"/>
        <v/>
      </c>
      <c r="Q795" s="29" t="str">
        <f t="shared" si="244"/>
        <v/>
      </c>
      <c r="R795" s="26" t="str">
        <f t="shared" si="254"/>
        <v/>
      </c>
      <c r="S795" s="29" t="str">
        <f t="shared" si="245"/>
        <v/>
      </c>
      <c r="T795" s="29" t="str">
        <f t="shared" si="246"/>
        <v/>
      </c>
      <c r="U795" s="27" t="str">
        <f t="shared" si="255"/>
        <v/>
      </c>
      <c r="W795" s="25" t="str">
        <f t="shared" si="247"/>
        <v/>
      </c>
      <c r="X795" s="25" t="str">
        <f t="shared" si="248"/>
        <v/>
      </c>
      <c r="Y795" s="25" t="str">
        <f t="shared" si="249"/>
        <v/>
      </c>
      <c r="Z795" s="25" t="str">
        <f t="shared" si="250"/>
        <v/>
      </c>
      <c r="AA795" s="25" t="str">
        <f t="shared" si="251"/>
        <v/>
      </c>
      <c r="AB795" s="25" t="str">
        <f t="shared" si="256"/>
        <v/>
      </c>
      <c r="AD795" s="2" t="str">
        <f t="shared" si="257"/>
        <v/>
      </c>
      <c r="AE795" s="2" t="str">
        <f t="shared" si="258"/>
        <v/>
      </c>
      <c r="AF795" s="2" t="str">
        <f t="shared" si="259"/>
        <v/>
      </c>
      <c r="AG795" t="s">
        <v>74</v>
      </c>
    </row>
    <row r="796" spans="2:33" x14ac:dyDescent="0.25">
      <c r="B796" s="13" t="str">
        <f>IF(Transactions!B795 &lt;&gt; "", Transactions!B795, "")</f>
        <v/>
      </c>
      <c r="C796" s="28" t="str">
        <f>IF(Transactions!C795 &lt;&gt; "", Transactions!C795, "")</f>
        <v/>
      </c>
      <c r="D796" s="28" t="str">
        <f>IF(Transactions!D795 &lt;&gt; "", Transactions!D795, "")</f>
        <v/>
      </c>
      <c r="E796" s="14" t="str">
        <f>IF(Transactions!E795 &lt;&gt; "", Transactions!E795, "")</f>
        <v/>
      </c>
      <c r="F796" s="15" t="str">
        <f>IF(Transactions!F795 &lt;&gt; "", Transactions!F795, "")</f>
        <v/>
      </c>
      <c r="G796" s="16"/>
      <c r="H796" s="18" t="e">
        <f>IF(Transactions!#REF! &lt;&gt; "", Transactions!#REF!, "")</f>
        <v>#REF!</v>
      </c>
      <c r="I796" s="33" t="str">
        <f t="shared" si="240"/>
        <v/>
      </c>
      <c r="J796" s="34" t="str">
        <f t="shared" si="252"/>
        <v/>
      </c>
      <c r="K796" s="16"/>
      <c r="L796" s="18" t="str">
        <f t="shared" si="241"/>
        <v/>
      </c>
      <c r="M796" s="33" t="str">
        <f t="shared" si="242"/>
        <v/>
      </c>
      <c r="N796" s="34" t="str">
        <f t="shared" si="253"/>
        <v/>
      </c>
      <c r="O796" s="16"/>
      <c r="P796" s="29" t="str">
        <f t="shared" si="243"/>
        <v/>
      </c>
      <c r="Q796" s="29" t="str">
        <f t="shared" si="244"/>
        <v/>
      </c>
      <c r="R796" s="26" t="str">
        <f t="shared" si="254"/>
        <v/>
      </c>
      <c r="S796" s="29" t="str">
        <f t="shared" si="245"/>
        <v/>
      </c>
      <c r="T796" s="29" t="str">
        <f t="shared" si="246"/>
        <v/>
      </c>
      <c r="U796" s="27" t="str">
        <f t="shared" si="255"/>
        <v/>
      </c>
      <c r="W796" s="25" t="str">
        <f t="shared" si="247"/>
        <v/>
      </c>
      <c r="X796" s="25" t="str">
        <f t="shared" si="248"/>
        <v/>
      </c>
      <c r="Y796" s="25" t="str">
        <f t="shared" si="249"/>
        <v/>
      </c>
      <c r="Z796" s="25" t="str">
        <f t="shared" si="250"/>
        <v/>
      </c>
      <c r="AA796" s="25" t="str">
        <f t="shared" si="251"/>
        <v/>
      </c>
      <c r="AB796" s="25" t="str">
        <f t="shared" si="256"/>
        <v/>
      </c>
      <c r="AD796" s="2" t="str">
        <f t="shared" si="257"/>
        <v/>
      </c>
      <c r="AE796" s="2" t="str">
        <f t="shared" si="258"/>
        <v/>
      </c>
      <c r="AF796" s="2" t="str">
        <f t="shared" si="259"/>
        <v/>
      </c>
      <c r="AG796" t="s">
        <v>74</v>
      </c>
    </row>
    <row r="797" spans="2:33" x14ac:dyDescent="0.25">
      <c r="B797" s="13" t="str">
        <f>IF(Transactions!B796 &lt;&gt; "", Transactions!B796, "")</f>
        <v/>
      </c>
      <c r="C797" s="28" t="str">
        <f>IF(Transactions!C796 &lt;&gt; "", Transactions!C796, "")</f>
        <v/>
      </c>
      <c r="D797" s="28" t="str">
        <f>IF(Transactions!D796 &lt;&gt; "", Transactions!D796, "")</f>
        <v/>
      </c>
      <c r="E797" s="14" t="str">
        <f>IF(Transactions!E796 &lt;&gt; "", Transactions!E796, "")</f>
        <v/>
      </c>
      <c r="F797" s="15" t="str">
        <f>IF(Transactions!F796 &lt;&gt; "", Transactions!F796, "")</f>
        <v/>
      </c>
      <c r="G797" s="16"/>
      <c r="H797" s="18" t="e">
        <f>IF(Transactions!#REF! &lt;&gt; "", Transactions!#REF!, "")</f>
        <v>#REF!</v>
      </c>
      <c r="I797" s="33" t="str">
        <f t="shared" si="240"/>
        <v/>
      </c>
      <c r="J797" s="34" t="str">
        <f t="shared" si="252"/>
        <v/>
      </c>
      <c r="K797" s="16"/>
      <c r="L797" s="18" t="str">
        <f t="shared" si="241"/>
        <v/>
      </c>
      <c r="M797" s="33" t="str">
        <f t="shared" si="242"/>
        <v/>
      </c>
      <c r="N797" s="34" t="str">
        <f t="shared" si="253"/>
        <v/>
      </c>
      <c r="O797" s="16"/>
      <c r="P797" s="29" t="str">
        <f t="shared" si="243"/>
        <v/>
      </c>
      <c r="Q797" s="29" t="str">
        <f t="shared" si="244"/>
        <v/>
      </c>
      <c r="R797" s="26" t="str">
        <f t="shared" si="254"/>
        <v/>
      </c>
      <c r="S797" s="29" t="str">
        <f t="shared" si="245"/>
        <v/>
      </c>
      <c r="T797" s="29" t="str">
        <f t="shared" si="246"/>
        <v/>
      </c>
      <c r="U797" s="27" t="str">
        <f t="shared" si="255"/>
        <v/>
      </c>
      <c r="W797" s="25" t="str">
        <f t="shared" si="247"/>
        <v/>
      </c>
      <c r="X797" s="25" t="str">
        <f t="shared" si="248"/>
        <v/>
      </c>
      <c r="Y797" s="25" t="str">
        <f t="shared" si="249"/>
        <v/>
      </c>
      <c r="Z797" s="25" t="str">
        <f t="shared" si="250"/>
        <v/>
      </c>
      <c r="AA797" s="25" t="str">
        <f t="shared" si="251"/>
        <v/>
      </c>
      <c r="AB797" s="25" t="str">
        <f t="shared" si="256"/>
        <v/>
      </c>
      <c r="AD797" s="2" t="str">
        <f t="shared" si="257"/>
        <v/>
      </c>
      <c r="AE797" s="2" t="str">
        <f t="shared" si="258"/>
        <v/>
      </c>
      <c r="AF797" s="2" t="str">
        <f t="shared" si="259"/>
        <v/>
      </c>
      <c r="AG797" t="s">
        <v>74</v>
      </c>
    </row>
    <row r="798" spans="2:33" x14ac:dyDescent="0.25">
      <c r="B798" s="13" t="str">
        <f>IF(Transactions!B797 &lt;&gt; "", Transactions!B797, "")</f>
        <v/>
      </c>
      <c r="C798" s="28" t="str">
        <f>IF(Transactions!C797 &lt;&gt; "", Transactions!C797, "")</f>
        <v/>
      </c>
      <c r="D798" s="28" t="str">
        <f>IF(Transactions!D797 &lt;&gt; "", Transactions!D797, "")</f>
        <v/>
      </c>
      <c r="E798" s="14" t="str">
        <f>IF(Transactions!E797 &lt;&gt; "", Transactions!E797, "")</f>
        <v/>
      </c>
      <c r="F798" s="15" t="str">
        <f>IF(Transactions!F797 &lt;&gt; "", Transactions!F797, "")</f>
        <v/>
      </c>
      <c r="G798" s="16"/>
      <c r="H798" s="18" t="e">
        <f>IF(Transactions!#REF! &lt;&gt; "", Transactions!#REF!, "")</f>
        <v>#REF!</v>
      </c>
      <c r="I798" s="33" t="str">
        <f t="shared" si="240"/>
        <v/>
      </c>
      <c r="J798" s="34" t="str">
        <f t="shared" si="252"/>
        <v/>
      </c>
      <c r="K798" s="16"/>
      <c r="L798" s="18" t="str">
        <f t="shared" si="241"/>
        <v/>
      </c>
      <c r="M798" s="33" t="str">
        <f t="shared" si="242"/>
        <v/>
      </c>
      <c r="N798" s="34" t="str">
        <f t="shared" si="253"/>
        <v/>
      </c>
      <c r="O798" s="16"/>
      <c r="P798" s="29" t="str">
        <f t="shared" si="243"/>
        <v/>
      </c>
      <c r="Q798" s="29" t="str">
        <f t="shared" si="244"/>
        <v/>
      </c>
      <c r="R798" s="26" t="str">
        <f t="shared" si="254"/>
        <v/>
      </c>
      <c r="S798" s="29" t="str">
        <f t="shared" si="245"/>
        <v/>
      </c>
      <c r="T798" s="29" t="str">
        <f t="shared" si="246"/>
        <v/>
      </c>
      <c r="U798" s="27" t="str">
        <f t="shared" si="255"/>
        <v/>
      </c>
      <c r="W798" s="25" t="str">
        <f t="shared" si="247"/>
        <v/>
      </c>
      <c r="X798" s="25" t="str">
        <f t="shared" si="248"/>
        <v/>
      </c>
      <c r="Y798" s="25" t="str">
        <f t="shared" si="249"/>
        <v/>
      </c>
      <c r="Z798" s="25" t="str">
        <f t="shared" si="250"/>
        <v/>
      </c>
      <c r="AA798" s="25" t="str">
        <f t="shared" si="251"/>
        <v/>
      </c>
      <c r="AB798" s="25" t="str">
        <f t="shared" si="256"/>
        <v/>
      </c>
      <c r="AD798" s="2" t="str">
        <f t="shared" si="257"/>
        <v/>
      </c>
      <c r="AE798" s="2" t="str">
        <f t="shared" si="258"/>
        <v/>
      </c>
      <c r="AF798" s="2" t="str">
        <f t="shared" si="259"/>
        <v/>
      </c>
      <c r="AG798" t="s">
        <v>74</v>
      </c>
    </row>
    <row r="799" spans="2:33" x14ac:dyDescent="0.25">
      <c r="B799" s="13" t="str">
        <f>IF(Transactions!B798 &lt;&gt; "", Transactions!B798, "")</f>
        <v/>
      </c>
      <c r="C799" s="28" t="str">
        <f>IF(Transactions!C798 &lt;&gt; "", Transactions!C798, "")</f>
        <v/>
      </c>
      <c r="D799" s="28" t="str">
        <f>IF(Transactions!D798 &lt;&gt; "", Transactions!D798, "")</f>
        <v/>
      </c>
      <c r="E799" s="14" t="str">
        <f>IF(Transactions!E798 &lt;&gt; "", Transactions!E798, "")</f>
        <v/>
      </c>
      <c r="F799" s="15" t="str">
        <f>IF(Transactions!F798 &lt;&gt; "", Transactions!F798, "")</f>
        <v/>
      </c>
      <c r="G799" s="16"/>
      <c r="H799" s="18" t="e">
        <f>IF(Transactions!#REF! &lt;&gt; "", Transactions!#REF!, "")</f>
        <v>#REF!</v>
      </c>
      <c r="I799" s="33" t="str">
        <f t="shared" si="240"/>
        <v/>
      </c>
      <c r="J799" s="34" t="str">
        <f t="shared" si="252"/>
        <v/>
      </c>
      <c r="K799" s="16"/>
      <c r="L799" s="18" t="str">
        <f t="shared" si="241"/>
        <v/>
      </c>
      <c r="M799" s="33" t="str">
        <f t="shared" si="242"/>
        <v/>
      </c>
      <c r="N799" s="34" t="str">
        <f t="shared" si="253"/>
        <v/>
      </c>
      <c r="O799" s="16"/>
      <c r="P799" s="29" t="str">
        <f t="shared" si="243"/>
        <v/>
      </c>
      <c r="Q799" s="29" t="str">
        <f t="shared" si="244"/>
        <v/>
      </c>
      <c r="R799" s="26" t="str">
        <f t="shared" si="254"/>
        <v/>
      </c>
      <c r="S799" s="29" t="str">
        <f t="shared" si="245"/>
        <v/>
      </c>
      <c r="T799" s="29" t="str">
        <f t="shared" si="246"/>
        <v/>
      </c>
      <c r="U799" s="27" t="str">
        <f t="shared" si="255"/>
        <v/>
      </c>
      <c r="W799" s="25" t="str">
        <f t="shared" si="247"/>
        <v/>
      </c>
      <c r="X799" s="25" t="str">
        <f t="shared" si="248"/>
        <v/>
      </c>
      <c r="Y799" s="25" t="str">
        <f t="shared" si="249"/>
        <v/>
      </c>
      <c r="Z799" s="25" t="str">
        <f t="shared" si="250"/>
        <v/>
      </c>
      <c r="AA799" s="25" t="str">
        <f t="shared" si="251"/>
        <v/>
      </c>
      <c r="AB799" s="25" t="str">
        <f t="shared" si="256"/>
        <v/>
      </c>
      <c r="AD799" s="2" t="str">
        <f t="shared" si="257"/>
        <v/>
      </c>
      <c r="AE799" s="2" t="str">
        <f t="shared" si="258"/>
        <v/>
      </c>
      <c r="AF799" s="2" t="str">
        <f t="shared" si="259"/>
        <v/>
      </c>
      <c r="AG799" t="s">
        <v>74</v>
      </c>
    </row>
    <row r="800" spans="2:33" x14ac:dyDescent="0.25">
      <c r="B800" s="13" t="str">
        <f>IF(Transactions!B799 &lt;&gt; "", Transactions!B799, "")</f>
        <v/>
      </c>
      <c r="C800" s="28" t="str">
        <f>IF(Transactions!C799 &lt;&gt; "", Transactions!C799, "")</f>
        <v/>
      </c>
      <c r="D800" s="28" t="str">
        <f>IF(Transactions!D799 &lt;&gt; "", Transactions!D799, "")</f>
        <v/>
      </c>
      <c r="E800" s="14" t="str">
        <f>IF(Transactions!E799 &lt;&gt; "", Transactions!E799, "")</f>
        <v/>
      </c>
      <c r="F800" s="15" t="str">
        <f>IF(Transactions!F799 &lt;&gt; "", Transactions!F799, "")</f>
        <v/>
      </c>
      <c r="G800" s="16"/>
      <c r="H800" s="18" t="e">
        <f>IF(Transactions!#REF! &lt;&gt; "", Transactions!#REF!, "")</f>
        <v>#REF!</v>
      </c>
      <c r="I800" s="33" t="str">
        <f t="shared" si="240"/>
        <v/>
      </c>
      <c r="J800" s="34" t="str">
        <f t="shared" si="252"/>
        <v/>
      </c>
      <c r="K800" s="16"/>
      <c r="L800" s="18" t="str">
        <f t="shared" si="241"/>
        <v/>
      </c>
      <c r="M800" s="33" t="str">
        <f t="shared" si="242"/>
        <v/>
      </c>
      <c r="N800" s="34" t="str">
        <f t="shared" si="253"/>
        <v/>
      </c>
      <c r="O800" s="16"/>
      <c r="P800" s="29" t="str">
        <f t="shared" si="243"/>
        <v/>
      </c>
      <c r="Q800" s="29" t="str">
        <f t="shared" si="244"/>
        <v/>
      </c>
      <c r="R800" s="26" t="str">
        <f t="shared" si="254"/>
        <v/>
      </c>
      <c r="S800" s="29" t="str">
        <f t="shared" si="245"/>
        <v/>
      </c>
      <c r="T800" s="29" t="str">
        <f t="shared" si="246"/>
        <v/>
      </c>
      <c r="U800" s="27" t="str">
        <f t="shared" si="255"/>
        <v/>
      </c>
      <c r="W800" s="25" t="str">
        <f t="shared" si="247"/>
        <v/>
      </c>
      <c r="X800" s="25" t="str">
        <f t="shared" si="248"/>
        <v/>
      </c>
      <c r="Y800" s="25" t="str">
        <f t="shared" si="249"/>
        <v/>
      </c>
      <c r="Z800" s="25" t="str">
        <f t="shared" si="250"/>
        <v/>
      </c>
      <c r="AA800" s="25" t="str">
        <f t="shared" si="251"/>
        <v/>
      </c>
      <c r="AB800" s="25" t="str">
        <f t="shared" si="256"/>
        <v/>
      </c>
      <c r="AD800" s="2" t="str">
        <f t="shared" si="257"/>
        <v/>
      </c>
      <c r="AE800" s="2" t="str">
        <f t="shared" si="258"/>
        <v/>
      </c>
      <c r="AF800" s="2" t="str">
        <f t="shared" si="259"/>
        <v/>
      </c>
      <c r="AG800" t="s">
        <v>74</v>
      </c>
    </row>
    <row r="801" spans="2:33" x14ac:dyDescent="0.25">
      <c r="B801" s="13" t="str">
        <f>IF(Transactions!B800 &lt;&gt; "", Transactions!B800, "")</f>
        <v/>
      </c>
      <c r="C801" s="28" t="str">
        <f>IF(Transactions!C800 &lt;&gt; "", Transactions!C800, "")</f>
        <v/>
      </c>
      <c r="D801" s="28" t="str">
        <f>IF(Transactions!D800 &lt;&gt; "", Transactions!D800, "")</f>
        <v/>
      </c>
      <c r="E801" s="14" t="str">
        <f>IF(Transactions!E800 &lt;&gt; "", Transactions!E800, "")</f>
        <v/>
      </c>
      <c r="F801" s="15" t="str">
        <f>IF(Transactions!F800 &lt;&gt; "", Transactions!F800, "")</f>
        <v/>
      </c>
      <c r="G801" s="16"/>
      <c r="H801" s="18" t="e">
        <f>IF(Transactions!#REF! &lt;&gt; "", Transactions!#REF!, "")</f>
        <v>#REF!</v>
      </c>
      <c r="I801" s="33" t="str">
        <f t="shared" si="240"/>
        <v/>
      </c>
      <c r="J801" s="34" t="str">
        <f t="shared" si="252"/>
        <v/>
      </c>
      <c r="K801" s="16"/>
      <c r="L801" s="18" t="str">
        <f t="shared" si="241"/>
        <v/>
      </c>
      <c r="M801" s="33" t="str">
        <f t="shared" si="242"/>
        <v/>
      </c>
      <c r="N801" s="34" t="str">
        <f t="shared" si="253"/>
        <v/>
      </c>
      <c r="O801" s="16"/>
      <c r="P801" s="29" t="str">
        <f t="shared" si="243"/>
        <v/>
      </c>
      <c r="Q801" s="29" t="str">
        <f t="shared" si="244"/>
        <v/>
      </c>
      <c r="R801" s="26" t="str">
        <f t="shared" si="254"/>
        <v/>
      </c>
      <c r="S801" s="29" t="str">
        <f t="shared" si="245"/>
        <v/>
      </c>
      <c r="T801" s="29" t="str">
        <f t="shared" si="246"/>
        <v/>
      </c>
      <c r="U801" s="27" t="str">
        <f t="shared" si="255"/>
        <v/>
      </c>
      <c r="W801" s="25" t="str">
        <f t="shared" si="247"/>
        <v/>
      </c>
      <c r="X801" s="25" t="str">
        <f t="shared" si="248"/>
        <v/>
      </c>
      <c r="Y801" s="25" t="str">
        <f t="shared" si="249"/>
        <v/>
      </c>
      <c r="Z801" s="25" t="str">
        <f t="shared" si="250"/>
        <v/>
      </c>
      <c r="AA801" s="25" t="str">
        <f t="shared" si="251"/>
        <v/>
      </c>
      <c r="AB801" s="25" t="str">
        <f t="shared" si="256"/>
        <v/>
      </c>
      <c r="AD801" s="2" t="str">
        <f t="shared" si="257"/>
        <v/>
      </c>
      <c r="AE801" s="2" t="str">
        <f t="shared" si="258"/>
        <v/>
      </c>
      <c r="AF801" s="2" t="str">
        <f t="shared" si="259"/>
        <v/>
      </c>
      <c r="AG801" t="s">
        <v>74</v>
      </c>
    </row>
    <row r="802" spans="2:33" x14ac:dyDescent="0.25">
      <c r="B802" s="13" t="str">
        <f>IF(Transactions!B801 &lt;&gt; "", Transactions!B801, "")</f>
        <v/>
      </c>
      <c r="C802" s="28" t="str">
        <f>IF(Transactions!C801 &lt;&gt; "", Transactions!C801, "")</f>
        <v/>
      </c>
      <c r="D802" s="28" t="str">
        <f>IF(Transactions!D801 &lt;&gt; "", Transactions!D801, "")</f>
        <v/>
      </c>
      <c r="E802" s="14" t="str">
        <f>IF(Transactions!E801 &lt;&gt; "", Transactions!E801, "")</f>
        <v/>
      </c>
      <c r="F802" s="15" t="str">
        <f>IF(Transactions!F801 &lt;&gt; "", Transactions!F801, "")</f>
        <v/>
      </c>
      <c r="G802" s="16"/>
      <c r="H802" s="18" t="e">
        <f>IF(Transactions!#REF! &lt;&gt; "", Transactions!#REF!, "")</f>
        <v>#REF!</v>
      </c>
      <c r="I802" s="33" t="str">
        <f t="shared" si="240"/>
        <v/>
      </c>
      <c r="J802" s="34" t="str">
        <f t="shared" si="252"/>
        <v/>
      </c>
      <c r="K802" s="16"/>
      <c r="L802" s="18" t="str">
        <f t="shared" si="241"/>
        <v/>
      </c>
      <c r="M802" s="33" t="str">
        <f t="shared" si="242"/>
        <v/>
      </c>
      <c r="N802" s="34" t="str">
        <f t="shared" si="253"/>
        <v/>
      </c>
      <c r="O802" s="16"/>
      <c r="P802" s="29" t="str">
        <f t="shared" si="243"/>
        <v/>
      </c>
      <c r="Q802" s="29" t="str">
        <f t="shared" si="244"/>
        <v/>
      </c>
      <c r="R802" s="26" t="str">
        <f t="shared" si="254"/>
        <v/>
      </c>
      <c r="S802" s="29" t="str">
        <f t="shared" si="245"/>
        <v/>
      </c>
      <c r="T802" s="29" t="str">
        <f t="shared" si="246"/>
        <v/>
      </c>
      <c r="U802" s="27" t="str">
        <f t="shared" si="255"/>
        <v/>
      </c>
      <c r="W802" s="25" t="str">
        <f t="shared" si="247"/>
        <v/>
      </c>
      <c r="X802" s="25" t="str">
        <f t="shared" si="248"/>
        <v/>
      </c>
      <c r="Y802" s="25" t="str">
        <f t="shared" si="249"/>
        <v/>
      </c>
      <c r="Z802" s="25" t="str">
        <f t="shared" si="250"/>
        <v/>
      </c>
      <c r="AA802" s="25" t="str">
        <f t="shared" si="251"/>
        <v/>
      </c>
      <c r="AB802" s="25" t="str">
        <f t="shared" si="256"/>
        <v/>
      </c>
      <c r="AD802" s="2" t="str">
        <f t="shared" si="257"/>
        <v/>
      </c>
      <c r="AE802" s="2" t="str">
        <f t="shared" si="258"/>
        <v/>
      </c>
      <c r="AF802" s="2" t="str">
        <f t="shared" si="259"/>
        <v/>
      </c>
      <c r="AG802" t="s">
        <v>74</v>
      </c>
    </row>
    <row r="803" spans="2:33" x14ac:dyDescent="0.25">
      <c r="B803" s="13" t="str">
        <f>IF(Transactions!B802 &lt;&gt; "", Transactions!B802, "")</f>
        <v/>
      </c>
      <c r="C803" s="28" t="str">
        <f>IF(Transactions!C802 &lt;&gt; "", Transactions!C802, "")</f>
        <v/>
      </c>
      <c r="D803" s="28" t="str">
        <f>IF(Transactions!D802 &lt;&gt; "", Transactions!D802, "")</f>
        <v/>
      </c>
      <c r="E803" s="14" t="str">
        <f>IF(Transactions!E802 &lt;&gt; "", Transactions!E802, "")</f>
        <v/>
      </c>
      <c r="F803" s="15" t="str">
        <f>IF(Transactions!F802 &lt;&gt; "", Transactions!F802, "")</f>
        <v/>
      </c>
      <c r="G803" s="16"/>
      <c r="H803" s="18" t="e">
        <f>IF(Transactions!#REF! &lt;&gt; "", Transactions!#REF!, "")</f>
        <v>#REF!</v>
      </c>
      <c r="I803" s="33" t="str">
        <f t="shared" si="240"/>
        <v/>
      </c>
      <c r="J803" s="34" t="str">
        <f t="shared" si="252"/>
        <v/>
      </c>
      <c r="K803" s="16"/>
      <c r="L803" s="18" t="str">
        <f t="shared" si="241"/>
        <v/>
      </c>
      <c r="M803" s="33" t="str">
        <f t="shared" si="242"/>
        <v/>
      </c>
      <c r="N803" s="34" t="str">
        <f t="shared" si="253"/>
        <v/>
      </c>
      <c r="O803" s="16"/>
      <c r="P803" s="29" t="str">
        <f t="shared" si="243"/>
        <v/>
      </c>
      <c r="Q803" s="29" t="str">
        <f t="shared" si="244"/>
        <v/>
      </c>
      <c r="R803" s="26" t="str">
        <f t="shared" si="254"/>
        <v/>
      </c>
      <c r="S803" s="29" t="str">
        <f t="shared" si="245"/>
        <v/>
      </c>
      <c r="T803" s="29" t="str">
        <f t="shared" si="246"/>
        <v/>
      </c>
      <c r="U803" s="27" t="str">
        <f t="shared" si="255"/>
        <v/>
      </c>
      <c r="W803" s="25" t="str">
        <f t="shared" si="247"/>
        <v/>
      </c>
      <c r="X803" s="25" t="str">
        <f t="shared" si="248"/>
        <v/>
      </c>
      <c r="Y803" s="25" t="str">
        <f t="shared" si="249"/>
        <v/>
      </c>
      <c r="Z803" s="25" t="str">
        <f t="shared" si="250"/>
        <v/>
      </c>
      <c r="AA803" s="25" t="str">
        <f t="shared" si="251"/>
        <v/>
      </c>
      <c r="AB803" s="25" t="str">
        <f t="shared" si="256"/>
        <v/>
      </c>
      <c r="AD803" s="2" t="str">
        <f t="shared" si="257"/>
        <v/>
      </c>
      <c r="AE803" s="2" t="str">
        <f t="shared" si="258"/>
        <v/>
      </c>
      <c r="AF803" s="2" t="str">
        <f t="shared" si="259"/>
        <v/>
      </c>
      <c r="AG803" t="s">
        <v>74</v>
      </c>
    </row>
    <row r="804" spans="2:33" x14ac:dyDescent="0.25">
      <c r="B804" s="13" t="str">
        <f>IF(Transactions!B803 &lt;&gt; "", Transactions!B803, "")</f>
        <v/>
      </c>
      <c r="C804" s="28" t="str">
        <f>IF(Transactions!C803 &lt;&gt; "", Transactions!C803, "")</f>
        <v/>
      </c>
      <c r="D804" s="28" t="str">
        <f>IF(Transactions!D803 &lt;&gt; "", Transactions!D803, "")</f>
        <v/>
      </c>
      <c r="E804" s="14" t="str">
        <f>IF(Transactions!E803 &lt;&gt; "", Transactions!E803, "")</f>
        <v/>
      </c>
      <c r="F804" s="15" t="str">
        <f>IF(Transactions!F803 &lt;&gt; "", Transactions!F803, "")</f>
        <v/>
      </c>
      <c r="G804" s="16"/>
      <c r="H804" s="18" t="e">
        <f>IF(Transactions!#REF! &lt;&gt; "", Transactions!#REF!, "")</f>
        <v>#REF!</v>
      </c>
      <c r="I804" s="33" t="str">
        <f t="shared" si="240"/>
        <v/>
      </c>
      <c r="J804" s="34" t="str">
        <f t="shared" si="252"/>
        <v/>
      </c>
      <c r="K804" s="16"/>
      <c r="L804" s="18" t="str">
        <f t="shared" si="241"/>
        <v/>
      </c>
      <c r="M804" s="33" t="str">
        <f t="shared" si="242"/>
        <v/>
      </c>
      <c r="N804" s="34" t="str">
        <f t="shared" si="253"/>
        <v/>
      </c>
      <c r="O804" s="16"/>
      <c r="P804" s="29" t="str">
        <f t="shared" si="243"/>
        <v/>
      </c>
      <c r="Q804" s="29" t="str">
        <f t="shared" si="244"/>
        <v/>
      </c>
      <c r="R804" s="26" t="str">
        <f t="shared" si="254"/>
        <v/>
      </c>
      <c r="S804" s="29" t="str">
        <f t="shared" si="245"/>
        <v/>
      </c>
      <c r="T804" s="29" t="str">
        <f t="shared" si="246"/>
        <v/>
      </c>
      <c r="U804" s="27" t="str">
        <f t="shared" si="255"/>
        <v/>
      </c>
      <c r="W804" s="25" t="str">
        <f t="shared" si="247"/>
        <v/>
      </c>
      <c r="X804" s="25" t="str">
        <f t="shared" si="248"/>
        <v/>
      </c>
      <c r="Y804" s="25" t="str">
        <f t="shared" si="249"/>
        <v/>
      </c>
      <c r="Z804" s="25" t="str">
        <f t="shared" si="250"/>
        <v/>
      </c>
      <c r="AA804" s="25" t="str">
        <f t="shared" si="251"/>
        <v/>
      </c>
      <c r="AB804" s="25" t="str">
        <f t="shared" si="256"/>
        <v/>
      </c>
      <c r="AD804" s="2" t="str">
        <f t="shared" si="257"/>
        <v/>
      </c>
      <c r="AE804" s="2" t="str">
        <f t="shared" si="258"/>
        <v/>
      </c>
      <c r="AF804" s="2" t="str">
        <f t="shared" si="259"/>
        <v/>
      </c>
      <c r="AG804" t="s">
        <v>74</v>
      </c>
    </row>
    <row r="805" spans="2:33" x14ac:dyDescent="0.25">
      <c r="B805" s="13" t="str">
        <f>IF(Transactions!B804 &lt;&gt; "", Transactions!B804, "")</f>
        <v/>
      </c>
      <c r="C805" s="28" t="str">
        <f>IF(Transactions!C804 &lt;&gt; "", Transactions!C804, "")</f>
        <v/>
      </c>
      <c r="D805" s="28" t="str">
        <f>IF(Transactions!D804 &lt;&gt; "", Transactions!D804, "")</f>
        <v/>
      </c>
      <c r="E805" s="14" t="str">
        <f>IF(Transactions!E804 &lt;&gt; "", Transactions!E804, "")</f>
        <v/>
      </c>
      <c r="F805" s="15" t="str">
        <f>IF(Transactions!F804 &lt;&gt; "", Transactions!F804, "")</f>
        <v/>
      </c>
      <c r="G805" s="16"/>
      <c r="H805" s="18" t="e">
        <f>IF(Transactions!#REF! &lt;&gt; "", Transactions!#REF!, "")</f>
        <v>#REF!</v>
      </c>
      <c r="I805" s="33" t="str">
        <f t="shared" si="240"/>
        <v/>
      </c>
      <c r="J805" s="34" t="str">
        <f t="shared" si="252"/>
        <v/>
      </c>
      <c r="K805" s="16"/>
      <c r="L805" s="18" t="str">
        <f t="shared" si="241"/>
        <v/>
      </c>
      <c r="M805" s="33" t="str">
        <f t="shared" si="242"/>
        <v/>
      </c>
      <c r="N805" s="34" t="str">
        <f t="shared" si="253"/>
        <v/>
      </c>
      <c r="O805" s="16"/>
      <c r="P805" s="29" t="str">
        <f t="shared" si="243"/>
        <v/>
      </c>
      <c r="Q805" s="29" t="str">
        <f t="shared" si="244"/>
        <v/>
      </c>
      <c r="R805" s="26" t="str">
        <f t="shared" si="254"/>
        <v/>
      </c>
      <c r="S805" s="29" t="str">
        <f t="shared" si="245"/>
        <v/>
      </c>
      <c r="T805" s="29" t="str">
        <f t="shared" si="246"/>
        <v/>
      </c>
      <c r="U805" s="27" t="str">
        <f t="shared" si="255"/>
        <v/>
      </c>
      <c r="W805" s="25" t="str">
        <f t="shared" si="247"/>
        <v/>
      </c>
      <c r="X805" s="25" t="str">
        <f t="shared" si="248"/>
        <v/>
      </c>
      <c r="Y805" s="25" t="str">
        <f t="shared" si="249"/>
        <v/>
      </c>
      <c r="Z805" s="25" t="str">
        <f t="shared" si="250"/>
        <v/>
      </c>
      <c r="AA805" s="25" t="str">
        <f t="shared" si="251"/>
        <v/>
      </c>
      <c r="AB805" s="25" t="str">
        <f t="shared" si="256"/>
        <v/>
      </c>
      <c r="AD805" s="2" t="str">
        <f t="shared" si="257"/>
        <v/>
      </c>
      <c r="AE805" s="2" t="str">
        <f t="shared" si="258"/>
        <v/>
      </c>
      <c r="AF805" s="2" t="str">
        <f t="shared" si="259"/>
        <v/>
      </c>
      <c r="AG805" t="s">
        <v>74</v>
      </c>
    </row>
    <row r="806" spans="2:33" x14ac:dyDescent="0.25">
      <c r="B806" s="13" t="str">
        <f>IF(Transactions!B805 &lt;&gt; "", Transactions!B805, "")</f>
        <v/>
      </c>
      <c r="C806" s="28" t="str">
        <f>IF(Transactions!C805 &lt;&gt; "", Transactions!C805, "")</f>
        <v/>
      </c>
      <c r="D806" s="28" t="str">
        <f>IF(Transactions!D805 &lt;&gt; "", Transactions!D805, "")</f>
        <v/>
      </c>
      <c r="E806" s="14" t="str">
        <f>IF(Transactions!E805 &lt;&gt; "", Transactions!E805, "")</f>
        <v/>
      </c>
      <c r="F806" s="15" t="str">
        <f>IF(Transactions!F805 &lt;&gt; "", Transactions!F805, "")</f>
        <v/>
      </c>
      <c r="G806" s="16"/>
      <c r="H806" s="18" t="e">
        <f>IF(Transactions!#REF! &lt;&gt; "", Transactions!#REF!, "")</f>
        <v>#REF!</v>
      </c>
      <c r="I806" s="33" t="str">
        <f t="shared" si="240"/>
        <v/>
      </c>
      <c r="J806" s="34" t="str">
        <f t="shared" si="252"/>
        <v/>
      </c>
      <c r="K806" s="16"/>
      <c r="L806" s="18" t="str">
        <f t="shared" si="241"/>
        <v/>
      </c>
      <c r="M806" s="33" t="str">
        <f t="shared" si="242"/>
        <v/>
      </c>
      <c r="N806" s="34" t="str">
        <f t="shared" si="253"/>
        <v/>
      </c>
      <c r="O806" s="16"/>
      <c r="P806" s="29" t="str">
        <f t="shared" si="243"/>
        <v/>
      </c>
      <c r="Q806" s="29" t="str">
        <f t="shared" si="244"/>
        <v/>
      </c>
      <c r="R806" s="26" t="str">
        <f t="shared" si="254"/>
        <v/>
      </c>
      <c r="S806" s="29" t="str">
        <f t="shared" si="245"/>
        <v/>
      </c>
      <c r="T806" s="29" t="str">
        <f t="shared" si="246"/>
        <v/>
      </c>
      <c r="U806" s="27" t="str">
        <f t="shared" si="255"/>
        <v/>
      </c>
      <c r="W806" s="25" t="str">
        <f t="shared" si="247"/>
        <v/>
      </c>
      <c r="X806" s="25" t="str">
        <f t="shared" si="248"/>
        <v/>
      </c>
      <c r="Y806" s="25" t="str">
        <f t="shared" si="249"/>
        <v/>
      </c>
      <c r="Z806" s="25" t="str">
        <f t="shared" si="250"/>
        <v/>
      </c>
      <c r="AA806" s="25" t="str">
        <f t="shared" si="251"/>
        <v/>
      </c>
      <c r="AB806" s="25" t="str">
        <f t="shared" si="256"/>
        <v/>
      </c>
      <c r="AD806" s="2" t="str">
        <f t="shared" si="257"/>
        <v/>
      </c>
      <c r="AE806" s="2" t="str">
        <f t="shared" si="258"/>
        <v/>
      </c>
      <c r="AF806" s="2" t="str">
        <f t="shared" si="259"/>
        <v/>
      </c>
      <c r="AG806" t="s">
        <v>74</v>
      </c>
    </row>
    <row r="807" spans="2:33" x14ac:dyDescent="0.25">
      <c r="B807" s="13" t="str">
        <f>IF(Transactions!B806 &lt;&gt; "", Transactions!B806, "")</f>
        <v/>
      </c>
      <c r="C807" s="28" t="str">
        <f>IF(Transactions!C806 &lt;&gt; "", Transactions!C806, "")</f>
        <v/>
      </c>
      <c r="D807" s="28" t="str">
        <f>IF(Transactions!D806 &lt;&gt; "", Transactions!D806, "")</f>
        <v/>
      </c>
      <c r="E807" s="14" t="str">
        <f>IF(Transactions!E806 &lt;&gt; "", Transactions!E806, "")</f>
        <v/>
      </c>
      <c r="F807" s="15" t="str">
        <f>IF(Transactions!F806 &lt;&gt; "", Transactions!F806, "")</f>
        <v/>
      </c>
      <c r="G807" s="16"/>
      <c r="H807" s="18" t="e">
        <f>IF(Transactions!#REF! &lt;&gt; "", Transactions!#REF!, "")</f>
        <v>#REF!</v>
      </c>
      <c r="I807" s="33" t="str">
        <f t="shared" si="240"/>
        <v/>
      </c>
      <c r="J807" s="34" t="str">
        <f t="shared" si="252"/>
        <v/>
      </c>
      <c r="K807" s="16"/>
      <c r="L807" s="18" t="str">
        <f t="shared" si="241"/>
        <v/>
      </c>
      <c r="M807" s="33" t="str">
        <f t="shared" si="242"/>
        <v/>
      </c>
      <c r="N807" s="34" t="str">
        <f t="shared" si="253"/>
        <v/>
      </c>
      <c r="O807" s="16"/>
      <c r="P807" s="29" t="str">
        <f t="shared" si="243"/>
        <v/>
      </c>
      <c r="Q807" s="29" t="str">
        <f t="shared" si="244"/>
        <v/>
      </c>
      <c r="R807" s="26" t="str">
        <f t="shared" si="254"/>
        <v/>
      </c>
      <c r="S807" s="29" t="str">
        <f t="shared" si="245"/>
        <v/>
      </c>
      <c r="T807" s="29" t="str">
        <f t="shared" si="246"/>
        <v/>
      </c>
      <c r="U807" s="27" t="str">
        <f t="shared" si="255"/>
        <v/>
      </c>
      <c r="W807" s="25" t="str">
        <f t="shared" si="247"/>
        <v/>
      </c>
      <c r="X807" s="25" t="str">
        <f t="shared" si="248"/>
        <v/>
      </c>
      <c r="Y807" s="25" t="str">
        <f t="shared" si="249"/>
        <v/>
      </c>
      <c r="Z807" s="25" t="str">
        <f t="shared" si="250"/>
        <v/>
      </c>
      <c r="AA807" s="25" t="str">
        <f t="shared" si="251"/>
        <v/>
      </c>
      <c r="AB807" s="25" t="str">
        <f t="shared" si="256"/>
        <v/>
      </c>
      <c r="AD807" s="2" t="str">
        <f t="shared" si="257"/>
        <v/>
      </c>
      <c r="AE807" s="2" t="str">
        <f t="shared" si="258"/>
        <v/>
      </c>
      <c r="AF807" s="2" t="str">
        <f t="shared" si="259"/>
        <v/>
      </c>
      <c r="AG807" t="s">
        <v>74</v>
      </c>
    </row>
    <row r="808" spans="2:33" x14ac:dyDescent="0.25">
      <c r="B808" s="13" t="str">
        <f>IF(Transactions!B807 &lt;&gt; "", Transactions!B807, "")</f>
        <v/>
      </c>
      <c r="C808" s="28" t="str">
        <f>IF(Transactions!C807 &lt;&gt; "", Transactions!C807, "")</f>
        <v/>
      </c>
      <c r="D808" s="28" t="str">
        <f>IF(Transactions!D807 &lt;&gt; "", Transactions!D807, "")</f>
        <v/>
      </c>
      <c r="E808" s="14" t="str">
        <f>IF(Transactions!E807 &lt;&gt; "", Transactions!E807, "")</f>
        <v/>
      </c>
      <c r="F808" s="15" t="str">
        <f>IF(Transactions!F807 &lt;&gt; "", Transactions!F807, "")</f>
        <v/>
      </c>
      <c r="G808" s="16"/>
      <c r="H808" s="18" t="e">
        <f>IF(Transactions!#REF! &lt;&gt; "", Transactions!#REF!, "")</f>
        <v>#REF!</v>
      </c>
      <c r="I808" s="33" t="str">
        <f t="shared" si="240"/>
        <v/>
      </c>
      <c r="J808" s="34" t="str">
        <f t="shared" si="252"/>
        <v/>
      </c>
      <c r="K808" s="16"/>
      <c r="L808" s="18" t="str">
        <f t="shared" si="241"/>
        <v/>
      </c>
      <c r="M808" s="33" t="str">
        <f t="shared" si="242"/>
        <v/>
      </c>
      <c r="N808" s="34" t="str">
        <f t="shared" si="253"/>
        <v/>
      </c>
      <c r="O808" s="16"/>
      <c r="P808" s="29" t="str">
        <f t="shared" si="243"/>
        <v/>
      </c>
      <c r="Q808" s="29" t="str">
        <f t="shared" si="244"/>
        <v/>
      </c>
      <c r="R808" s="26" t="str">
        <f t="shared" si="254"/>
        <v/>
      </c>
      <c r="S808" s="29" t="str">
        <f t="shared" si="245"/>
        <v/>
      </c>
      <c r="T808" s="29" t="str">
        <f t="shared" si="246"/>
        <v/>
      </c>
      <c r="U808" s="27" t="str">
        <f t="shared" si="255"/>
        <v/>
      </c>
      <c r="W808" s="25" t="str">
        <f t="shared" si="247"/>
        <v/>
      </c>
      <c r="X808" s="25" t="str">
        <f t="shared" si="248"/>
        <v/>
      </c>
      <c r="Y808" s="25" t="str">
        <f t="shared" si="249"/>
        <v/>
      </c>
      <c r="Z808" s="25" t="str">
        <f t="shared" si="250"/>
        <v/>
      </c>
      <c r="AA808" s="25" t="str">
        <f t="shared" si="251"/>
        <v/>
      </c>
      <c r="AB808" s="25" t="str">
        <f t="shared" si="256"/>
        <v/>
      </c>
      <c r="AD808" s="2" t="str">
        <f t="shared" si="257"/>
        <v/>
      </c>
      <c r="AE808" s="2" t="str">
        <f t="shared" si="258"/>
        <v/>
      </c>
      <c r="AF808" s="2" t="str">
        <f t="shared" si="259"/>
        <v/>
      </c>
      <c r="AG808" t="s">
        <v>74</v>
      </c>
    </row>
    <row r="809" spans="2:33" x14ac:dyDescent="0.25">
      <c r="B809" s="13" t="str">
        <f>IF(Transactions!B808 &lt;&gt; "", Transactions!B808, "")</f>
        <v/>
      </c>
      <c r="C809" s="28" t="str">
        <f>IF(Transactions!C808 &lt;&gt; "", Transactions!C808, "")</f>
        <v/>
      </c>
      <c r="D809" s="28" t="str">
        <f>IF(Transactions!D808 &lt;&gt; "", Transactions!D808, "")</f>
        <v/>
      </c>
      <c r="E809" s="14" t="str">
        <f>IF(Transactions!E808 &lt;&gt; "", Transactions!E808, "")</f>
        <v/>
      </c>
      <c r="F809" s="15" t="str">
        <f>IF(Transactions!F808 &lt;&gt; "", Transactions!F808, "")</f>
        <v/>
      </c>
      <c r="G809" s="16"/>
      <c r="H809" s="18" t="e">
        <f>IF(Transactions!#REF! &lt;&gt; "", Transactions!#REF!, "")</f>
        <v>#REF!</v>
      </c>
      <c r="I809" s="33" t="str">
        <f t="shared" si="240"/>
        <v/>
      </c>
      <c r="J809" s="34" t="str">
        <f t="shared" si="252"/>
        <v/>
      </c>
      <c r="K809" s="16"/>
      <c r="L809" s="18" t="str">
        <f t="shared" si="241"/>
        <v/>
      </c>
      <c r="M809" s="33" t="str">
        <f t="shared" si="242"/>
        <v/>
      </c>
      <c r="N809" s="34" t="str">
        <f t="shared" si="253"/>
        <v/>
      </c>
      <c r="O809" s="16"/>
      <c r="P809" s="29" t="str">
        <f t="shared" si="243"/>
        <v/>
      </c>
      <c r="Q809" s="29" t="str">
        <f t="shared" si="244"/>
        <v/>
      </c>
      <c r="R809" s="26" t="str">
        <f t="shared" si="254"/>
        <v/>
      </c>
      <c r="S809" s="29" t="str">
        <f t="shared" si="245"/>
        <v/>
      </c>
      <c r="T809" s="29" t="str">
        <f t="shared" si="246"/>
        <v/>
      </c>
      <c r="U809" s="27" t="str">
        <f t="shared" si="255"/>
        <v/>
      </c>
      <c r="W809" s="25" t="str">
        <f t="shared" si="247"/>
        <v/>
      </c>
      <c r="X809" s="25" t="str">
        <f t="shared" si="248"/>
        <v/>
      </c>
      <c r="Y809" s="25" t="str">
        <f t="shared" si="249"/>
        <v/>
      </c>
      <c r="Z809" s="25" t="str">
        <f t="shared" si="250"/>
        <v/>
      </c>
      <c r="AA809" s="25" t="str">
        <f t="shared" si="251"/>
        <v/>
      </c>
      <c r="AB809" s="25" t="str">
        <f t="shared" si="256"/>
        <v/>
      </c>
      <c r="AD809" s="2" t="str">
        <f t="shared" si="257"/>
        <v/>
      </c>
      <c r="AE809" s="2" t="str">
        <f t="shared" si="258"/>
        <v/>
      </c>
      <c r="AF809" s="2" t="str">
        <f t="shared" si="259"/>
        <v/>
      </c>
      <c r="AG809" t="s">
        <v>74</v>
      </c>
    </row>
    <row r="810" spans="2:33" x14ac:dyDescent="0.25">
      <c r="B810" s="13" t="str">
        <f>IF(Transactions!B809 &lt;&gt; "", Transactions!B809, "")</f>
        <v/>
      </c>
      <c r="C810" s="28" t="str">
        <f>IF(Transactions!C809 &lt;&gt; "", Transactions!C809, "")</f>
        <v/>
      </c>
      <c r="D810" s="28" t="str">
        <f>IF(Transactions!D809 &lt;&gt; "", Transactions!D809, "")</f>
        <v/>
      </c>
      <c r="E810" s="14" t="str">
        <f>IF(Transactions!E809 &lt;&gt; "", Transactions!E809, "")</f>
        <v/>
      </c>
      <c r="F810" s="15" t="str">
        <f>IF(Transactions!F809 &lt;&gt; "", Transactions!F809, "")</f>
        <v/>
      </c>
      <c r="G810" s="16"/>
      <c r="H810" s="18" t="e">
        <f>IF(Transactions!#REF! &lt;&gt; "", Transactions!#REF!, "")</f>
        <v>#REF!</v>
      </c>
      <c r="I810" s="33" t="str">
        <f t="shared" si="240"/>
        <v/>
      </c>
      <c r="J810" s="34" t="str">
        <f t="shared" si="252"/>
        <v/>
      </c>
      <c r="K810" s="16"/>
      <c r="L810" s="18" t="str">
        <f t="shared" si="241"/>
        <v/>
      </c>
      <c r="M810" s="33" t="str">
        <f t="shared" si="242"/>
        <v/>
      </c>
      <c r="N810" s="34" t="str">
        <f t="shared" si="253"/>
        <v/>
      </c>
      <c r="O810" s="16"/>
      <c r="P810" s="29" t="str">
        <f t="shared" si="243"/>
        <v/>
      </c>
      <c r="Q810" s="29" t="str">
        <f t="shared" si="244"/>
        <v/>
      </c>
      <c r="R810" s="26" t="str">
        <f t="shared" si="254"/>
        <v/>
      </c>
      <c r="S810" s="29" t="str">
        <f t="shared" si="245"/>
        <v/>
      </c>
      <c r="T810" s="29" t="str">
        <f t="shared" si="246"/>
        <v/>
      </c>
      <c r="U810" s="27" t="str">
        <f t="shared" si="255"/>
        <v/>
      </c>
      <c r="W810" s="25" t="str">
        <f t="shared" si="247"/>
        <v/>
      </c>
      <c r="X810" s="25" t="str">
        <f t="shared" si="248"/>
        <v/>
      </c>
      <c r="Y810" s="25" t="str">
        <f t="shared" si="249"/>
        <v/>
      </c>
      <c r="Z810" s="25" t="str">
        <f t="shared" si="250"/>
        <v/>
      </c>
      <c r="AA810" s="25" t="str">
        <f t="shared" si="251"/>
        <v/>
      </c>
      <c r="AB810" s="25" t="str">
        <f t="shared" si="256"/>
        <v/>
      </c>
      <c r="AD810" s="2" t="str">
        <f t="shared" si="257"/>
        <v/>
      </c>
      <c r="AE810" s="2" t="str">
        <f t="shared" si="258"/>
        <v/>
      </c>
      <c r="AF810" s="2" t="str">
        <f t="shared" si="259"/>
        <v/>
      </c>
      <c r="AG810" t="s">
        <v>74</v>
      </c>
    </row>
    <row r="811" spans="2:33" x14ac:dyDescent="0.25">
      <c r="B811" s="13" t="str">
        <f>IF(Transactions!B810 &lt;&gt; "", Transactions!B810, "")</f>
        <v/>
      </c>
      <c r="C811" s="28" t="str">
        <f>IF(Transactions!C810 &lt;&gt; "", Transactions!C810, "")</f>
        <v/>
      </c>
      <c r="D811" s="28" t="str">
        <f>IF(Transactions!D810 &lt;&gt; "", Transactions!D810, "")</f>
        <v/>
      </c>
      <c r="E811" s="14" t="str">
        <f>IF(Transactions!E810 &lt;&gt; "", Transactions!E810, "")</f>
        <v/>
      </c>
      <c r="F811" s="15" t="str">
        <f>IF(Transactions!F810 &lt;&gt; "", Transactions!F810, "")</f>
        <v/>
      </c>
      <c r="G811" s="16"/>
      <c r="H811" s="18" t="e">
        <f>IF(Transactions!#REF! &lt;&gt; "", Transactions!#REF!, "")</f>
        <v>#REF!</v>
      </c>
      <c r="I811" s="33" t="str">
        <f t="shared" si="240"/>
        <v/>
      </c>
      <c r="J811" s="34" t="str">
        <f t="shared" si="252"/>
        <v/>
      </c>
      <c r="K811" s="16"/>
      <c r="L811" s="18" t="str">
        <f t="shared" si="241"/>
        <v/>
      </c>
      <c r="M811" s="33" t="str">
        <f t="shared" si="242"/>
        <v/>
      </c>
      <c r="N811" s="34" t="str">
        <f t="shared" si="253"/>
        <v/>
      </c>
      <c r="O811" s="16"/>
      <c r="P811" s="29" t="str">
        <f t="shared" si="243"/>
        <v/>
      </c>
      <c r="Q811" s="29" t="str">
        <f t="shared" si="244"/>
        <v/>
      </c>
      <c r="R811" s="26" t="str">
        <f t="shared" si="254"/>
        <v/>
      </c>
      <c r="S811" s="29" t="str">
        <f t="shared" si="245"/>
        <v/>
      </c>
      <c r="T811" s="29" t="str">
        <f t="shared" si="246"/>
        <v/>
      </c>
      <c r="U811" s="27" t="str">
        <f t="shared" si="255"/>
        <v/>
      </c>
      <c r="W811" s="25" t="str">
        <f t="shared" si="247"/>
        <v/>
      </c>
      <c r="X811" s="25" t="str">
        <f t="shared" si="248"/>
        <v/>
      </c>
      <c r="Y811" s="25" t="str">
        <f t="shared" si="249"/>
        <v/>
      </c>
      <c r="Z811" s="25" t="str">
        <f t="shared" si="250"/>
        <v/>
      </c>
      <c r="AA811" s="25" t="str">
        <f t="shared" si="251"/>
        <v/>
      </c>
      <c r="AB811" s="25" t="str">
        <f t="shared" si="256"/>
        <v/>
      </c>
      <c r="AD811" s="2" t="str">
        <f t="shared" si="257"/>
        <v/>
      </c>
      <c r="AE811" s="2" t="str">
        <f t="shared" si="258"/>
        <v/>
      </c>
      <c r="AF811" s="2" t="str">
        <f t="shared" si="259"/>
        <v/>
      </c>
      <c r="AG811" t="s">
        <v>74</v>
      </c>
    </row>
    <row r="812" spans="2:33" x14ac:dyDescent="0.25">
      <c r="B812" s="13" t="str">
        <f>IF(Transactions!B811 &lt;&gt; "", Transactions!B811, "")</f>
        <v/>
      </c>
      <c r="C812" s="28" t="str">
        <f>IF(Transactions!C811 &lt;&gt; "", Transactions!C811, "")</f>
        <v/>
      </c>
      <c r="D812" s="28" t="str">
        <f>IF(Transactions!D811 &lt;&gt; "", Transactions!D811, "")</f>
        <v/>
      </c>
      <c r="E812" s="14" t="str">
        <f>IF(Transactions!E811 &lt;&gt; "", Transactions!E811, "")</f>
        <v/>
      </c>
      <c r="F812" s="15" t="str">
        <f>IF(Transactions!F811 &lt;&gt; "", Transactions!F811, "")</f>
        <v/>
      </c>
      <c r="G812" s="16"/>
      <c r="H812" s="18" t="e">
        <f>IF(Transactions!#REF! &lt;&gt; "", Transactions!#REF!, "")</f>
        <v>#REF!</v>
      </c>
      <c r="I812" s="33" t="str">
        <f t="shared" si="240"/>
        <v/>
      </c>
      <c r="J812" s="34" t="str">
        <f t="shared" si="252"/>
        <v/>
      </c>
      <c r="K812" s="16"/>
      <c r="L812" s="18" t="str">
        <f t="shared" si="241"/>
        <v/>
      </c>
      <c r="M812" s="33" t="str">
        <f t="shared" si="242"/>
        <v/>
      </c>
      <c r="N812" s="34" t="str">
        <f t="shared" si="253"/>
        <v/>
      </c>
      <c r="O812" s="16"/>
      <c r="P812" s="29" t="str">
        <f t="shared" si="243"/>
        <v/>
      </c>
      <c r="Q812" s="29" t="str">
        <f t="shared" si="244"/>
        <v/>
      </c>
      <c r="R812" s="26" t="str">
        <f t="shared" si="254"/>
        <v/>
      </c>
      <c r="S812" s="29" t="str">
        <f t="shared" si="245"/>
        <v/>
      </c>
      <c r="T812" s="29" t="str">
        <f t="shared" si="246"/>
        <v/>
      </c>
      <c r="U812" s="27" t="str">
        <f t="shared" si="255"/>
        <v/>
      </c>
      <c r="W812" s="25" t="str">
        <f t="shared" si="247"/>
        <v/>
      </c>
      <c r="X812" s="25" t="str">
        <f t="shared" si="248"/>
        <v/>
      </c>
      <c r="Y812" s="25" t="str">
        <f t="shared" si="249"/>
        <v/>
      </c>
      <c r="Z812" s="25" t="str">
        <f t="shared" si="250"/>
        <v/>
      </c>
      <c r="AA812" s="25" t="str">
        <f t="shared" si="251"/>
        <v/>
      </c>
      <c r="AB812" s="25" t="str">
        <f t="shared" si="256"/>
        <v/>
      </c>
      <c r="AD812" s="2" t="str">
        <f t="shared" si="257"/>
        <v/>
      </c>
      <c r="AE812" s="2" t="str">
        <f t="shared" si="258"/>
        <v/>
      </c>
      <c r="AF812" s="2" t="str">
        <f t="shared" si="259"/>
        <v/>
      </c>
      <c r="AG812" t="s">
        <v>74</v>
      </c>
    </row>
    <row r="813" spans="2:33" x14ac:dyDescent="0.25">
      <c r="B813" s="13" t="str">
        <f>IF(Transactions!B812 &lt;&gt; "", Transactions!B812, "")</f>
        <v/>
      </c>
      <c r="C813" s="28" t="str">
        <f>IF(Transactions!C812 &lt;&gt; "", Transactions!C812, "")</f>
        <v/>
      </c>
      <c r="D813" s="28" t="str">
        <f>IF(Transactions!D812 &lt;&gt; "", Transactions!D812, "")</f>
        <v/>
      </c>
      <c r="E813" s="14" t="str">
        <f>IF(Transactions!E812 &lt;&gt; "", Transactions!E812, "")</f>
        <v/>
      </c>
      <c r="F813" s="15" t="str">
        <f>IF(Transactions!F812 &lt;&gt; "", Transactions!F812, "")</f>
        <v/>
      </c>
      <c r="G813" s="16"/>
      <c r="H813" s="18" t="e">
        <f>IF(Transactions!#REF! &lt;&gt; "", Transactions!#REF!, "")</f>
        <v>#REF!</v>
      </c>
      <c r="I813" s="33" t="str">
        <f t="shared" si="240"/>
        <v/>
      </c>
      <c r="J813" s="34" t="str">
        <f t="shared" si="252"/>
        <v/>
      </c>
      <c r="K813" s="16"/>
      <c r="L813" s="18" t="str">
        <f t="shared" si="241"/>
        <v/>
      </c>
      <c r="M813" s="33" t="str">
        <f t="shared" si="242"/>
        <v/>
      </c>
      <c r="N813" s="34" t="str">
        <f t="shared" si="253"/>
        <v/>
      </c>
      <c r="O813" s="16"/>
      <c r="P813" s="29" t="str">
        <f t="shared" si="243"/>
        <v/>
      </c>
      <c r="Q813" s="29" t="str">
        <f t="shared" si="244"/>
        <v/>
      </c>
      <c r="R813" s="26" t="str">
        <f t="shared" si="254"/>
        <v/>
      </c>
      <c r="S813" s="29" t="str">
        <f t="shared" si="245"/>
        <v/>
      </c>
      <c r="T813" s="29" t="str">
        <f t="shared" si="246"/>
        <v/>
      </c>
      <c r="U813" s="27" t="str">
        <f t="shared" si="255"/>
        <v/>
      </c>
      <c r="W813" s="25" t="str">
        <f t="shared" si="247"/>
        <v/>
      </c>
      <c r="X813" s="25" t="str">
        <f t="shared" si="248"/>
        <v/>
      </c>
      <c r="Y813" s="25" t="str">
        <f t="shared" si="249"/>
        <v/>
      </c>
      <c r="Z813" s="25" t="str">
        <f t="shared" si="250"/>
        <v/>
      </c>
      <c r="AA813" s="25" t="str">
        <f t="shared" si="251"/>
        <v/>
      </c>
      <c r="AB813" s="25" t="str">
        <f t="shared" si="256"/>
        <v/>
      </c>
      <c r="AD813" s="2" t="str">
        <f t="shared" si="257"/>
        <v/>
      </c>
      <c r="AE813" s="2" t="str">
        <f t="shared" si="258"/>
        <v/>
      </c>
      <c r="AF813" s="2" t="str">
        <f t="shared" si="259"/>
        <v/>
      </c>
      <c r="AG813" t="s">
        <v>74</v>
      </c>
    </row>
    <row r="814" spans="2:33" x14ac:dyDescent="0.25">
      <c r="B814" s="13" t="str">
        <f>IF(Transactions!B813 &lt;&gt; "", Transactions!B813, "")</f>
        <v/>
      </c>
      <c r="C814" s="28" t="str">
        <f>IF(Transactions!C813 &lt;&gt; "", Transactions!C813, "")</f>
        <v/>
      </c>
      <c r="D814" s="28" t="str">
        <f>IF(Transactions!D813 &lt;&gt; "", Transactions!D813, "")</f>
        <v/>
      </c>
      <c r="E814" s="14" t="str">
        <f>IF(Transactions!E813 &lt;&gt; "", Transactions!E813, "")</f>
        <v/>
      </c>
      <c r="F814" s="15" t="str">
        <f>IF(Transactions!F813 &lt;&gt; "", Transactions!F813, "")</f>
        <v/>
      </c>
      <c r="G814" s="16"/>
      <c r="H814" s="18" t="e">
        <f>IF(Transactions!#REF! &lt;&gt; "", Transactions!#REF!, "")</f>
        <v>#REF!</v>
      </c>
      <c r="I814" s="33" t="str">
        <f t="shared" si="240"/>
        <v/>
      </c>
      <c r="J814" s="34" t="str">
        <f t="shared" si="252"/>
        <v/>
      </c>
      <c r="K814" s="16"/>
      <c r="L814" s="18" t="str">
        <f t="shared" si="241"/>
        <v/>
      </c>
      <c r="M814" s="33" t="str">
        <f t="shared" si="242"/>
        <v/>
      </c>
      <c r="N814" s="34" t="str">
        <f t="shared" si="253"/>
        <v/>
      </c>
      <c r="O814" s="16"/>
      <c r="P814" s="29" t="str">
        <f t="shared" si="243"/>
        <v/>
      </c>
      <c r="Q814" s="29" t="str">
        <f t="shared" si="244"/>
        <v/>
      </c>
      <c r="R814" s="26" t="str">
        <f t="shared" si="254"/>
        <v/>
      </c>
      <c r="S814" s="29" t="str">
        <f t="shared" si="245"/>
        <v/>
      </c>
      <c r="T814" s="29" t="str">
        <f t="shared" si="246"/>
        <v/>
      </c>
      <c r="U814" s="27" t="str">
        <f t="shared" si="255"/>
        <v/>
      </c>
      <c r="W814" s="25" t="str">
        <f t="shared" si="247"/>
        <v/>
      </c>
      <c r="X814" s="25" t="str">
        <f t="shared" si="248"/>
        <v/>
      </c>
      <c r="Y814" s="25" t="str">
        <f t="shared" si="249"/>
        <v/>
      </c>
      <c r="Z814" s="25" t="str">
        <f t="shared" si="250"/>
        <v/>
      </c>
      <c r="AA814" s="25" t="str">
        <f t="shared" si="251"/>
        <v/>
      </c>
      <c r="AB814" s="25" t="str">
        <f t="shared" si="256"/>
        <v/>
      </c>
      <c r="AD814" s="2" t="str">
        <f t="shared" si="257"/>
        <v/>
      </c>
      <c r="AE814" s="2" t="str">
        <f t="shared" si="258"/>
        <v/>
      </c>
      <c r="AF814" s="2" t="str">
        <f t="shared" si="259"/>
        <v/>
      </c>
      <c r="AG814" t="s">
        <v>74</v>
      </c>
    </row>
    <row r="815" spans="2:33" x14ac:dyDescent="0.25">
      <c r="B815" s="13" t="str">
        <f>IF(Transactions!B814 &lt;&gt; "", Transactions!B814, "")</f>
        <v/>
      </c>
      <c r="C815" s="28" t="str">
        <f>IF(Transactions!C814 &lt;&gt; "", Transactions!C814, "")</f>
        <v/>
      </c>
      <c r="D815" s="28" t="str">
        <f>IF(Transactions!D814 &lt;&gt; "", Transactions!D814, "")</f>
        <v/>
      </c>
      <c r="E815" s="14" t="str">
        <f>IF(Transactions!E814 &lt;&gt; "", Transactions!E814, "")</f>
        <v/>
      </c>
      <c r="F815" s="15" t="str">
        <f>IF(Transactions!F814 &lt;&gt; "", Transactions!F814, "")</f>
        <v/>
      </c>
      <c r="G815" s="16"/>
      <c r="H815" s="18" t="e">
        <f>IF(Transactions!#REF! &lt;&gt; "", Transactions!#REF!, "")</f>
        <v>#REF!</v>
      </c>
      <c r="I815" s="33" t="str">
        <f t="shared" si="240"/>
        <v/>
      </c>
      <c r="J815" s="34" t="str">
        <f t="shared" si="252"/>
        <v/>
      </c>
      <c r="K815" s="16"/>
      <c r="L815" s="18" t="str">
        <f t="shared" si="241"/>
        <v/>
      </c>
      <c r="M815" s="33" t="str">
        <f t="shared" si="242"/>
        <v/>
      </c>
      <c r="N815" s="34" t="str">
        <f t="shared" si="253"/>
        <v/>
      </c>
      <c r="O815" s="16"/>
      <c r="P815" s="29" t="str">
        <f t="shared" si="243"/>
        <v/>
      </c>
      <c r="Q815" s="29" t="str">
        <f t="shared" si="244"/>
        <v/>
      </c>
      <c r="R815" s="26" t="str">
        <f t="shared" si="254"/>
        <v/>
      </c>
      <c r="S815" s="29" t="str">
        <f t="shared" si="245"/>
        <v/>
      </c>
      <c r="T815" s="29" t="str">
        <f t="shared" si="246"/>
        <v/>
      </c>
      <c r="U815" s="27" t="str">
        <f t="shared" si="255"/>
        <v/>
      </c>
      <c r="W815" s="25" t="str">
        <f t="shared" si="247"/>
        <v/>
      </c>
      <c r="X815" s="25" t="str">
        <f t="shared" si="248"/>
        <v/>
      </c>
      <c r="Y815" s="25" t="str">
        <f t="shared" si="249"/>
        <v/>
      </c>
      <c r="Z815" s="25" t="str">
        <f t="shared" si="250"/>
        <v/>
      </c>
      <c r="AA815" s="25" t="str">
        <f t="shared" si="251"/>
        <v/>
      </c>
      <c r="AB815" s="25" t="str">
        <f t="shared" si="256"/>
        <v/>
      </c>
      <c r="AD815" s="2" t="str">
        <f t="shared" si="257"/>
        <v/>
      </c>
      <c r="AE815" s="2" t="str">
        <f t="shared" si="258"/>
        <v/>
      </c>
      <c r="AF815" s="2" t="str">
        <f t="shared" si="259"/>
        <v/>
      </c>
      <c r="AG815" t="s">
        <v>74</v>
      </c>
    </row>
    <row r="816" spans="2:33" x14ac:dyDescent="0.25">
      <c r="B816" s="13" t="str">
        <f>IF(Transactions!B815 &lt;&gt; "", Transactions!B815, "")</f>
        <v/>
      </c>
      <c r="C816" s="28" t="str">
        <f>IF(Transactions!C815 &lt;&gt; "", Transactions!C815, "")</f>
        <v/>
      </c>
      <c r="D816" s="28" t="str">
        <f>IF(Transactions!D815 &lt;&gt; "", Transactions!D815, "")</f>
        <v/>
      </c>
      <c r="E816" s="14" t="str">
        <f>IF(Transactions!E815 &lt;&gt; "", Transactions!E815, "")</f>
        <v/>
      </c>
      <c r="F816" s="15" t="str">
        <f>IF(Transactions!F815 &lt;&gt; "", Transactions!F815, "")</f>
        <v/>
      </c>
      <c r="G816" s="16"/>
      <c r="H816" s="18" t="e">
        <f>IF(Transactions!#REF! &lt;&gt; "", Transactions!#REF!, "")</f>
        <v>#REF!</v>
      </c>
      <c r="I816" s="33" t="str">
        <f t="shared" si="240"/>
        <v/>
      </c>
      <c r="J816" s="34" t="str">
        <f t="shared" si="252"/>
        <v/>
      </c>
      <c r="K816" s="16"/>
      <c r="L816" s="18" t="str">
        <f t="shared" si="241"/>
        <v/>
      </c>
      <c r="M816" s="33" t="str">
        <f t="shared" si="242"/>
        <v/>
      </c>
      <c r="N816" s="34" t="str">
        <f t="shared" si="253"/>
        <v/>
      </c>
      <c r="O816" s="16"/>
      <c r="P816" s="29" t="str">
        <f t="shared" si="243"/>
        <v/>
      </c>
      <c r="Q816" s="29" t="str">
        <f t="shared" si="244"/>
        <v/>
      </c>
      <c r="R816" s="26" t="str">
        <f t="shared" si="254"/>
        <v/>
      </c>
      <c r="S816" s="29" t="str">
        <f t="shared" si="245"/>
        <v/>
      </c>
      <c r="T816" s="29" t="str">
        <f t="shared" si="246"/>
        <v/>
      </c>
      <c r="U816" s="27" t="str">
        <f t="shared" si="255"/>
        <v/>
      </c>
      <c r="W816" s="25" t="str">
        <f t="shared" si="247"/>
        <v/>
      </c>
      <c r="X816" s="25" t="str">
        <f t="shared" si="248"/>
        <v/>
      </c>
      <c r="Y816" s="25" t="str">
        <f t="shared" si="249"/>
        <v/>
      </c>
      <c r="Z816" s="25" t="str">
        <f t="shared" si="250"/>
        <v/>
      </c>
      <c r="AA816" s="25" t="str">
        <f t="shared" si="251"/>
        <v/>
      </c>
      <c r="AB816" s="25" t="str">
        <f t="shared" si="256"/>
        <v/>
      </c>
      <c r="AD816" s="2" t="str">
        <f t="shared" si="257"/>
        <v/>
      </c>
      <c r="AE816" s="2" t="str">
        <f t="shared" si="258"/>
        <v/>
      </c>
      <c r="AF816" s="2" t="str">
        <f t="shared" si="259"/>
        <v/>
      </c>
      <c r="AG816" t="s">
        <v>74</v>
      </c>
    </row>
    <row r="817" spans="2:33" x14ac:dyDescent="0.25">
      <c r="B817" s="13" t="str">
        <f>IF(Transactions!B816 &lt;&gt; "", Transactions!B816, "")</f>
        <v/>
      </c>
      <c r="C817" s="28" t="str">
        <f>IF(Transactions!C816 &lt;&gt; "", Transactions!C816, "")</f>
        <v/>
      </c>
      <c r="D817" s="28" t="str">
        <f>IF(Transactions!D816 &lt;&gt; "", Transactions!D816, "")</f>
        <v/>
      </c>
      <c r="E817" s="14" t="str">
        <f>IF(Transactions!E816 &lt;&gt; "", Transactions!E816, "")</f>
        <v/>
      </c>
      <c r="F817" s="15" t="str">
        <f>IF(Transactions!F816 &lt;&gt; "", Transactions!F816, "")</f>
        <v/>
      </c>
      <c r="G817" s="16"/>
      <c r="H817" s="18" t="e">
        <f>IF(Transactions!#REF! &lt;&gt; "", Transactions!#REF!, "")</f>
        <v>#REF!</v>
      </c>
      <c r="I817" s="33" t="str">
        <f t="shared" si="240"/>
        <v/>
      </c>
      <c r="J817" s="34" t="str">
        <f t="shared" si="252"/>
        <v/>
      </c>
      <c r="K817" s="16"/>
      <c r="L817" s="18" t="str">
        <f t="shared" si="241"/>
        <v/>
      </c>
      <c r="M817" s="33" t="str">
        <f t="shared" si="242"/>
        <v/>
      </c>
      <c r="N817" s="34" t="str">
        <f t="shared" si="253"/>
        <v/>
      </c>
      <c r="O817" s="16"/>
      <c r="P817" s="29" t="str">
        <f t="shared" si="243"/>
        <v/>
      </c>
      <c r="Q817" s="29" t="str">
        <f t="shared" si="244"/>
        <v/>
      </c>
      <c r="R817" s="26" t="str">
        <f t="shared" si="254"/>
        <v/>
      </c>
      <c r="S817" s="29" t="str">
        <f t="shared" si="245"/>
        <v/>
      </c>
      <c r="T817" s="29" t="str">
        <f t="shared" si="246"/>
        <v/>
      </c>
      <c r="U817" s="27" t="str">
        <f t="shared" si="255"/>
        <v/>
      </c>
      <c r="W817" s="25" t="str">
        <f t="shared" si="247"/>
        <v/>
      </c>
      <c r="X817" s="25" t="str">
        <f t="shared" si="248"/>
        <v/>
      </c>
      <c r="Y817" s="25" t="str">
        <f t="shared" si="249"/>
        <v/>
      </c>
      <c r="Z817" s="25" t="str">
        <f t="shared" si="250"/>
        <v/>
      </c>
      <c r="AA817" s="25" t="str">
        <f t="shared" si="251"/>
        <v/>
      </c>
      <c r="AB817" s="25" t="str">
        <f t="shared" si="256"/>
        <v/>
      </c>
      <c r="AD817" s="2" t="str">
        <f t="shared" si="257"/>
        <v/>
      </c>
      <c r="AE817" s="2" t="str">
        <f t="shared" si="258"/>
        <v/>
      </c>
      <c r="AF817" s="2" t="str">
        <f t="shared" si="259"/>
        <v/>
      </c>
      <c r="AG817" t="s">
        <v>74</v>
      </c>
    </row>
    <row r="818" spans="2:33" x14ac:dyDescent="0.25">
      <c r="B818" s="13" t="str">
        <f>IF(Transactions!B817 &lt;&gt; "", Transactions!B817, "")</f>
        <v/>
      </c>
      <c r="C818" s="28" t="str">
        <f>IF(Transactions!C817 &lt;&gt; "", Transactions!C817, "")</f>
        <v/>
      </c>
      <c r="D818" s="28" t="str">
        <f>IF(Transactions!D817 &lt;&gt; "", Transactions!D817, "")</f>
        <v/>
      </c>
      <c r="E818" s="14" t="str">
        <f>IF(Transactions!E817 &lt;&gt; "", Transactions!E817, "")</f>
        <v/>
      </c>
      <c r="F818" s="15" t="str">
        <f>IF(Transactions!F817 &lt;&gt; "", Transactions!F817, "")</f>
        <v/>
      </c>
      <c r="G818" s="16"/>
      <c r="H818" s="18" t="e">
        <f>IF(Transactions!#REF! &lt;&gt; "", Transactions!#REF!, "")</f>
        <v>#REF!</v>
      </c>
      <c r="I818" s="33" t="str">
        <f t="shared" si="240"/>
        <v/>
      </c>
      <c r="J818" s="34" t="str">
        <f t="shared" si="252"/>
        <v/>
      </c>
      <c r="K818" s="16"/>
      <c r="L818" s="18" t="str">
        <f t="shared" si="241"/>
        <v/>
      </c>
      <c r="M818" s="33" t="str">
        <f t="shared" si="242"/>
        <v/>
      </c>
      <c r="N818" s="34" t="str">
        <f t="shared" si="253"/>
        <v/>
      </c>
      <c r="O818" s="16"/>
      <c r="P818" s="29" t="str">
        <f t="shared" si="243"/>
        <v/>
      </c>
      <c r="Q818" s="29" t="str">
        <f t="shared" si="244"/>
        <v/>
      </c>
      <c r="R818" s="26" t="str">
        <f t="shared" si="254"/>
        <v/>
      </c>
      <c r="S818" s="29" t="str">
        <f t="shared" si="245"/>
        <v/>
      </c>
      <c r="T818" s="29" t="str">
        <f t="shared" si="246"/>
        <v/>
      </c>
      <c r="U818" s="27" t="str">
        <f t="shared" si="255"/>
        <v/>
      </c>
      <c r="W818" s="25" t="str">
        <f t="shared" si="247"/>
        <v/>
      </c>
      <c r="X818" s="25" t="str">
        <f t="shared" si="248"/>
        <v/>
      </c>
      <c r="Y818" s="25" t="str">
        <f t="shared" si="249"/>
        <v/>
      </c>
      <c r="Z818" s="25" t="str">
        <f t="shared" si="250"/>
        <v/>
      </c>
      <c r="AA818" s="25" t="str">
        <f t="shared" si="251"/>
        <v/>
      </c>
      <c r="AB818" s="25" t="str">
        <f t="shared" si="256"/>
        <v/>
      </c>
      <c r="AD818" s="2" t="str">
        <f t="shared" si="257"/>
        <v/>
      </c>
      <c r="AE818" s="2" t="str">
        <f t="shared" si="258"/>
        <v/>
      </c>
      <c r="AF818" s="2" t="str">
        <f t="shared" si="259"/>
        <v/>
      </c>
      <c r="AG818" t="s">
        <v>74</v>
      </c>
    </row>
    <row r="819" spans="2:33" x14ac:dyDescent="0.25">
      <c r="B819" s="13" t="str">
        <f>IF(Transactions!B818 &lt;&gt; "", Transactions!B818, "")</f>
        <v/>
      </c>
      <c r="C819" s="28" t="str">
        <f>IF(Transactions!C818 &lt;&gt; "", Transactions!C818, "")</f>
        <v/>
      </c>
      <c r="D819" s="28" t="str">
        <f>IF(Transactions!D818 &lt;&gt; "", Transactions!D818, "")</f>
        <v/>
      </c>
      <c r="E819" s="14" t="str">
        <f>IF(Transactions!E818 &lt;&gt; "", Transactions!E818, "")</f>
        <v/>
      </c>
      <c r="F819" s="15" t="str">
        <f>IF(Transactions!F818 &lt;&gt; "", Transactions!F818, "")</f>
        <v/>
      </c>
      <c r="G819" s="16"/>
      <c r="H819" s="18" t="e">
        <f>IF(Transactions!#REF! &lt;&gt; "", Transactions!#REF!, "")</f>
        <v>#REF!</v>
      </c>
      <c r="I819" s="33" t="str">
        <f t="shared" si="240"/>
        <v/>
      </c>
      <c r="J819" s="34" t="str">
        <f t="shared" si="252"/>
        <v/>
      </c>
      <c r="K819" s="16"/>
      <c r="L819" s="18" t="str">
        <f t="shared" si="241"/>
        <v/>
      </c>
      <c r="M819" s="33" t="str">
        <f t="shared" si="242"/>
        <v/>
      </c>
      <c r="N819" s="34" t="str">
        <f t="shared" si="253"/>
        <v/>
      </c>
      <c r="O819" s="16"/>
      <c r="P819" s="29" t="str">
        <f t="shared" si="243"/>
        <v/>
      </c>
      <c r="Q819" s="29" t="str">
        <f t="shared" si="244"/>
        <v/>
      </c>
      <c r="R819" s="26" t="str">
        <f t="shared" si="254"/>
        <v/>
      </c>
      <c r="S819" s="29" t="str">
        <f t="shared" si="245"/>
        <v/>
      </c>
      <c r="T819" s="29" t="str">
        <f t="shared" si="246"/>
        <v/>
      </c>
      <c r="U819" s="27" t="str">
        <f t="shared" si="255"/>
        <v/>
      </c>
      <c r="W819" s="25" t="str">
        <f t="shared" si="247"/>
        <v/>
      </c>
      <c r="X819" s="25" t="str">
        <f t="shared" si="248"/>
        <v/>
      </c>
      <c r="Y819" s="25" t="str">
        <f t="shared" si="249"/>
        <v/>
      </c>
      <c r="Z819" s="25" t="str">
        <f t="shared" si="250"/>
        <v/>
      </c>
      <c r="AA819" s="25" t="str">
        <f t="shared" si="251"/>
        <v/>
      </c>
      <c r="AB819" s="25" t="str">
        <f t="shared" si="256"/>
        <v/>
      </c>
      <c r="AD819" s="2" t="str">
        <f t="shared" si="257"/>
        <v/>
      </c>
      <c r="AE819" s="2" t="str">
        <f t="shared" si="258"/>
        <v/>
      </c>
      <c r="AF819" s="2" t="str">
        <f t="shared" si="259"/>
        <v/>
      </c>
      <c r="AG819" t="s">
        <v>74</v>
      </c>
    </row>
    <row r="820" spans="2:33" x14ac:dyDescent="0.25">
      <c r="B820" s="13" t="str">
        <f>IF(Transactions!B819 &lt;&gt; "", Transactions!B819, "")</f>
        <v/>
      </c>
      <c r="C820" s="28" t="str">
        <f>IF(Transactions!C819 &lt;&gt; "", Transactions!C819, "")</f>
        <v/>
      </c>
      <c r="D820" s="28" t="str">
        <f>IF(Transactions!D819 &lt;&gt; "", Transactions!D819, "")</f>
        <v/>
      </c>
      <c r="E820" s="14" t="str">
        <f>IF(Transactions!E819 &lt;&gt; "", Transactions!E819, "")</f>
        <v/>
      </c>
      <c r="F820" s="15" t="str">
        <f>IF(Transactions!F819 &lt;&gt; "", Transactions!F819, "")</f>
        <v/>
      </c>
      <c r="G820" s="16"/>
      <c r="H820" s="18" t="e">
        <f>IF(Transactions!#REF! &lt;&gt; "", Transactions!#REF!, "")</f>
        <v>#REF!</v>
      </c>
      <c r="I820" s="33" t="str">
        <f t="shared" si="240"/>
        <v/>
      </c>
      <c r="J820" s="34" t="str">
        <f t="shared" si="252"/>
        <v/>
      </c>
      <c r="K820" s="16"/>
      <c r="L820" s="18" t="str">
        <f t="shared" si="241"/>
        <v/>
      </c>
      <c r="M820" s="33" t="str">
        <f t="shared" si="242"/>
        <v/>
      </c>
      <c r="N820" s="34" t="str">
        <f t="shared" si="253"/>
        <v/>
      </c>
      <c r="O820" s="16"/>
      <c r="P820" s="29" t="str">
        <f t="shared" si="243"/>
        <v/>
      </c>
      <c r="Q820" s="29" t="str">
        <f t="shared" si="244"/>
        <v/>
      </c>
      <c r="R820" s="26" t="str">
        <f t="shared" si="254"/>
        <v/>
      </c>
      <c r="S820" s="29" t="str">
        <f t="shared" si="245"/>
        <v/>
      </c>
      <c r="T820" s="29" t="str">
        <f t="shared" si="246"/>
        <v/>
      </c>
      <c r="U820" s="27" t="str">
        <f t="shared" si="255"/>
        <v/>
      </c>
      <c r="W820" s="25" t="str">
        <f t="shared" si="247"/>
        <v/>
      </c>
      <c r="X820" s="25" t="str">
        <f t="shared" si="248"/>
        <v/>
      </c>
      <c r="Y820" s="25" t="str">
        <f t="shared" si="249"/>
        <v/>
      </c>
      <c r="Z820" s="25" t="str">
        <f t="shared" si="250"/>
        <v/>
      </c>
      <c r="AA820" s="25" t="str">
        <f t="shared" si="251"/>
        <v/>
      </c>
      <c r="AB820" s="25" t="str">
        <f t="shared" si="256"/>
        <v/>
      </c>
      <c r="AD820" s="2" t="str">
        <f t="shared" si="257"/>
        <v/>
      </c>
      <c r="AE820" s="2" t="str">
        <f t="shared" si="258"/>
        <v/>
      </c>
      <c r="AF820" s="2" t="str">
        <f t="shared" si="259"/>
        <v/>
      </c>
      <c r="AG820" t="s">
        <v>74</v>
      </c>
    </row>
    <row r="821" spans="2:33" x14ac:dyDescent="0.25">
      <c r="B821" s="13" t="str">
        <f>IF(Transactions!B820 &lt;&gt; "", Transactions!B820, "")</f>
        <v/>
      </c>
      <c r="C821" s="28" t="str">
        <f>IF(Transactions!C820 &lt;&gt; "", Transactions!C820, "")</f>
        <v/>
      </c>
      <c r="D821" s="28" t="str">
        <f>IF(Transactions!D820 &lt;&gt; "", Transactions!D820, "")</f>
        <v/>
      </c>
      <c r="E821" s="14" t="str">
        <f>IF(Transactions!E820 &lt;&gt; "", Transactions!E820, "")</f>
        <v/>
      </c>
      <c r="F821" s="15" t="str">
        <f>IF(Transactions!F820 &lt;&gt; "", Transactions!F820, "")</f>
        <v/>
      </c>
      <c r="G821" s="16"/>
      <c r="H821" s="18" t="e">
        <f>IF(Transactions!#REF! &lt;&gt; "", Transactions!#REF!, "")</f>
        <v>#REF!</v>
      </c>
      <c r="I821" s="33" t="str">
        <f t="shared" si="240"/>
        <v/>
      </c>
      <c r="J821" s="34" t="str">
        <f t="shared" si="252"/>
        <v/>
      </c>
      <c r="K821" s="16"/>
      <c r="L821" s="18" t="str">
        <f t="shared" si="241"/>
        <v/>
      </c>
      <c r="M821" s="33" t="str">
        <f t="shared" si="242"/>
        <v/>
      </c>
      <c r="N821" s="34" t="str">
        <f t="shared" si="253"/>
        <v/>
      </c>
      <c r="O821" s="16"/>
      <c r="P821" s="29" t="str">
        <f t="shared" si="243"/>
        <v/>
      </c>
      <c r="Q821" s="29" t="str">
        <f t="shared" si="244"/>
        <v/>
      </c>
      <c r="R821" s="26" t="str">
        <f t="shared" si="254"/>
        <v/>
      </c>
      <c r="S821" s="29" t="str">
        <f t="shared" si="245"/>
        <v/>
      </c>
      <c r="T821" s="29" t="str">
        <f t="shared" si="246"/>
        <v/>
      </c>
      <c r="U821" s="27" t="str">
        <f t="shared" si="255"/>
        <v/>
      </c>
      <c r="W821" s="25" t="str">
        <f t="shared" si="247"/>
        <v/>
      </c>
      <c r="X821" s="25" t="str">
        <f t="shared" si="248"/>
        <v/>
      </c>
      <c r="Y821" s="25" t="str">
        <f t="shared" si="249"/>
        <v/>
      </c>
      <c r="Z821" s="25" t="str">
        <f t="shared" si="250"/>
        <v/>
      </c>
      <c r="AA821" s="25" t="str">
        <f t="shared" si="251"/>
        <v/>
      </c>
      <c r="AB821" s="25" t="str">
        <f t="shared" si="256"/>
        <v/>
      </c>
      <c r="AD821" s="2" t="str">
        <f t="shared" si="257"/>
        <v/>
      </c>
      <c r="AE821" s="2" t="str">
        <f t="shared" si="258"/>
        <v/>
      </c>
      <c r="AF821" s="2" t="str">
        <f t="shared" si="259"/>
        <v/>
      </c>
      <c r="AG821" t="s">
        <v>74</v>
      </c>
    </row>
    <row r="822" spans="2:33" x14ac:dyDescent="0.25">
      <c r="B822" s="13" t="str">
        <f>IF(Transactions!B821 &lt;&gt; "", Transactions!B821, "")</f>
        <v/>
      </c>
      <c r="C822" s="28" t="str">
        <f>IF(Transactions!C821 &lt;&gt; "", Transactions!C821, "")</f>
        <v/>
      </c>
      <c r="D822" s="28" t="str">
        <f>IF(Transactions!D821 &lt;&gt; "", Transactions!D821, "")</f>
        <v/>
      </c>
      <c r="E822" s="14" t="str">
        <f>IF(Transactions!E821 &lt;&gt; "", Transactions!E821, "")</f>
        <v/>
      </c>
      <c r="F822" s="15" t="str">
        <f>IF(Transactions!F821 &lt;&gt; "", Transactions!F821, "")</f>
        <v/>
      </c>
      <c r="G822" s="16"/>
      <c r="H822" s="18" t="e">
        <f>IF(Transactions!#REF! &lt;&gt; "", Transactions!#REF!, "")</f>
        <v>#REF!</v>
      </c>
      <c r="I822" s="33" t="str">
        <f t="shared" si="240"/>
        <v/>
      </c>
      <c r="J822" s="34" t="str">
        <f t="shared" si="252"/>
        <v/>
      </c>
      <c r="K822" s="16"/>
      <c r="L822" s="18" t="str">
        <f t="shared" si="241"/>
        <v/>
      </c>
      <c r="M822" s="33" t="str">
        <f t="shared" si="242"/>
        <v/>
      </c>
      <c r="N822" s="34" t="str">
        <f t="shared" si="253"/>
        <v/>
      </c>
      <c r="O822" s="16"/>
      <c r="P822" s="29" t="str">
        <f t="shared" si="243"/>
        <v/>
      </c>
      <c r="Q822" s="29" t="str">
        <f t="shared" si="244"/>
        <v/>
      </c>
      <c r="R822" s="26" t="str">
        <f t="shared" si="254"/>
        <v/>
      </c>
      <c r="S822" s="29" t="str">
        <f t="shared" si="245"/>
        <v/>
      </c>
      <c r="T822" s="29" t="str">
        <f t="shared" si="246"/>
        <v/>
      </c>
      <c r="U822" s="27" t="str">
        <f t="shared" si="255"/>
        <v/>
      </c>
      <c r="W822" s="25" t="str">
        <f t="shared" si="247"/>
        <v/>
      </c>
      <c r="X822" s="25" t="str">
        <f t="shared" si="248"/>
        <v/>
      </c>
      <c r="Y822" s="25" t="str">
        <f t="shared" si="249"/>
        <v/>
      </c>
      <c r="Z822" s="25" t="str">
        <f t="shared" si="250"/>
        <v/>
      </c>
      <c r="AA822" s="25" t="str">
        <f t="shared" si="251"/>
        <v/>
      </c>
      <c r="AB822" s="25" t="str">
        <f t="shared" si="256"/>
        <v/>
      </c>
      <c r="AD822" s="2" t="str">
        <f t="shared" si="257"/>
        <v/>
      </c>
      <c r="AE822" s="2" t="str">
        <f t="shared" si="258"/>
        <v/>
      </c>
      <c r="AF822" s="2" t="str">
        <f t="shared" si="259"/>
        <v/>
      </c>
      <c r="AG822" t="s">
        <v>74</v>
      </c>
    </row>
    <row r="823" spans="2:33" x14ac:dyDescent="0.25">
      <c r="B823" s="13" t="str">
        <f>IF(Transactions!B822 &lt;&gt; "", Transactions!B822, "")</f>
        <v/>
      </c>
      <c r="C823" s="28" t="str">
        <f>IF(Transactions!C822 &lt;&gt; "", Transactions!C822, "")</f>
        <v/>
      </c>
      <c r="D823" s="28" t="str">
        <f>IF(Transactions!D822 &lt;&gt; "", Transactions!D822, "")</f>
        <v/>
      </c>
      <c r="E823" s="14" t="str">
        <f>IF(Transactions!E822 &lt;&gt; "", Transactions!E822, "")</f>
        <v/>
      </c>
      <c r="F823" s="15" t="str">
        <f>IF(Transactions!F822 &lt;&gt; "", Transactions!F822, "")</f>
        <v/>
      </c>
      <c r="G823" s="16"/>
      <c r="H823" s="18" t="e">
        <f>IF(Transactions!#REF! &lt;&gt; "", Transactions!#REF!, "")</f>
        <v>#REF!</v>
      </c>
      <c r="I823" s="33" t="str">
        <f t="shared" si="240"/>
        <v/>
      </c>
      <c r="J823" s="34" t="str">
        <f t="shared" si="252"/>
        <v/>
      </c>
      <c r="K823" s="16"/>
      <c r="L823" s="18" t="str">
        <f t="shared" si="241"/>
        <v/>
      </c>
      <c r="M823" s="33" t="str">
        <f t="shared" si="242"/>
        <v/>
      </c>
      <c r="N823" s="34" t="str">
        <f t="shared" si="253"/>
        <v/>
      </c>
      <c r="O823" s="16"/>
      <c r="P823" s="29" t="str">
        <f t="shared" si="243"/>
        <v/>
      </c>
      <c r="Q823" s="29" t="str">
        <f t="shared" si="244"/>
        <v/>
      </c>
      <c r="R823" s="26" t="str">
        <f t="shared" si="254"/>
        <v/>
      </c>
      <c r="S823" s="29" t="str">
        <f t="shared" si="245"/>
        <v/>
      </c>
      <c r="T823" s="29" t="str">
        <f t="shared" si="246"/>
        <v/>
      </c>
      <c r="U823" s="27" t="str">
        <f t="shared" si="255"/>
        <v/>
      </c>
      <c r="W823" s="25" t="str">
        <f t="shared" si="247"/>
        <v/>
      </c>
      <c r="X823" s="25" t="str">
        <f t="shared" si="248"/>
        <v/>
      </c>
      <c r="Y823" s="25" t="str">
        <f t="shared" si="249"/>
        <v/>
      </c>
      <c r="Z823" s="25" t="str">
        <f t="shared" si="250"/>
        <v/>
      </c>
      <c r="AA823" s="25" t="str">
        <f t="shared" si="251"/>
        <v/>
      </c>
      <c r="AB823" s="25" t="str">
        <f t="shared" si="256"/>
        <v/>
      </c>
      <c r="AD823" s="2" t="str">
        <f t="shared" si="257"/>
        <v/>
      </c>
      <c r="AE823" s="2" t="str">
        <f t="shared" si="258"/>
        <v/>
      </c>
      <c r="AF823" s="2" t="str">
        <f t="shared" si="259"/>
        <v/>
      </c>
      <c r="AG823" t="s">
        <v>74</v>
      </c>
    </row>
    <row r="824" spans="2:33" x14ac:dyDescent="0.25">
      <c r="B824" s="13" t="str">
        <f>IF(Transactions!B823 &lt;&gt; "", Transactions!B823, "")</f>
        <v/>
      </c>
      <c r="C824" s="28" t="str">
        <f>IF(Transactions!C823 &lt;&gt; "", Transactions!C823, "")</f>
        <v/>
      </c>
      <c r="D824" s="28" t="str">
        <f>IF(Transactions!D823 &lt;&gt; "", Transactions!D823, "")</f>
        <v/>
      </c>
      <c r="E824" s="14" t="str">
        <f>IF(Transactions!E823 &lt;&gt; "", Transactions!E823, "")</f>
        <v/>
      </c>
      <c r="F824" s="15" t="str">
        <f>IF(Transactions!F823 &lt;&gt; "", Transactions!F823, "")</f>
        <v/>
      </c>
      <c r="G824" s="16"/>
      <c r="H824" s="18" t="e">
        <f>IF(Transactions!#REF! &lt;&gt; "", Transactions!#REF!, "")</f>
        <v>#REF!</v>
      </c>
      <c r="I824" s="33" t="str">
        <f t="shared" si="240"/>
        <v/>
      </c>
      <c r="J824" s="34" t="str">
        <f t="shared" si="252"/>
        <v/>
      </c>
      <c r="K824" s="16"/>
      <c r="L824" s="18" t="str">
        <f t="shared" si="241"/>
        <v/>
      </c>
      <c r="M824" s="33" t="str">
        <f t="shared" si="242"/>
        <v/>
      </c>
      <c r="N824" s="34" t="str">
        <f t="shared" si="253"/>
        <v/>
      </c>
      <c r="O824" s="16"/>
      <c r="P824" s="29" t="str">
        <f t="shared" si="243"/>
        <v/>
      </c>
      <c r="Q824" s="29" t="str">
        <f t="shared" si="244"/>
        <v/>
      </c>
      <c r="R824" s="26" t="str">
        <f t="shared" si="254"/>
        <v/>
      </c>
      <c r="S824" s="29" t="str">
        <f t="shared" si="245"/>
        <v/>
      </c>
      <c r="T824" s="29" t="str">
        <f t="shared" si="246"/>
        <v/>
      </c>
      <c r="U824" s="27" t="str">
        <f t="shared" si="255"/>
        <v/>
      </c>
      <c r="W824" s="25" t="str">
        <f t="shared" si="247"/>
        <v/>
      </c>
      <c r="X824" s="25" t="str">
        <f t="shared" si="248"/>
        <v/>
      </c>
      <c r="Y824" s="25" t="str">
        <f t="shared" si="249"/>
        <v/>
      </c>
      <c r="Z824" s="25" t="str">
        <f t="shared" si="250"/>
        <v/>
      </c>
      <c r="AA824" s="25" t="str">
        <f t="shared" si="251"/>
        <v/>
      </c>
      <c r="AB824" s="25" t="str">
        <f t="shared" si="256"/>
        <v/>
      </c>
      <c r="AD824" s="2" t="str">
        <f t="shared" si="257"/>
        <v/>
      </c>
      <c r="AE824" s="2" t="str">
        <f t="shared" si="258"/>
        <v/>
      </c>
      <c r="AF824" s="2" t="str">
        <f t="shared" si="259"/>
        <v/>
      </c>
      <c r="AG824" t="s">
        <v>74</v>
      </c>
    </row>
    <row r="825" spans="2:33" x14ac:dyDescent="0.25">
      <c r="B825" s="13" t="str">
        <f>IF(Transactions!B824 &lt;&gt; "", Transactions!B824, "")</f>
        <v/>
      </c>
      <c r="C825" s="28" t="str">
        <f>IF(Transactions!C824 &lt;&gt; "", Transactions!C824, "")</f>
        <v/>
      </c>
      <c r="D825" s="28" t="str">
        <f>IF(Transactions!D824 &lt;&gt; "", Transactions!D824, "")</f>
        <v/>
      </c>
      <c r="E825" s="14" t="str">
        <f>IF(Transactions!E824 &lt;&gt; "", Transactions!E824, "")</f>
        <v/>
      </c>
      <c r="F825" s="15" t="str">
        <f>IF(Transactions!F824 &lt;&gt; "", Transactions!F824, "")</f>
        <v/>
      </c>
      <c r="G825" s="16"/>
      <c r="H825" s="18" t="e">
        <f>IF(Transactions!#REF! &lt;&gt; "", Transactions!#REF!, "")</f>
        <v>#REF!</v>
      </c>
      <c r="I825" s="33" t="str">
        <f t="shared" si="240"/>
        <v/>
      </c>
      <c r="J825" s="34" t="str">
        <f t="shared" si="252"/>
        <v/>
      </c>
      <c r="K825" s="16"/>
      <c r="L825" s="18" t="str">
        <f t="shared" si="241"/>
        <v/>
      </c>
      <c r="M825" s="33" t="str">
        <f t="shared" si="242"/>
        <v/>
      </c>
      <c r="N825" s="34" t="str">
        <f t="shared" si="253"/>
        <v/>
      </c>
      <c r="O825" s="16"/>
      <c r="P825" s="29" t="str">
        <f t="shared" si="243"/>
        <v/>
      </c>
      <c r="Q825" s="29" t="str">
        <f t="shared" si="244"/>
        <v/>
      </c>
      <c r="R825" s="26" t="str">
        <f t="shared" si="254"/>
        <v/>
      </c>
      <c r="S825" s="29" t="str">
        <f t="shared" si="245"/>
        <v/>
      </c>
      <c r="T825" s="29" t="str">
        <f t="shared" si="246"/>
        <v/>
      </c>
      <c r="U825" s="27" t="str">
        <f t="shared" si="255"/>
        <v/>
      </c>
      <c r="W825" s="25" t="str">
        <f t="shared" si="247"/>
        <v/>
      </c>
      <c r="X825" s="25" t="str">
        <f t="shared" si="248"/>
        <v/>
      </c>
      <c r="Y825" s="25" t="str">
        <f t="shared" si="249"/>
        <v/>
      </c>
      <c r="Z825" s="25" t="str">
        <f t="shared" si="250"/>
        <v/>
      </c>
      <c r="AA825" s="25" t="str">
        <f t="shared" si="251"/>
        <v/>
      </c>
      <c r="AB825" s="25" t="str">
        <f t="shared" si="256"/>
        <v/>
      </c>
      <c r="AD825" s="2" t="str">
        <f t="shared" si="257"/>
        <v/>
      </c>
      <c r="AE825" s="2" t="str">
        <f t="shared" si="258"/>
        <v/>
      </c>
      <c r="AF825" s="2" t="str">
        <f t="shared" si="259"/>
        <v/>
      </c>
      <c r="AG825" t="s">
        <v>74</v>
      </c>
    </row>
    <row r="826" spans="2:33" x14ac:dyDescent="0.25">
      <c r="B826" s="13" t="str">
        <f>IF(Transactions!B825 &lt;&gt; "", Transactions!B825, "")</f>
        <v/>
      </c>
      <c r="C826" s="28" t="str">
        <f>IF(Transactions!C825 &lt;&gt; "", Transactions!C825, "")</f>
        <v/>
      </c>
      <c r="D826" s="28" t="str">
        <f>IF(Transactions!D825 &lt;&gt; "", Transactions!D825, "")</f>
        <v/>
      </c>
      <c r="E826" s="14" t="str">
        <f>IF(Transactions!E825 &lt;&gt; "", Transactions!E825, "")</f>
        <v/>
      </c>
      <c r="F826" s="15" t="str">
        <f>IF(Transactions!F825 &lt;&gt; "", Transactions!F825, "")</f>
        <v/>
      </c>
      <c r="G826" s="16"/>
      <c r="H826" s="18" t="e">
        <f>IF(Transactions!#REF! &lt;&gt; "", Transactions!#REF!, "")</f>
        <v>#REF!</v>
      </c>
      <c r="I826" s="33" t="str">
        <f t="shared" si="240"/>
        <v/>
      </c>
      <c r="J826" s="34" t="str">
        <f t="shared" si="252"/>
        <v/>
      </c>
      <c r="K826" s="16"/>
      <c r="L826" s="18" t="str">
        <f t="shared" si="241"/>
        <v/>
      </c>
      <c r="M826" s="33" t="str">
        <f t="shared" si="242"/>
        <v/>
      </c>
      <c r="N826" s="34" t="str">
        <f t="shared" si="253"/>
        <v/>
      </c>
      <c r="O826" s="16"/>
      <c r="P826" s="29" t="str">
        <f t="shared" si="243"/>
        <v/>
      </c>
      <c r="Q826" s="29" t="str">
        <f t="shared" si="244"/>
        <v/>
      </c>
      <c r="R826" s="26" t="str">
        <f t="shared" si="254"/>
        <v/>
      </c>
      <c r="S826" s="29" t="str">
        <f t="shared" si="245"/>
        <v/>
      </c>
      <c r="T826" s="29" t="str">
        <f t="shared" si="246"/>
        <v/>
      </c>
      <c r="U826" s="27" t="str">
        <f t="shared" si="255"/>
        <v/>
      </c>
      <c r="W826" s="25" t="str">
        <f t="shared" si="247"/>
        <v/>
      </c>
      <c r="X826" s="25" t="str">
        <f t="shared" si="248"/>
        <v/>
      </c>
      <c r="Y826" s="25" t="str">
        <f t="shared" si="249"/>
        <v/>
      </c>
      <c r="Z826" s="25" t="str">
        <f t="shared" si="250"/>
        <v/>
      </c>
      <c r="AA826" s="25" t="str">
        <f t="shared" si="251"/>
        <v/>
      </c>
      <c r="AB826" s="25" t="str">
        <f t="shared" si="256"/>
        <v/>
      </c>
      <c r="AD826" s="2" t="str">
        <f t="shared" si="257"/>
        <v/>
      </c>
      <c r="AE826" s="2" t="str">
        <f t="shared" si="258"/>
        <v/>
      </c>
      <c r="AF826" s="2" t="str">
        <f t="shared" si="259"/>
        <v/>
      </c>
      <c r="AG826" t="s">
        <v>74</v>
      </c>
    </row>
    <row r="827" spans="2:33" x14ac:dyDescent="0.25">
      <c r="B827" s="13" t="str">
        <f>IF(Transactions!B826 &lt;&gt; "", Transactions!B826, "")</f>
        <v/>
      </c>
      <c r="C827" s="28" t="str">
        <f>IF(Transactions!C826 &lt;&gt; "", Transactions!C826, "")</f>
        <v/>
      </c>
      <c r="D827" s="28" t="str">
        <f>IF(Transactions!D826 &lt;&gt; "", Transactions!D826, "")</f>
        <v/>
      </c>
      <c r="E827" s="14" t="str">
        <f>IF(Transactions!E826 &lt;&gt; "", Transactions!E826, "")</f>
        <v/>
      </c>
      <c r="F827" s="15" t="str">
        <f>IF(Transactions!F826 &lt;&gt; "", Transactions!F826, "")</f>
        <v/>
      </c>
      <c r="G827" s="16"/>
      <c r="H827" s="18" t="e">
        <f>IF(Transactions!#REF! &lt;&gt; "", Transactions!#REF!, "")</f>
        <v>#REF!</v>
      </c>
      <c r="I827" s="33" t="str">
        <f t="shared" si="240"/>
        <v/>
      </c>
      <c r="J827" s="34" t="str">
        <f t="shared" si="252"/>
        <v/>
      </c>
      <c r="K827" s="16"/>
      <c r="L827" s="18" t="str">
        <f t="shared" si="241"/>
        <v/>
      </c>
      <c r="M827" s="33" t="str">
        <f t="shared" si="242"/>
        <v/>
      </c>
      <c r="N827" s="34" t="str">
        <f t="shared" si="253"/>
        <v/>
      </c>
      <c r="O827" s="16"/>
      <c r="P827" s="29" t="str">
        <f t="shared" si="243"/>
        <v/>
      </c>
      <c r="Q827" s="29" t="str">
        <f t="shared" si="244"/>
        <v/>
      </c>
      <c r="R827" s="26" t="str">
        <f t="shared" si="254"/>
        <v/>
      </c>
      <c r="S827" s="29" t="str">
        <f t="shared" si="245"/>
        <v/>
      </c>
      <c r="T827" s="29" t="str">
        <f t="shared" si="246"/>
        <v/>
      </c>
      <c r="U827" s="27" t="str">
        <f t="shared" si="255"/>
        <v/>
      </c>
      <c r="W827" s="25" t="str">
        <f t="shared" si="247"/>
        <v/>
      </c>
      <c r="X827" s="25" t="str">
        <f t="shared" si="248"/>
        <v/>
      </c>
      <c r="Y827" s="25" t="str">
        <f t="shared" si="249"/>
        <v/>
      </c>
      <c r="Z827" s="25" t="str">
        <f t="shared" si="250"/>
        <v/>
      </c>
      <c r="AA827" s="25" t="str">
        <f t="shared" si="251"/>
        <v/>
      </c>
      <c r="AB827" s="25" t="str">
        <f t="shared" si="256"/>
        <v/>
      </c>
      <c r="AD827" s="2" t="str">
        <f t="shared" si="257"/>
        <v/>
      </c>
      <c r="AE827" s="2" t="str">
        <f t="shared" si="258"/>
        <v/>
      </c>
      <c r="AF827" s="2" t="str">
        <f t="shared" si="259"/>
        <v/>
      </c>
      <c r="AG827" t="s">
        <v>74</v>
      </c>
    </row>
    <row r="828" spans="2:33" x14ac:dyDescent="0.25">
      <c r="B828" s="13" t="str">
        <f>IF(Transactions!B827 &lt;&gt; "", Transactions!B827, "")</f>
        <v/>
      </c>
      <c r="C828" s="28" t="str">
        <f>IF(Transactions!C827 &lt;&gt; "", Transactions!C827, "")</f>
        <v/>
      </c>
      <c r="D828" s="28" t="str">
        <f>IF(Transactions!D827 &lt;&gt; "", Transactions!D827, "")</f>
        <v/>
      </c>
      <c r="E828" s="14" t="str">
        <f>IF(Transactions!E827 &lt;&gt; "", Transactions!E827, "")</f>
        <v/>
      </c>
      <c r="F828" s="15" t="str">
        <f>IF(Transactions!F827 &lt;&gt; "", Transactions!F827, "")</f>
        <v/>
      </c>
      <c r="G828" s="16"/>
      <c r="H828" s="18" t="e">
        <f>IF(Transactions!#REF! &lt;&gt; "", Transactions!#REF!, "")</f>
        <v>#REF!</v>
      </c>
      <c r="I828" s="33" t="str">
        <f t="shared" si="240"/>
        <v/>
      </c>
      <c r="J828" s="34" t="str">
        <f t="shared" si="252"/>
        <v/>
      </c>
      <c r="K828" s="16"/>
      <c r="L828" s="18" t="str">
        <f t="shared" si="241"/>
        <v/>
      </c>
      <c r="M828" s="33" t="str">
        <f t="shared" si="242"/>
        <v/>
      </c>
      <c r="N828" s="34" t="str">
        <f t="shared" si="253"/>
        <v/>
      </c>
      <c r="O828" s="16"/>
      <c r="P828" s="29" t="str">
        <f t="shared" si="243"/>
        <v/>
      </c>
      <c r="Q828" s="29" t="str">
        <f t="shared" si="244"/>
        <v/>
      </c>
      <c r="R828" s="26" t="str">
        <f t="shared" si="254"/>
        <v/>
      </c>
      <c r="S828" s="29" t="str">
        <f t="shared" si="245"/>
        <v/>
      </c>
      <c r="T828" s="29" t="str">
        <f t="shared" si="246"/>
        <v/>
      </c>
      <c r="U828" s="27" t="str">
        <f t="shared" si="255"/>
        <v/>
      </c>
      <c r="W828" s="25" t="str">
        <f t="shared" si="247"/>
        <v/>
      </c>
      <c r="X828" s="25" t="str">
        <f t="shared" si="248"/>
        <v/>
      </c>
      <c r="Y828" s="25" t="str">
        <f t="shared" si="249"/>
        <v/>
      </c>
      <c r="Z828" s="25" t="str">
        <f t="shared" si="250"/>
        <v/>
      </c>
      <c r="AA828" s="25" t="str">
        <f t="shared" si="251"/>
        <v/>
      </c>
      <c r="AB828" s="25" t="str">
        <f t="shared" si="256"/>
        <v/>
      </c>
      <c r="AD828" s="2" t="str">
        <f t="shared" si="257"/>
        <v/>
      </c>
      <c r="AE828" s="2" t="str">
        <f t="shared" si="258"/>
        <v/>
      </c>
      <c r="AF828" s="2" t="str">
        <f t="shared" si="259"/>
        <v/>
      </c>
      <c r="AG828" t="s">
        <v>74</v>
      </c>
    </row>
    <row r="829" spans="2:33" x14ac:dyDescent="0.25">
      <c r="B829" s="13" t="str">
        <f>IF(Transactions!B828 &lt;&gt; "", Transactions!B828, "")</f>
        <v/>
      </c>
      <c r="C829" s="28" t="str">
        <f>IF(Transactions!C828 &lt;&gt; "", Transactions!C828, "")</f>
        <v/>
      </c>
      <c r="D829" s="28" t="str">
        <f>IF(Transactions!D828 &lt;&gt; "", Transactions!D828, "")</f>
        <v/>
      </c>
      <c r="E829" s="14" t="str">
        <f>IF(Transactions!E828 &lt;&gt; "", Transactions!E828, "")</f>
        <v/>
      </c>
      <c r="F829" s="15" t="str">
        <f>IF(Transactions!F828 &lt;&gt; "", Transactions!F828, "")</f>
        <v/>
      </c>
      <c r="G829" s="16"/>
      <c r="H829" s="18" t="e">
        <f>IF(Transactions!#REF! &lt;&gt; "", Transactions!#REF!, "")</f>
        <v>#REF!</v>
      </c>
      <c r="I829" s="33" t="str">
        <f t="shared" si="240"/>
        <v/>
      </c>
      <c r="J829" s="34" t="str">
        <f t="shared" si="252"/>
        <v/>
      </c>
      <c r="K829" s="16"/>
      <c r="L829" s="18" t="str">
        <f t="shared" si="241"/>
        <v/>
      </c>
      <c r="M829" s="33" t="str">
        <f t="shared" si="242"/>
        <v/>
      </c>
      <c r="N829" s="34" t="str">
        <f t="shared" si="253"/>
        <v/>
      </c>
      <c r="O829" s="16"/>
      <c r="P829" s="29" t="str">
        <f t="shared" si="243"/>
        <v/>
      </c>
      <c r="Q829" s="29" t="str">
        <f t="shared" si="244"/>
        <v/>
      </c>
      <c r="R829" s="26" t="str">
        <f t="shared" si="254"/>
        <v/>
      </c>
      <c r="S829" s="29" t="str">
        <f t="shared" si="245"/>
        <v/>
      </c>
      <c r="T829" s="29" t="str">
        <f t="shared" si="246"/>
        <v/>
      </c>
      <c r="U829" s="27" t="str">
        <f t="shared" si="255"/>
        <v/>
      </c>
      <c r="W829" s="25" t="str">
        <f t="shared" si="247"/>
        <v/>
      </c>
      <c r="X829" s="25" t="str">
        <f t="shared" si="248"/>
        <v/>
      </c>
      <c r="Y829" s="25" t="str">
        <f t="shared" si="249"/>
        <v/>
      </c>
      <c r="Z829" s="25" t="str">
        <f t="shared" si="250"/>
        <v/>
      </c>
      <c r="AA829" s="25" t="str">
        <f t="shared" si="251"/>
        <v/>
      </c>
      <c r="AB829" s="25" t="str">
        <f t="shared" si="256"/>
        <v/>
      </c>
      <c r="AD829" s="2" t="str">
        <f t="shared" si="257"/>
        <v/>
      </c>
      <c r="AE829" s="2" t="str">
        <f t="shared" si="258"/>
        <v/>
      </c>
      <c r="AF829" s="2" t="str">
        <f t="shared" si="259"/>
        <v/>
      </c>
      <c r="AG829" t="s">
        <v>74</v>
      </c>
    </row>
    <row r="830" spans="2:33" x14ac:dyDescent="0.25">
      <c r="B830" s="13" t="str">
        <f>IF(Transactions!B829 &lt;&gt; "", Transactions!B829, "")</f>
        <v/>
      </c>
      <c r="C830" s="28" t="str">
        <f>IF(Transactions!C829 &lt;&gt; "", Transactions!C829, "")</f>
        <v/>
      </c>
      <c r="D830" s="28" t="str">
        <f>IF(Transactions!D829 &lt;&gt; "", Transactions!D829, "")</f>
        <v/>
      </c>
      <c r="E830" s="14" t="str">
        <f>IF(Transactions!E829 &lt;&gt; "", Transactions!E829, "")</f>
        <v/>
      </c>
      <c r="F830" s="15" t="str">
        <f>IF(Transactions!F829 &lt;&gt; "", Transactions!F829, "")</f>
        <v/>
      </c>
      <c r="G830" s="16"/>
      <c r="H830" s="18" t="e">
        <f>IF(Transactions!#REF! &lt;&gt; "", Transactions!#REF!, "")</f>
        <v>#REF!</v>
      </c>
      <c r="I830" s="33" t="str">
        <f t="shared" si="240"/>
        <v/>
      </c>
      <c r="J830" s="34" t="str">
        <f t="shared" si="252"/>
        <v/>
      </c>
      <c r="K830" s="16"/>
      <c r="L830" s="18" t="str">
        <f t="shared" si="241"/>
        <v/>
      </c>
      <c r="M830" s="33" t="str">
        <f t="shared" si="242"/>
        <v/>
      </c>
      <c r="N830" s="34" t="str">
        <f t="shared" si="253"/>
        <v/>
      </c>
      <c r="O830" s="16"/>
      <c r="P830" s="29" t="str">
        <f t="shared" si="243"/>
        <v/>
      </c>
      <c r="Q830" s="29" t="str">
        <f t="shared" si="244"/>
        <v/>
      </c>
      <c r="R830" s="26" t="str">
        <f t="shared" si="254"/>
        <v/>
      </c>
      <c r="S830" s="29" t="str">
        <f t="shared" si="245"/>
        <v/>
      </c>
      <c r="T830" s="29" t="str">
        <f t="shared" si="246"/>
        <v/>
      </c>
      <c r="U830" s="27" t="str">
        <f t="shared" si="255"/>
        <v/>
      </c>
      <c r="W830" s="25" t="str">
        <f t="shared" si="247"/>
        <v/>
      </c>
      <c r="X830" s="25" t="str">
        <f t="shared" si="248"/>
        <v/>
      </c>
      <c r="Y830" s="25" t="str">
        <f t="shared" si="249"/>
        <v/>
      </c>
      <c r="Z830" s="25" t="str">
        <f t="shared" si="250"/>
        <v/>
      </c>
      <c r="AA830" s="25" t="str">
        <f t="shared" si="251"/>
        <v/>
      </c>
      <c r="AB830" s="25" t="str">
        <f t="shared" si="256"/>
        <v/>
      </c>
      <c r="AD830" s="2" t="str">
        <f t="shared" si="257"/>
        <v/>
      </c>
      <c r="AE830" s="2" t="str">
        <f t="shared" si="258"/>
        <v/>
      </c>
      <c r="AF830" s="2" t="str">
        <f t="shared" si="259"/>
        <v/>
      </c>
      <c r="AG830" t="s">
        <v>74</v>
      </c>
    </row>
    <row r="831" spans="2:33" x14ac:dyDescent="0.25">
      <c r="B831" s="13" t="str">
        <f>IF(Transactions!B830 &lt;&gt; "", Transactions!B830, "")</f>
        <v/>
      </c>
      <c r="C831" s="28" t="str">
        <f>IF(Transactions!C830 &lt;&gt; "", Transactions!C830, "")</f>
        <v/>
      </c>
      <c r="D831" s="28" t="str">
        <f>IF(Transactions!D830 &lt;&gt; "", Transactions!D830, "")</f>
        <v/>
      </c>
      <c r="E831" s="14" t="str">
        <f>IF(Transactions!E830 &lt;&gt; "", Transactions!E830, "")</f>
        <v/>
      </c>
      <c r="F831" s="15" t="str">
        <f>IF(Transactions!F830 &lt;&gt; "", Transactions!F830, "")</f>
        <v/>
      </c>
      <c r="G831" s="16"/>
      <c r="H831" s="18" t="e">
        <f>IF(Transactions!#REF! &lt;&gt; "", Transactions!#REF!, "")</f>
        <v>#REF!</v>
      </c>
      <c r="I831" s="33" t="str">
        <f t="shared" si="240"/>
        <v/>
      </c>
      <c r="J831" s="34" t="str">
        <f t="shared" si="252"/>
        <v/>
      </c>
      <c r="K831" s="16"/>
      <c r="L831" s="18" t="str">
        <f t="shared" si="241"/>
        <v/>
      </c>
      <c r="M831" s="33" t="str">
        <f t="shared" si="242"/>
        <v/>
      </c>
      <c r="N831" s="34" t="str">
        <f t="shared" si="253"/>
        <v/>
      </c>
      <c r="O831" s="16"/>
      <c r="P831" s="29" t="str">
        <f t="shared" si="243"/>
        <v/>
      </c>
      <c r="Q831" s="29" t="str">
        <f t="shared" si="244"/>
        <v/>
      </c>
      <c r="R831" s="26" t="str">
        <f t="shared" si="254"/>
        <v/>
      </c>
      <c r="S831" s="29" t="str">
        <f t="shared" si="245"/>
        <v/>
      </c>
      <c r="T831" s="29" t="str">
        <f t="shared" si="246"/>
        <v/>
      </c>
      <c r="U831" s="27" t="str">
        <f t="shared" si="255"/>
        <v/>
      </c>
      <c r="W831" s="25" t="str">
        <f t="shared" si="247"/>
        <v/>
      </c>
      <c r="X831" s="25" t="str">
        <f t="shared" si="248"/>
        <v/>
      </c>
      <c r="Y831" s="25" t="str">
        <f t="shared" si="249"/>
        <v/>
      </c>
      <c r="Z831" s="25" t="str">
        <f t="shared" si="250"/>
        <v/>
      </c>
      <c r="AA831" s="25" t="str">
        <f t="shared" si="251"/>
        <v/>
      </c>
      <c r="AB831" s="25" t="str">
        <f t="shared" si="256"/>
        <v/>
      </c>
      <c r="AD831" s="2" t="str">
        <f t="shared" si="257"/>
        <v/>
      </c>
      <c r="AE831" s="2" t="str">
        <f t="shared" si="258"/>
        <v/>
      </c>
      <c r="AF831" s="2" t="str">
        <f t="shared" si="259"/>
        <v/>
      </c>
      <c r="AG831" t="s">
        <v>74</v>
      </c>
    </row>
    <row r="832" spans="2:33" x14ac:dyDescent="0.25">
      <c r="B832" s="13" t="str">
        <f>IF(Transactions!B831 &lt;&gt; "", Transactions!B831, "")</f>
        <v/>
      </c>
      <c r="C832" s="28" t="str">
        <f>IF(Transactions!C831 &lt;&gt; "", Transactions!C831, "")</f>
        <v/>
      </c>
      <c r="D832" s="28" t="str">
        <f>IF(Transactions!D831 &lt;&gt; "", Transactions!D831, "")</f>
        <v/>
      </c>
      <c r="E832" s="14" t="str">
        <f>IF(Transactions!E831 &lt;&gt; "", Transactions!E831, "")</f>
        <v/>
      </c>
      <c r="F832" s="15" t="str">
        <f>IF(Transactions!F831 &lt;&gt; "", Transactions!F831, "")</f>
        <v/>
      </c>
      <c r="G832" s="16"/>
      <c r="H832" s="18" t="e">
        <f>IF(Transactions!#REF! &lt;&gt; "", Transactions!#REF!, "")</f>
        <v>#REF!</v>
      </c>
      <c r="I832" s="33" t="str">
        <f t="shared" si="240"/>
        <v/>
      </c>
      <c r="J832" s="34" t="str">
        <f t="shared" si="252"/>
        <v/>
      </c>
      <c r="K832" s="16"/>
      <c r="L832" s="18" t="str">
        <f t="shared" si="241"/>
        <v/>
      </c>
      <c r="M832" s="33" t="str">
        <f t="shared" si="242"/>
        <v/>
      </c>
      <c r="N832" s="34" t="str">
        <f t="shared" si="253"/>
        <v/>
      </c>
      <c r="O832" s="16"/>
      <c r="P832" s="29" t="str">
        <f t="shared" si="243"/>
        <v/>
      </c>
      <c r="Q832" s="29" t="str">
        <f t="shared" si="244"/>
        <v/>
      </c>
      <c r="R832" s="26" t="str">
        <f t="shared" si="254"/>
        <v/>
      </c>
      <c r="S832" s="29" t="str">
        <f t="shared" si="245"/>
        <v/>
      </c>
      <c r="T832" s="29" t="str">
        <f t="shared" si="246"/>
        <v/>
      </c>
      <c r="U832" s="27" t="str">
        <f t="shared" si="255"/>
        <v/>
      </c>
      <c r="W832" s="25" t="str">
        <f t="shared" si="247"/>
        <v/>
      </c>
      <c r="X832" s="25" t="str">
        <f t="shared" si="248"/>
        <v/>
      </c>
      <c r="Y832" s="25" t="str">
        <f t="shared" si="249"/>
        <v/>
      </c>
      <c r="Z832" s="25" t="str">
        <f t="shared" si="250"/>
        <v/>
      </c>
      <c r="AA832" s="25" t="str">
        <f t="shared" si="251"/>
        <v/>
      </c>
      <c r="AB832" s="25" t="str">
        <f t="shared" si="256"/>
        <v/>
      </c>
      <c r="AD832" s="2" t="str">
        <f t="shared" si="257"/>
        <v/>
      </c>
      <c r="AE832" s="2" t="str">
        <f t="shared" si="258"/>
        <v/>
      </c>
      <c r="AF832" s="2" t="str">
        <f t="shared" si="259"/>
        <v/>
      </c>
      <c r="AG832" t="s">
        <v>74</v>
      </c>
    </row>
    <row r="833" spans="2:33" x14ac:dyDescent="0.25">
      <c r="B833" s="13" t="str">
        <f>IF(Transactions!B832 &lt;&gt; "", Transactions!B832, "")</f>
        <v/>
      </c>
      <c r="C833" s="28" t="str">
        <f>IF(Transactions!C832 &lt;&gt; "", Transactions!C832, "")</f>
        <v/>
      </c>
      <c r="D833" s="28" t="str">
        <f>IF(Transactions!D832 &lt;&gt; "", Transactions!D832, "")</f>
        <v/>
      </c>
      <c r="E833" s="14" t="str">
        <f>IF(Transactions!E832 &lt;&gt; "", Transactions!E832, "")</f>
        <v/>
      </c>
      <c r="F833" s="15" t="str">
        <f>IF(Transactions!F832 &lt;&gt; "", Transactions!F832, "")</f>
        <v/>
      </c>
      <c r="G833" s="16"/>
      <c r="H833" s="18" t="e">
        <f>IF(Transactions!#REF! &lt;&gt; "", Transactions!#REF!, "")</f>
        <v>#REF!</v>
      </c>
      <c r="I833" s="33" t="str">
        <f t="shared" si="240"/>
        <v/>
      </c>
      <c r="J833" s="34" t="str">
        <f t="shared" si="252"/>
        <v/>
      </c>
      <c r="K833" s="16"/>
      <c r="L833" s="18" t="str">
        <f t="shared" si="241"/>
        <v/>
      </c>
      <c r="M833" s="33" t="str">
        <f t="shared" si="242"/>
        <v/>
      </c>
      <c r="N833" s="34" t="str">
        <f t="shared" si="253"/>
        <v/>
      </c>
      <c r="O833" s="16"/>
      <c r="P833" s="29" t="str">
        <f t="shared" si="243"/>
        <v/>
      </c>
      <c r="Q833" s="29" t="str">
        <f t="shared" si="244"/>
        <v/>
      </c>
      <c r="R833" s="26" t="str">
        <f t="shared" si="254"/>
        <v/>
      </c>
      <c r="S833" s="29" t="str">
        <f t="shared" si="245"/>
        <v/>
      </c>
      <c r="T833" s="29" t="str">
        <f t="shared" si="246"/>
        <v/>
      </c>
      <c r="U833" s="27" t="str">
        <f t="shared" si="255"/>
        <v/>
      </c>
      <c r="W833" s="25" t="str">
        <f t="shared" si="247"/>
        <v/>
      </c>
      <c r="X833" s="25" t="str">
        <f t="shared" si="248"/>
        <v/>
      </c>
      <c r="Y833" s="25" t="str">
        <f t="shared" si="249"/>
        <v/>
      </c>
      <c r="Z833" s="25" t="str">
        <f t="shared" si="250"/>
        <v/>
      </c>
      <c r="AA833" s="25" t="str">
        <f t="shared" si="251"/>
        <v/>
      </c>
      <c r="AB833" s="25" t="str">
        <f t="shared" si="256"/>
        <v/>
      </c>
      <c r="AD833" s="2" t="str">
        <f t="shared" si="257"/>
        <v/>
      </c>
      <c r="AE833" s="2" t="str">
        <f t="shared" si="258"/>
        <v/>
      </c>
      <c r="AF833" s="2" t="str">
        <f t="shared" si="259"/>
        <v/>
      </c>
      <c r="AG833" t="s">
        <v>74</v>
      </c>
    </row>
    <row r="834" spans="2:33" x14ac:dyDescent="0.25">
      <c r="B834" s="13" t="str">
        <f>IF(Transactions!B833 &lt;&gt; "", Transactions!B833, "")</f>
        <v/>
      </c>
      <c r="C834" s="28" t="str">
        <f>IF(Transactions!C833 &lt;&gt; "", Transactions!C833, "")</f>
        <v/>
      </c>
      <c r="D834" s="28" t="str">
        <f>IF(Transactions!D833 &lt;&gt; "", Transactions!D833, "")</f>
        <v/>
      </c>
      <c r="E834" s="14" t="str">
        <f>IF(Transactions!E833 &lt;&gt; "", Transactions!E833, "")</f>
        <v/>
      </c>
      <c r="F834" s="15" t="str">
        <f>IF(Transactions!F833 &lt;&gt; "", Transactions!F833, "")</f>
        <v/>
      </c>
      <c r="G834" s="16"/>
      <c r="H834" s="18" t="e">
        <f>IF(Transactions!#REF! &lt;&gt; "", Transactions!#REF!, "")</f>
        <v>#REF!</v>
      </c>
      <c r="I834" s="33" t="str">
        <f t="shared" si="240"/>
        <v/>
      </c>
      <c r="J834" s="34" t="str">
        <f t="shared" si="252"/>
        <v/>
      </c>
      <c r="K834" s="16"/>
      <c r="L834" s="18" t="str">
        <f t="shared" si="241"/>
        <v/>
      </c>
      <c r="M834" s="33" t="str">
        <f t="shared" si="242"/>
        <v/>
      </c>
      <c r="N834" s="34" t="str">
        <f t="shared" si="253"/>
        <v/>
      </c>
      <c r="O834" s="16"/>
      <c r="P834" s="29" t="str">
        <f t="shared" si="243"/>
        <v/>
      </c>
      <c r="Q834" s="29" t="str">
        <f t="shared" si="244"/>
        <v/>
      </c>
      <c r="R834" s="26" t="str">
        <f t="shared" si="254"/>
        <v/>
      </c>
      <c r="S834" s="29" t="str">
        <f t="shared" si="245"/>
        <v/>
      </c>
      <c r="T834" s="29" t="str">
        <f t="shared" si="246"/>
        <v/>
      </c>
      <c r="U834" s="27" t="str">
        <f t="shared" si="255"/>
        <v/>
      </c>
      <c r="W834" s="25" t="str">
        <f t="shared" si="247"/>
        <v/>
      </c>
      <c r="X834" s="25" t="str">
        <f t="shared" si="248"/>
        <v/>
      </c>
      <c r="Y834" s="25" t="str">
        <f t="shared" si="249"/>
        <v/>
      </c>
      <c r="Z834" s="25" t="str">
        <f t="shared" si="250"/>
        <v/>
      </c>
      <c r="AA834" s="25" t="str">
        <f t="shared" si="251"/>
        <v/>
      </c>
      <c r="AB834" s="25" t="str">
        <f t="shared" si="256"/>
        <v/>
      </c>
      <c r="AD834" s="2" t="str">
        <f t="shared" si="257"/>
        <v/>
      </c>
      <c r="AE834" s="2" t="str">
        <f t="shared" si="258"/>
        <v/>
      </c>
      <c r="AF834" s="2" t="str">
        <f t="shared" si="259"/>
        <v/>
      </c>
      <c r="AG834" t="s">
        <v>74</v>
      </c>
    </row>
    <row r="835" spans="2:33" x14ac:dyDescent="0.25">
      <c r="B835" s="13" t="str">
        <f>IF(Transactions!B834 &lt;&gt; "", Transactions!B834, "")</f>
        <v/>
      </c>
      <c r="C835" s="28" t="str">
        <f>IF(Transactions!C834 &lt;&gt; "", Transactions!C834, "")</f>
        <v/>
      </c>
      <c r="D835" s="28" t="str">
        <f>IF(Transactions!D834 &lt;&gt; "", Transactions!D834, "")</f>
        <v/>
      </c>
      <c r="E835" s="14" t="str">
        <f>IF(Transactions!E834 &lt;&gt; "", Transactions!E834, "")</f>
        <v/>
      </c>
      <c r="F835" s="15" t="str">
        <f>IF(Transactions!F834 &lt;&gt; "", Transactions!F834, "")</f>
        <v/>
      </c>
      <c r="G835" s="16"/>
      <c r="H835" s="18" t="e">
        <f>IF(Transactions!#REF! &lt;&gt; "", Transactions!#REF!, "")</f>
        <v>#REF!</v>
      </c>
      <c r="I835" s="33" t="str">
        <f t="shared" si="240"/>
        <v/>
      </c>
      <c r="J835" s="34" t="str">
        <f t="shared" si="252"/>
        <v/>
      </c>
      <c r="K835" s="16"/>
      <c r="L835" s="18" t="str">
        <f t="shared" si="241"/>
        <v/>
      </c>
      <c r="M835" s="33" t="str">
        <f t="shared" si="242"/>
        <v/>
      </c>
      <c r="N835" s="34" t="str">
        <f t="shared" si="253"/>
        <v/>
      </c>
      <c r="O835" s="16"/>
      <c r="P835" s="29" t="str">
        <f t="shared" si="243"/>
        <v/>
      </c>
      <c r="Q835" s="29" t="str">
        <f t="shared" si="244"/>
        <v/>
      </c>
      <c r="R835" s="26" t="str">
        <f t="shared" si="254"/>
        <v/>
      </c>
      <c r="S835" s="29" t="str">
        <f t="shared" si="245"/>
        <v/>
      </c>
      <c r="T835" s="29" t="str">
        <f t="shared" si="246"/>
        <v/>
      </c>
      <c r="U835" s="27" t="str">
        <f t="shared" si="255"/>
        <v/>
      </c>
      <c r="W835" s="25" t="str">
        <f t="shared" si="247"/>
        <v/>
      </c>
      <c r="X835" s="25" t="str">
        <f t="shared" si="248"/>
        <v/>
      </c>
      <c r="Y835" s="25" t="str">
        <f t="shared" si="249"/>
        <v/>
      </c>
      <c r="Z835" s="25" t="str">
        <f t="shared" si="250"/>
        <v/>
      </c>
      <c r="AA835" s="25" t="str">
        <f t="shared" si="251"/>
        <v/>
      </c>
      <c r="AB835" s="25" t="str">
        <f t="shared" si="256"/>
        <v/>
      </c>
      <c r="AD835" s="2" t="str">
        <f t="shared" si="257"/>
        <v/>
      </c>
      <c r="AE835" s="2" t="str">
        <f t="shared" si="258"/>
        <v/>
      </c>
      <c r="AF835" s="2" t="str">
        <f t="shared" si="259"/>
        <v/>
      </c>
      <c r="AG835" t="s">
        <v>74</v>
      </c>
    </row>
    <row r="836" spans="2:33" x14ac:dyDescent="0.25">
      <c r="B836" s="13" t="str">
        <f>IF(Transactions!B835 &lt;&gt; "", Transactions!B835, "")</f>
        <v/>
      </c>
      <c r="C836" s="28" t="str">
        <f>IF(Transactions!C835 &lt;&gt; "", Transactions!C835, "")</f>
        <v/>
      </c>
      <c r="D836" s="28" t="str">
        <f>IF(Transactions!D835 &lt;&gt; "", Transactions!D835, "")</f>
        <v/>
      </c>
      <c r="E836" s="14" t="str">
        <f>IF(Transactions!E835 &lt;&gt; "", Transactions!E835, "")</f>
        <v/>
      </c>
      <c r="F836" s="15" t="str">
        <f>IF(Transactions!F835 &lt;&gt; "", Transactions!F835, "")</f>
        <v/>
      </c>
      <c r="G836" s="16"/>
      <c r="H836" s="18" t="e">
        <f>IF(Transactions!#REF! &lt;&gt; "", Transactions!#REF!, "")</f>
        <v>#REF!</v>
      </c>
      <c r="I836" s="33" t="str">
        <f t="shared" si="240"/>
        <v/>
      </c>
      <c r="J836" s="34" t="str">
        <f t="shared" si="252"/>
        <v/>
      </c>
      <c r="K836" s="16"/>
      <c r="L836" s="18" t="str">
        <f t="shared" si="241"/>
        <v/>
      </c>
      <c r="M836" s="33" t="str">
        <f t="shared" si="242"/>
        <v/>
      </c>
      <c r="N836" s="34" t="str">
        <f t="shared" si="253"/>
        <v/>
      </c>
      <c r="O836" s="16"/>
      <c r="P836" s="29" t="str">
        <f t="shared" si="243"/>
        <v/>
      </c>
      <c r="Q836" s="29" t="str">
        <f t="shared" si="244"/>
        <v/>
      </c>
      <c r="R836" s="26" t="str">
        <f t="shared" si="254"/>
        <v/>
      </c>
      <c r="S836" s="29" t="str">
        <f t="shared" si="245"/>
        <v/>
      </c>
      <c r="T836" s="29" t="str">
        <f t="shared" si="246"/>
        <v/>
      </c>
      <c r="U836" s="27" t="str">
        <f t="shared" si="255"/>
        <v/>
      </c>
      <c r="W836" s="25" t="str">
        <f t="shared" si="247"/>
        <v/>
      </c>
      <c r="X836" s="25" t="str">
        <f t="shared" si="248"/>
        <v/>
      </c>
      <c r="Y836" s="25" t="str">
        <f t="shared" si="249"/>
        <v/>
      </c>
      <c r="Z836" s="25" t="str">
        <f t="shared" si="250"/>
        <v/>
      </c>
      <c r="AA836" s="25" t="str">
        <f t="shared" si="251"/>
        <v/>
      </c>
      <c r="AB836" s="25" t="str">
        <f t="shared" si="256"/>
        <v/>
      </c>
      <c r="AD836" s="2" t="str">
        <f t="shared" si="257"/>
        <v/>
      </c>
      <c r="AE836" s="2" t="str">
        <f t="shared" si="258"/>
        <v/>
      </c>
      <c r="AF836" s="2" t="str">
        <f t="shared" si="259"/>
        <v/>
      </c>
      <c r="AG836" t="s">
        <v>74</v>
      </c>
    </row>
    <row r="837" spans="2:33" x14ac:dyDescent="0.25">
      <c r="B837" s="13" t="str">
        <f>IF(Transactions!B836 &lt;&gt; "", Transactions!B836, "")</f>
        <v/>
      </c>
      <c r="C837" s="28" t="str">
        <f>IF(Transactions!C836 &lt;&gt; "", Transactions!C836, "")</f>
        <v/>
      </c>
      <c r="D837" s="28" t="str">
        <f>IF(Transactions!D836 &lt;&gt; "", Transactions!D836, "")</f>
        <v/>
      </c>
      <c r="E837" s="14" t="str">
        <f>IF(Transactions!E836 &lt;&gt; "", Transactions!E836, "")</f>
        <v/>
      </c>
      <c r="F837" s="15" t="str">
        <f>IF(Transactions!F836 &lt;&gt; "", Transactions!F836, "")</f>
        <v/>
      </c>
      <c r="G837" s="16"/>
      <c r="H837" s="18" t="e">
        <f>IF(Transactions!#REF! &lt;&gt; "", Transactions!#REF!, "")</f>
        <v>#REF!</v>
      </c>
      <c r="I837" s="33" t="str">
        <f t="shared" si="240"/>
        <v/>
      </c>
      <c r="J837" s="34" t="str">
        <f t="shared" si="252"/>
        <v/>
      </c>
      <c r="K837" s="16"/>
      <c r="L837" s="18" t="str">
        <f t="shared" si="241"/>
        <v/>
      </c>
      <c r="M837" s="33" t="str">
        <f t="shared" si="242"/>
        <v/>
      </c>
      <c r="N837" s="34" t="str">
        <f t="shared" si="253"/>
        <v/>
      </c>
      <c r="O837" s="16"/>
      <c r="P837" s="29" t="str">
        <f t="shared" si="243"/>
        <v/>
      </c>
      <c r="Q837" s="29" t="str">
        <f t="shared" si="244"/>
        <v/>
      </c>
      <c r="R837" s="26" t="str">
        <f t="shared" si="254"/>
        <v/>
      </c>
      <c r="S837" s="29" t="str">
        <f t="shared" si="245"/>
        <v/>
      </c>
      <c r="T837" s="29" t="str">
        <f t="shared" si="246"/>
        <v/>
      </c>
      <c r="U837" s="27" t="str">
        <f t="shared" si="255"/>
        <v/>
      </c>
      <c r="W837" s="25" t="str">
        <f t="shared" si="247"/>
        <v/>
      </c>
      <c r="X837" s="25" t="str">
        <f t="shared" si="248"/>
        <v/>
      </c>
      <c r="Y837" s="25" t="str">
        <f t="shared" si="249"/>
        <v/>
      </c>
      <c r="Z837" s="25" t="str">
        <f t="shared" si="250"/>
        <v/>
      </c>
      <c r="AA837" s="25" t="str">
        <f t="shared" si="251"/>
        <v/>
      </c>
      <c r="AB837" s="25" t="str">
        <f t="shared" si="256"/>
        <v/>
      </c>
      <c r="AD837" s="2" t="str">
        <f t="shared" si="257"/>
        <v/>
      </c>
      <c r="AE837" s="2" t="str">
        <f t="shared" si="258"/>
        <v/>
      </c>
      <c r="AF837" s="2" t="str">
        <f t="shared" si="259"/>
        <v/>
      </c>
      <c r="AG837" t="s">
        <v>74</v>
      </c>
    </row>
    <row r="838" spans="2:33" x14ac:dyDescent="0.25">
      <c r="B838" s="13" t="str">
        <f>IF(Transactions!B837 &lt;&gt; "", Transactions!B837, "")</f>
        <v/>
      </c>
      <c r="C838" s="28" t="str">
        <f>IF(Transactions!C837 &lt;&gt; "", Transactions!C837, "")</f>
        <v/>
      </c>
      <c r="D838" s="28" t="str">
        <f>IF(Transactions!D837 &lt;&gt; "", Transactions!D837, "")</f>
        <v/>
      </c>
      <c r="E838" s="14" t="str">
        <f>IF(Transactions!E837 &lt;&gt; "", Transactions!E837, "")</f>
        <v/>
      </c>
      <c r="F838" s="15" t="str">
        <f>IF(Transactions!F837 &lt;&gt; "", Transactions!F837, "")</f>
        <v/>
      </c>
      <c r="G838" s="16"/>
      <c r="H838" s="18" t="e">
        <f>IF(Transactions!#REF! &lt;&gt; "", Transactions!#REF!, "")</f>
        <v>#REF!</v>
      </c>
      <c r="I838" s="33" t="str">
        <f t="shared" ref="I838:I901" si="260">IF(NOT(ISERROR(VLOOKUP($B838,YoungerResult_Range,5,FALSE))),
      VLOOKUP($B838,YoungerResult_Range,5,FALSE)/timeYounger/loadYounger,"")</f>
        <v/>
      </c>
      <c r="J838" s="34" t="str">
        <f t="shared" si="252"/>
        <v/>
      </c>
      <c r="K838" s="16"/>
      <c r="L838" s="18" t="str">
        <f t="shared" ref="L838:L901" si="261">IF(NOT(ISERROR(VLOOKUP($B838,OlderResult_Range,5,FALSE))),
      VLOOKUP($B838,OlderResult_Range,5,FALSE)/timeOlder/loadOlder,"")</f>
        <v/>
      </c>
      <c r="M838" s="33" t="str">
        <f t="shared" ref="M838:M901" si="262">IF(NOT(ISERROR(VLOOKUP($B838,YoungerResult_Range,5,FALSE))),
      VLOOKUP($B838,YoungerResult_Range,5,FALSE)/timeYounger/loadYounger,"")</f>
        <v/>
      </c>
      <c r="N838" s="34" t="str">
        <f t="shared" si="253"/>
        <v/>
      </c>
      <c r="O838" s="16"/>
      <c r="P838" s="29" t="str">
        <f t="shared" ref="P838:P901" si="263">IF(NOT(ISERROR(VLOOKUP($B838,OlderResult_Range,7,FALSE))),
   VLOOKUP($B838,OlderResult_Range,7,FALSE),"")</f>
        <v/>
      </c>
      <c r="Q838" s="29" t="str">
        <f t="shared" ref="Q838:Q901" si="264">IF(NOT(ISERROR(VLOOKUP($B838,YoungerResult_Range,7,FALSE))),
   VLOOKUP($B838,YoungerResult_Range,7,FALSE),"")</f>
        <v/>
      </c>
      <c r="R838" s="26" t="str">
        <f t="shared" si="254"/>
        <v/>
      </c>
      <c r="S838" s="29" t="str">
        <f t="shared" ref="S838:S901" si="265">IF(NOT(ISERROR(VLOOKUP($B838,OlderResult_Range,8,FALSE))),
    VLOOKUP($B838,OlderResult_Range,8,FALSE),"")</f>
        <v/>
      </c>
      <c r="T838" s="29" t="str">
        <f t="shared" ref="T838:T901" si="266">IF(NOT(ISERROR(VLOOKUP($B838,YoungerResult_Range,8,FALSE))),
VLOOKUP($B838,YoungerResult_Range,8,FALSE),"")</f>
        <v/>
      </c>
      <c r="U838" s="27" t="str">
        <f t="shared" si="255"/>
        <v/>
      </c>
      <c r="W838" s="25" t="str">
        <f t="shared" ref="W838:W901" si="267">IF($B838&lt;&gt;"",
       IF(J838&lt;&gt;"-",
           IF(OR(H838-(H838*deltaTxPerc)&lt;= I838,H838-I838&lt;=deltaTxMin),"x",""),
           ""),
   "")</f>
        <v/>
      </c>
      <c r="X838" s="25" t="str">
        <f t="shared" ref="X838:X901" si="268">IF($B838&lt;&gt;"",
       IF(J838&lt;&gt;"-",
           IF(AND(H838-(H838*deltaTxPerc)&gt; I838,H838-I838&gt;deltaTxMin),"x",""),
           IF(AND(H838&lt;&gt;"",I838=""),"x","")
       ),
   "")</f>
        <v/>
      </c>
      <c r="Y838" s="25" t="str">
        <f t="shared" ref="Y838:Y901" si="269">IF($B838&lt;&gt;"",
IF(R838&lt;&gt;"-",
IF(AND((Q838-P838)&gt;deltaRTMin,P838+(P838*deltaRTPerc)&lt;Q838),"x",""),
""),"")</f>
        <v/>
      </c>
      <c r="Z838" s="25" t="str">
        <f t="shared" ref="Z838:Z901" si="270">IF($B838&lt;&gt;"",
IF(R838&lt;&gt;"-",
IF(AND((Q838-P838)&lt;-deltaRTMin,P838-(P838*deltaRTPerc)&gt;Q838),"x",""),
""),"")</f>
        <v/>
      </c>
      <c r="AA838" s="25" t="str">
        <f t="shared" ref="AA838:AA901" si="271">IF($B838&lt;&gt;"",
IF(R838&lt;&gt;"-",
   IF(OR(
     AND(
       (Q838-P838)&lt;=deltaRTMin,
       (Q838-P838)&gt;=-deltaRTMin),
    AND(
       P838+(P838*deltaRTPerc)&gt;=Q838,
        P838-(P838*deltaRTPerc)&lt;=Q838)),"x",""),
""),"")</f>
        <v/>
      </c>
      <c r="AB838" s="25" t="str">
        <f t="shared" si="256"/>
        <v/>
      </c>
      <c r="AD838" s="2" t="str">
        <f t="shared" si="257"/>
        <v/>
      </c>
      <c r="AE838" s="2" t="str">
        <f t="shared" si="258"/>
        <v/>
      </c>
      <c r="AF838" s="2" t="str">
        <f t="shared" si="259"/>
        <v/>
      </c>
      <c r="AG838" t="s">
        <v>74</v>
      </c>
    </row>
    <row r="839" spans="2:33" x14ac:dyDescent="0.25">
      <c r="B839" s="13" t="str">
        <f>IF(Transactions!B838 &lt;&gt; "", Transactions!B838, "")</f>
        <v/>
      </c>
      <c r="C839" s="28" t="str">
        <f>IF(Transactions!C838 &lt;&gt; "", Transactions!C838, "")</f>
        <v/>
      </c>
      <c r="D839" s="28" t="str">
        <f>IF(Transactions!D838 &lt;&gt; "", Transactions!D838, "")</f>
        <v/>
      </c>
      <c r="E839" s="14" t="str">
        <f>IF(Transactions!E838 &lt;&gt; "", Transactions!E838, "")</f>
        <v/>
      </c>
      <c r="F839" s="15" t="str">
        <f>IF(Transactions!F838 &lt;&gt; "", Transactions!F838, "")</f>
        <v/>
      </c>
      <c r="G839" s="16"/>
      <c r="H839" s="18" t="e">
        <f>IF(Transactions!#REF! &lt;&gt; "", Transactions!#REF!, "")</f>
        <v>#REF!</v>
      </c>
      <c r="I839" s="33" t="str">
        <f t="shared" si="260"/>
        <v/>
      </c>
      <c r="J839" s="34" t="str">
        <f t="shared" ref="J839:J902" si="272">IF($B839&lt;&gt;"",
IF(ISERROR(I839/H839-100%),"-",I839/H839-100%),
"")</f>
        <v/>
      </c>
      <c r="K839" s="16"/>
      <c r="L839" s="18" t="str">
        <f t="shared" si="261"/>
        <v/>
      </c>
      <c r="M839" s="33" t="str">
        <f t="shared" si="262"/>
        <v/>
      </c>
      <c r="N839" s="34" t="str">
        <f t="shared" ref="N839:N902" si="273">IF($B839&lt;&gt;"",
IF(ISERROR(M839/L839-100%),"-",M839/L839-100%),
"")</f>
        <v/>
      </c>
      <c r="O839" s="16"/>
      <c r="P839" s="29" t="str">
        <f t="shared" si="263"/>
        <v/>
      </c>
      <c r="Q839" s="29" t="str">
        <f t="shared" si="264"/>
        <v/>
      </c>
      <c r="R839" s="26" t="str">
        <f t="shared" ref="R839:R902" si="274">IF($B839&lt;&gt;"",
   IF(ISERROR(Q839/P839-100%),"-",Q839/P839-100%),
   "")</f>
        <v/>
      </c>
      <c r="S839" s="29" t="str">
        <f t="shared" si="265"/>
        <v/>
      </c>
      <c r="T839" s="29" t="str">
        <f t="shared" si="266"/>
        <v/>
      </c>
      <c r="U839" s="27" t="str">
        <f t="shared" ref="U839:U902" si="275">IF($B839&lt;&gt;"",
  IF(ISERROR(T839/S839-100%),"-",T839/S839-100%),
"")</f>
        <v/>
      </c>
      <c r="W839" s="25" t="str">
        <f t="shared" si="267"/>
        <v/>
      </c>
      <c r="X839" s="25" t="str">
        <f t="shared" si="268"/>
        <v/>
      </c>
      <c r="Y839" s="25" t="str">
        <f t="shared" si="269"/>
        <v/>
      </c>
      <c r="Z839" s="25" t="str">
        <f t="shared" si="270"/>
        <v/>
      </c>
      <c r="AA839" s="25" t="str">
        <f t="shared" si="271"/>
        <v/>
      </c>
      <c r="AB839" s="25" t="str">
        <f t="shared" ref="AB839:AB902" si="276">IF(AND($B839&lt;&gt;"",Y839&lt;&gt;"x",Z839&lt;&gt;"x",AA839&lt;&gt;"x"), "x",
"")</f>
        <v/>
      </c>
      <c r="AD839" s="2" t="str">
        <f t="shared" ref="AD839:AD902" si="277">IF(X839="x",CONCATENATE(B839," missed the target transaction rate of ",H839," tx/h with ",I839," tx/h by ",ROUND(J839*100,1),"%"),"")</f>
        <v/>
      </c>
      <c r="AE839" s="2" t="str">
        <f t="shared" ref="AE839:AE902" si="278">IF(Y839="x",CONCATENATE(B839," response time increased from ",ROUND(P839,1),"sec to ",ROUND(Q839,1),"sec by ",ROUND(R839*100,1),"%(Avg, ",M839," calls)"),"")</f>
        <v/>
      </c>
      <c r="AF839" s="2" t="str">
        <f t="shared" ref="AF839:AF902" si="279">IF(Z839="x",CONCATENATE(B839," response time decreased from ",ROUND(P839,1),"sec to ",ROUND(Q839,1),"sec by ",ROUND(R839*100,1),"%(Avg, ",M839," calls)"),"")</f>
        <v/>
      </c>
      <c r="AG839" t="s">
        <v>74</v>
      </c>
    </row>
    <row r="840" spans="2:33" x14ac:dyDescent="0.25">
      <c r="B840" s="13" t="str">
        <f>IF(Transactions!B839 &lt;&gt; "", Transactions!B839, "")</f>
        <v/>
      </c>
      <c r="C840" s="28" t="str">
        <f>IF(Transactions!C839 &lt;&gt; "", Transactions!C839, "")</f>
        <v/>
      </c>
      <c r="D840" s="28" t="str">
        <f>IF(Transactions!D839 &lt;&gt; "", Transactions!D839, "")</f>
        <v/>
      </c>
      <c r="E840" s="14" t="str">
        <f>IF(Transactions!E839 &lt;&gt; "", Transactions!E839, "")</f>
        <v/>
      </c>
      <c r="F840" s="15" t="str">
        <f>IF(Transactions!F839 &lt;&gt; "", Transactions!F839, "")</f>
        <v/>
      </c>
      <c r="G840" s="16"/>
      <c r="H840" s="18" t="e">
        <f>IF(Transactions!#REF! &lt;&gt; "", Transactions!#REF!, "")</f>
        <v>#REF!</v>
      </c>
      <c r="I840" s="33" t="str">
        <f t="shared" si="260"/>
        <v/>
      </c>
      <c r="J840" s="34" t="str">
        <f t="shared" si="272"/>
        <v/>
      </c>
      <c r="K840" s="16"/>
      <c r="L840" s="18" t="str">
        <f t="shared" si="261"/>
        <v/>
      </c>
      <c r="M840" s="33" t="str">
        <f t="shared" si="262"/>
        <v/>
      </c>
      <c r="N840" s="34" t="str">
        <f t="shared" si="273"/>
        <v/>
      </c>
      <c r="O840" s="16"/>
      <c r="P840" s="29" t="str">
        <f t="shared" si="263"/>
        <v/>
      </c>
      <c r="Q840" s="29" t="str">
        <f t="shared" si="264"/>
        <v/>
      </c>
      <c r="R840" s="26" t="str">
        <f t="shared" si="274"/>
        <v/>
      </c>
      <c r="S840" s="29" t="str">
        <f t="shared" si="265"/>
        <v/>
      </c>
      <c r="T840" s="29" t="str">
        <f t="shared" si="266"/>
        <v/>
      </c>
      <c r="U840" s="27" t="str">
        <f t="shared" si="275"/>
        <v/>
      </c>
      <c r="W840" s="25" t="str">
        <f t="shared" si="267"/>
        <v/>
      </c>
      <c r="X840" s="25" t="str">
        <f t="shared" si="268"/>
        <v/>
      </c>
      <c r="Y840" s="25" t="str">
        <f t="shared" si="269"/>
        <v/>
      </c>
      <c r="Z840" s="25" t="str">
        <f t="shared" si="270"/>
        <v/>
      </c>
      <c r="AA840" s="25" t="str">
        <f t="shared" si="271"/>
        <v/>
      </c>
      <c r="AB840" s="25" t="str">
        <f t="shared" si="276"/>
        <v/>
      </c>
      <c r="AD840" s="2" t="str">
        <f t="shared" si="277"/>
        <v/>
      </c>
      <c r="AE840" s="2" t="str">
        <f t="shared" si="278"/>
        <v/>
      </c>
      <c r="AF840" s="2" t="str">
        <f t="shared" si="279"/>
        <v/>
      </c>
      <c r="AG840" t="s">
        <v>74</v>
      </c>
    </row>
    <row r="841" spans="2:33" x14ac:dyDescent="0.25">
      <c r="B841" s="13" t="str">
        <f>IF(Transactions!B840 &lt;&gt; "", Transactions!B840, "")</f>
        <v/>
      </c>
      <c r="C841" s="28" t="str">
        <f>IF(Transactions!C840 &lt;&gt; "", Transactions!C840, "")</f>
        <v/>
      </c>
      <c r="D841" s="28" t="str">
        <f>IF(Transactions!D840 &lt;&gt; "", Transactions!D840, "")</f>
        <v/>
      </c>
      <c r="E841" s="14" t="str">
        <f>IF(Transactions!E840 &lt;&gt; "", Transactions!E840, "")</f>
        <v/>
      </c>
      <c r="F841" s="15" t="str">
        <f>IF(Transactions!F840 &lt;&gt; "", Transactions!F840, "")</f>
        <v/>
      </c>
      <c r="G841" s="16"/>
      <c r="H841" s="18" t="e">
        <f>IF(Transactions!#REF! &lt;&gt; "", Transactions!#REF!, "")</f>
        <v>#REF!</v>
      </c>
      <c r="I841" s="33" t="str">
        <f t="shared" si="260"/>
        <v/>
      </c>
      <c r="J841" s="34" t="str">
        <f t="shared" si="272"/>
        <v/>
      </c>
      <c r="K841" s="16"/>
      <c r="L841" s="18" t="str">
        <f t="shared" si="261"/>
        <v/>
      </c>
      <c r="M841" s="33" t="str">
        <f t="shared" si="262"/>
        <v/>
      </c>
      <c r="N841" s="34" t="str">
        <f t="shared" si="273"/>
        <v/>
      </c>
      <c r="O841" s="16"/>
      <c r="P841" s="29" t="str">
        <f t="shared" si="263"/>
        <v/>
      </c>
      <c r="Q841" s="29" t="str">
        <f t="shared" si="264"/>
        <v/>
      </c>
      <c r="R841" s="26" t="str">
        <f t="shared" si="274"/>
        <v/>
      </c>
      <c r="S841" s="29" t="str">
        <f t="shared" si="265"/>
        <v/>
      </c>
      <c r="T841" s="29" t="str">
        <f t="shared" si="266"/>
        <v/>
      </c>
      <c r="U841" s="27" t="str">
        <f t="shared" si="275"/>
        <v/>
      </c>
      <c r="W841" s="25" t="str">
        <f t="shared" si="267"/>
        <v/>
      </c>
      <c r="X841" s="25" t="str">
        <f t="shared" si="268"/>
        <v/>
      </c>
      <c r="Y841" s="25" t="str">
        <f t="shared" si="269"/>
        <v/>
      </c>
      <c r="Z841" s="25" t="str">
        <f t="shared" si="270"/>
        <v/>
      </c>
      <c r="AA841" s="25" t="str">
        <f t="shared" si="271"/>
        <v/>
      </c>
      <c r="AB841" s="25" t="str">
        <f t="shared" si="276"/>
        <v/>
      </c>
      <c r="AD841" s="2" t="str">
        <f t="shared" si="277"/>
        <v/>
      </c>
      <c r="AE841" s="2" t="str">
        <f t="shared" si="278"/>
        <v/>
      </c>
      <c r="AF841" s="2" t="str">
        <f t="shared" si="279"/>
        <v/>
      </c>
      <c r="AG841" t="s">
        <v>74</v>
      </c>
    </row>
    <row r="842" spans="2:33" x14ac:dyDescent="0.25">
      <c r="B842" s="13" t="str">
        <f>IF(Transactions!B841 &lt;&gt; "", Transactions!B841, "")</f>
        <v/>
      </c>
      <c r="C842" s="28" t="str">
        <f>IF(Transactions!C841 &lt;&gt; "", Transactions!C841, "")</f>
        <v/>
      </c>
      <c r="D842" s="28" t="str">
        <f>IF(Transactions!D841 &lt;&gt; "", Transactions!D841, "")</f>
        <v/>
      </c>
      <c r="E842" s="14" t="str">
        <f>IF(Transactions!E841 &lt;&gt; "", Transactions!E841, "")</f>
        <v/>
      </c>
      <c r="F842" s="15" t="str">
        <f>IF(Transactions!F841 &lt;&gt; "", Transactions!F841, "")</f>
        <v/>
      </c>
      <c r="G842" s="16"/>
      <c r="H842" s="18" t="e">
        <f>IF(Transactions!#REF! &lt;&gt; "", Transactions!#REF!, "")</f>
        <v>#REF!</v>
      </c>
      <c r="I842" s="33" t="str">
        <f t="shared" si="260"/>
        <v/>
      </c>
      <c r="J842" s="34" t="str">
        <f t="shared" si="272"/>
        <v/>
      </c>
      <c r="K842" s="16"/>
      <c r="L842" s="18" t="str">
        <f t="shared" si="261"/>
        <v/>
      </c>
      <c r="M842" s="33" t="str">
        <f t="shared" si="262"/>
        <v/>
      </c>
      <c r="N842" s="34" t="str">
        <f t="shared" si="273"/>
        <v/>
      </c>
      <c r="O842" s="16"/>
      <c r="P842" s="29" t="str">
        <f t="shared" si="263"/>
        <v/>
      </c>
      <c r="Q842" s="29" t="str">
        <f t="shared" si="264"/>
        <v/>
      </c>
      <c r="R842" s="26" t="str">
        <f t="shared" si="274"/>
        <v/>
      </c>
      <c r="S842" s="29" t="str">
        <f t="shared" si="265"/>
        <v/>
      </c>
      <c r="T842" s="29" t="str">
        <f t="shared" si="266"/>
        <v/>
      </c>
      <c r="U842" s="27" t="str">
        <f t="shared" si="275"/>
        <v/>
      </c>
      <c r="W842" s="25" t="str">
        <f t="shared" si="267"/>
        <v/>
      </c>
      <c r="X842" s="25" t="str">
        <f t="shared" si="268"/>
        <v/>
      </c>
      <c r="Y842" s="25" t="str">
        <f t="shared" si="269"/>
        <v/>
      </c>
      <c r="Z842" s="25" t="str">
        <f t="shared" si="270"/>
        <v/>
      </c>
      <c r="AA842" s="25" t="str">
        <f t="shared" si="271"/>
        <v/>
      </c>
      <c r="AB842" s="25" t="str">
        <f t="shared" si="276"/>
        <v/>
      </c>
      <c r="AD842" s="2" t="str">
        <f t="shared" si="277"/>
        <v/>
      </c>
      <c r="AE842" s="2" t="str">
        <f t="shared" si="278"/>
        <v/>
      </c>
      <c r="AF842" s="2" t="str">
        <f t="shared" si="279"/>
        <v/>
      </c>
      <c r="AG842" t="s">
        <v>74</v>
      </c>
    </row>
    <row r="843" spans="2:33" x14ac:dyDescent="0.25">
      <c r="B843" s="13" t="str">
        <f>IF(Transactions!B842 &lt;&gt; "", Transactions!B842, "")</f>
        <v/>
      </c>
      <c r="C843" s="28" t="str">
        <f>IF(Transactions!C842 &lt;&gt; "", Transactions!C842, "")</f>
        <v/>
      </c>
      <c r="D843" s="28" t="str">
        <f>IF(Transactions!D842 &lt;&gt; "", Transactions!D842, "")</f>
        <v/>
      </c>
      <c r="E843" s="14" t="str">
        <f>IF(Transactions!E842 &lt;&gt; "", Transactions!E842, "")</f>
        <v/>
      </c>
      <c r="F843" s="15" t="str">
        <f>IF(Transactions!F842 &lt;&gt; "", Transactions!F842, "")</f>
        <v/>
      </c>
      <c r="G843" s="16"/>
      <c r="H843" s="18" t="e">
        <f>IF(Transactions!#REF! &lt;&gt; "", Transactions!#REF!, "")</f>
        <v>#REF!</v>
      </c>
      <c r="I843" s="33" t="str">
        <f t="shared" si="260"/>
        <v/>
      </c>
      <c r="J843" s="34" t="str">
        <f t="shared" si="272"/>
        <v/>
      </c>
      <c r="K843" s="16"/>
      <c r="L843" s="18" t="str">
        <f t="shared" si="261"/>
        <v/>
      </c>
      <c r="M843" s="33" t="str">
        <f t="shared" si="262"/>
        <v/>
      </c>
      <c r="N843" s="34" t="str">
        <f t="shared" si="273"/>
        <v/>
      </c>
      <c r="O843" s="16"/>
      <c r="P843" s="29" t="str">
        <f t="shared" si="263"/>
        <v/>
      </c>
      <c r="Q843" s="29" t="str">
        <f t="shared" si="264"/>
        <v/>
      </c>
      <c r="R843" s="26" t="str">
        <f t="shared" si="274"/>
        <v/>
      </c>
      <c r="S843" s="29" t="str">
        <f t="shared" si="265"/>
        <v/>
      </c>
      <c r="T843" s="29" t="str">
        <f t="shared" si="266"/>
        <v/>
      </c>
      <c r="U843" s="27" t="str">
        <f t="shared" si="275"/>
        <v/>
      </c>
      <c r="W843" s="25" t="str">
        <f t="shared" si="267"/>
        <v/>
      </c>
      <c r="X843" s="25" t="str">
        <f t="shared" si="268"/>
        <v/>
      </c>
      <c r="Y843" s="25" t="str">
        <f t="shared" si="269"/>
        <v/>
      </c>
      <c r="Z843" s="25" t="str">
        <f t="shared" si="270"/>
        <v/>
      </c>
      <c r="AA843" s="25" t="str">
        <f t="shared" si="271"/>
        <v/>
      </c>
      <c r="AB843" s="25" t="str">
        <f t="shared" si="276"/>
        <v/>
      </c>
      <c r="AD843" s="2" t="str">
        <f t="shared" si="277"/>
        <v/>
      </c>
      <c r="AE843" s="2" t="str">
        <f t="shared" si="278"/>
        <v/>
      </c>
      <c r="AF843" s="2" t="str">
        <f t="shared" si="279"/>
        <v/>
      </c>
      <c r="AG843" t="s">
        <v>74</v>
      </c>
    </row>
    <row r="844" spans="2:33" x14ac:dyDescent="0.25">
      <c r="B844" s="13" t="str">
        <f>IF(Transactions!B843 &lt;&gt; "", Transactions!B843, "")</f>
        <v/>
      </c>
      <c r="C844" s="28" t="str">
        <f>IF(Transactions!C843 &lt;&gt; "", Transactions!C843, "")</f>
        <v/>
      </c>
      <c r="D844" s="28" t="str">
        <f>IF(Transactions!D843 &lt;&gt; "", Transactions!D843, "")</f>
        <v/>
      </c>
      <c r="E844" s="14" t="str">
        <f>IF(Transactions!E843 &lt;&gt; "", Transactions!E843, "")</f>
        <v/>
      </c>
      <c r="F844" s="15" t="str">
        <f>IF(Transactions!F843 &lt;&gt; "", Transactions!F843, "")</f>
        <v/>
      </c>
      <c r="G844" s="16"/>
      <c r="H844" s="18" t="e">
        <f>IF(Transactions!#REF! &lt;&gt; "", Transactions!#REF!, "")</f>
        <v>#REF!</v>
      </c>
      <c r="I844" s="33" t="str">
        <f t="shared" si="260"/>
        <v/>
      </c>
      <c r="J844" s="34" t="str">
        <f t="shared" si="272"/>
        <v/>
      </c>
      <c r="K844" s="16"/>
      <c r="L844" s="18" t="str">
        <f t="shared" si="261"/>
        <v/>
      </c>
      <c r="M844" s="33" t="str">
        <f t="shared" si="262"/>
        <v/>
      </c>
      <c r="N844" s="34" t="str">
        <f t="shared" si="273"/>
        <v/>
      </c>
      <c r="O844" s="16"/>
      <c r="P844" s="29" t="str">
        <f t="shared" si="263"/>
        <v/>
      </c>
      <c r="Q844" s="29" t="str">
        <f t="shared" si="264"/>
        <v/>
      </c>
      <c r="R844" s="26" t="str">
        <f t="shared" si="274"/>
        <v/>
      </c>
      <c r="S844" s="29" t="str">
        <f t="shared" si="265"/>
        <v/>
      </c>
      <c r="T844" s="29" t="str">
        <f t="shared" si="266"/>
        <v/>
      </c>
      <c r="U844" s="27" t="str">
        <f t="shared" si="275"/>
        <v/>
      </c>
      <c r="W844" s="25" t="str">
        <f t="shared" si="267"/>
        <v/>
      </c>
      <c r="X844" s="25" t="str">
        <f t="shared" si="268"/>
        <v/>
      </c>
      <c r="Y844" s="25" t="str">
        <f t="shared" si="269"/>
        <v/>
      </c>
      <c r="Z844" s="25" t="str">
        <f t="shared" si="270"/>
        <v/>
      </c>
      <c r="AA844" s="25" t="str">
        <f t="shared" si="271"/>
        <v/>
      </c>
      <c r="AB844" s="25" t="str">
        <f t="shared" si="276"/>
        <v/>
      </c>
      <c r="AD844" s="2" t="str">
        <f t="shared" si="277"/>
        <v/>
      </c>
      <c r="AE844" s="2" t="str">
        <f t="shared" si="278"/>
        <v/>
      </c>
      <c r="AF844" s="2" t="str">
        <f t="shared" si="279"/>
        <v/>
      </c>
      <c r="AG844" t="s">
        <v>74</v>
      </c>
    </row>
    <row r="845" spans="2:33" x14ac:dyDescent="0.25">
      <c r="B845" s="13" t="str">
        <f>IF(Transactions!B844 &lt;&gt; "", Transactions!B844, "")</f>
        <v/>
      </c>
      <c r="C845" s="28" t="str">
        <f>IF(Transactions!C844 &lt;&gt; "", Transactions!C844, "")</f>
        <v/>
      </c>
      <c r="D845" s="28" t="str">
        <f>IF(Transactions!D844 &lt;&gt; "", Transactions!D844, "")</f>
        <v/>
      </c>
      <c r="E845" s="14" t="str">
        <f>IF(Transactions!E844 &lt;&gt; "", Transactions!E844, "")</f>
        <v/>
      </c>
      <c r="F845" s="15" t="str">
        <f>IF(Transactions!F844 &lt;&gt; "", Transactions!F844, "")</f>
        <v/>
      </c>
      <c r="G845" s="16"/>
      <c r="H845" s="18" t="e">
        <f>IF(Transactions!#REF! &lt;&gt; "", Transactions!#REF!, "")</f>
        <v>#REF!</v>
      </c>
      <c r="I845" s="33" t="str">
        <f t="shared" si="260"/>
        <v/>
      </c>
      <c r="J845" s="34" t="str">
        <f t="shared" si="272"/>
        <v/>
      </c>
      <c r="K845" s="16"/>
      <c r="L845" s="18" t="str">
        <f t="shared" si="261"/>
        <v/>
      </c>
      <c r="M845" s="33" t="str">
        <f t="shared" si="262"/>
        <v/>
      </c>
      <c r="N845" s="34" t="str">
        <f t="shared" si="273"/>
        <v/>
      </c>
      <c r="O845" s="16"/>
      <c r="P845" s="29" t="str">
        <f t="shared" si="263"/>
        <v/>
      </c>
      <c r="Q845" s="29" t="str">
        <f t="shared" si="264"/>
        <v/>
      </c>
      <c r="R845" s="26" t="str">
        <f t="shared" si="274"/>
        <v/>
      </c>
      <c r="S845" s="29" t="str">
        <f t="shared" si="265"/>
        <v/>
      </c>
      <c r="T845" s="29" t="str">
        <f t="shared" si="266"/>
        <v/>
      </c>
      <c r="U845" s="27" t="str">
        <f t="shared" si="275"/>
        <v/>
      </c>
      <c r="W845" s="25" t="str">
        <f t="shared" si="267"/>
        <v/>
      </c>
      <c r="X845" s="25" t="str">
        <f t="shared" si="268"/>
        <v/>
      </c>
      <c r="Y845" s="25" t="str">
        <f t="shared" si="269"/>
        <v/>
      </c>
      <c r="Z845" s="25" t="str">
        <f t="shared" si="270"/>
        <v/>
      </c>
      <c r="AA845" s="25" t="str">
        <f t="shared" si="271"/>
        <v/>
      </c>
      <c r="AB845" s="25" t="str">
        <f t="shared" si="276"/>
        <v/>
      </c>
      <c r="AD845" s="2" t="str">
        <f t="shared" si="277"/>
        <v/>
      </c>
      <c r="AE845" s="2" t="str">
        <f t="shared" si="278"/>
        <v/>
      </c>
      <c r="AF845" s="2" t="str">
        <f t="shared" si="279"/>
        <v/>
      </c>
      <c r="AG845" t="s">
        <v>74</v>
      </c>
    </row>
    <row r="846" spans="2:33" x14ac:dyDescent="0.25">
      <c r="B846" s="13" t="str">
        <f>IF(Transactions!B845 &lt;&gt; "", Transactions!B845, "")</f>
        <v/>
      </c>
      <c r="C846" s="28" t="str">
        <f>IF(Transactions!C845 &lt;&gt; "", Transactions!C845, "")</f>
        <v/>
      </c>
      <c r="D846" s="28" t="str">
        <f>IF(Transactions!D845 &lt;&gt; "", Transactions!D845, "")</f>
        <v/>
      </c>
      <c r="E846" s="14" t="str">
        <f>IF(Transactions!E845 &lt;&gt; "", Transactions!E845, "")</f>
        <v/>
      </c>
      <c r="F846" s="15" t="str">
        <f>IF(Transactions!F845 &lt;&gt; "", Transactions!F845, "")</f>
        <v/>
      </c>
      <c r="G846" s="16"/>
      <c r="H846" s="18" t="e">
        <f>IF(Transactions!#REF! &lt;&gt; "", Transactions!#REF!, "")</f>
        <v>#REF!</v>
      </c>
      <c r="I846" s="33" t="str">
        <f t="shared" si="260"/>
        <v/>
      </c>
      <c r="J846" s="34" t="str">
        <f t="shared" si="272"/>
        <v/>
      </c>
      <c r="K846" s="16"/>
      <c r="L846" s="18" t="str">
        <f t="shared" si="261"/>
        <v/>
      </c>
      <c r="M846" s="33" t="str">
        <f t="shared" si="262"/>
        <v/>
      </c>
      <c r="N846" s="34" t="str">
        <f t="shared" si="273"/>
        <v/>
      </c>
      <c r="O846" s="16"/>
      <c r="P846" s="29" t="str">
        <f t="shared" si="263"/>
        <v/>
      </c>
      <c r="Q846" s="29" t="str">
        <f t="shared" si="264"/>
        <v/>
      </c>
      <c r="R846" s="26" t="str">
        <f t="shared" si="274"/>
        <v/>
      </c>
      <c r="S846" s="29" t="str">
        <f t="shared" si="265"/>
        <v/>
      </c>
      <c r="T846" s="29" t="str">
        <f t="shared" si="266"/>
        <v/>
      </c>
      <c r="U846" s="27" t="str">
        <f t="shared" si="275"/>
        <v/>
      </c>
      <c r="W846" s="25" t="str">
        <f t="shared" si="267"/>
        <v/>
      </c>
      <c r="X846" s="25" t="str">
        <f t="shared" si="268"/>
        <v/>
      </c>
      <c r="Y846" s="25" t="str">
        <f t="shared" si="269"/>
        <v/>
      </c>
      <c r="Z846" s="25" t="str">
        <f t="shared" si="270"/>
        <v/>
      </c>
      <c r="AA846" s="25" t="str">
        <f t="shared" si="271"/>
        <v/>
      </c>
      <c r="AB846" s="25" t="str">
        <f t="shared" si="276"/>
        <v/>
      </c>
      <c r="AD846" s="2" t="str">
        <f t="shared" si="277"/>
        <v/>
      </c>
      <c r="AE846" s="2" t="str">
        <f t="shared" si="278"/>
        <v/>
      </c>
      <c r="AF846" s="2" t="str">
        <f t="shared" si="279"/>
        <v/>
      </c>
      <c r="AG846" t="s">
        <v>74</v>
      </c>
    </row>
    <row r="847" spans="2:33" x14ac:dyDescent="0.25">
      <c r="B847" s="13" t="str">
        <f>IF(Transactions!B846 &lt;&gt; "", Transactions!B846, "")</f>
        <v/>
      </c>
      <c r="C847" s="28" t="str">
        <f>IF(Transactions!C846 &lt;&gt; "", Transactions!C846, "")</f>
        <v/>
      </c>
      <c r="D847" s="28" t="str">
        <f>IF(Transactions!D846 &lt;&gt; "", Transactions!D846, "")</f>
        <v/>
      </c>
      <c r="E847" s="14" t="str">
        <f>IF(Transactions!E846 &lt;&gt; "", Transactions!E846, "")</f>
        <v/>
      </c>
      <c r="F847" s="15" t="str">
        <f>IF(Transactions!F846 &lt;&gt; "", Transactions!F846, "")</f>
        <v/>
      </c>
      <c r="G847" s="16"/>
      <c r="H847" s="18" t="e">
        <f>IF(Transactions!#REF! &lt;&gt; "", Transactions!#REF!, "")</f>
        <v>#REF!</v>
      </c>
      <c r="I847" s="33" t="str">
        <f t="shared" si="260"/>
        <v/>
      </c>
      <c r="J847" s="34" t="str">
        <f t="shared" si="272"/>
        <v/>
      </c>
      <c r="K847" s="16"/>
      <c r="L847" s="18" t="str">
        <f t="shared" si="261"/>
        <v/>
      </c>
      <c r="M847" s="33" t="str">
        <f t="shared" si="262"/>
        <v/>
      </c>
      <c r="N847" s="34" t="str">
        <f t="shared" si="273"/>
        <v/>
      </c>
      <c r="O847" s="16"/>
      <c r="P847" s="29" t="str">
        <f t="shared" si="263"/>
        <v/>
      </c>
      <c r="Q847" s="29" t="str">
        <f t="shared" si="264"/>
        <v/>
      </c>
      <c r="R847" s="26" t="str">
        <f t="shared" si="274"/>
        <v/>
      </c>
      <c r="S847" s="29" t="str">
        <f t="shared" si="265"/>
        <v/>
      </c>
      <c r="T847" s="29" t="str">
        <f t="shared" si="266"/>
        <v/>
      </c>
      <c r="U847" s="27" t="str">
        <f t="shared" si="275"/>
        <v/>
      </c>
      <c r="W847" s="25" t="str">
        <f t="shared" si="267"/>
        <v/>
      </c>
      <c r="X847" s="25" t="str">
        <f t="shared" si="268"/>
        <v/>
      </c>
      <c r="Y847" s="25" t="str">
        <f t="shared" si="269"/>
        <v/>
      </c>
      <c r="Z847" s="25" t="str">
        <f t="shared" si="270"/>
        <v/>
      </c>
      <c r="AA847" s="25" t="str">
        <f t="shared" si="271"/>
        <v/>
      </c>
      <c r="AB847" s="25" t="str">
        <f t="shared" si="276"/>
        <v/>
      </c>
      <c r="AD847" s="2" t="str">
        <f t="shared" si="277"/>
        <v/>
      </c>
      <c r="AE847" s="2" t="str">
        <f t="shared" si="278"/>
        <v/>
      </c>
      <c r="AF847" s="2" t="str">
        <f t="shared" si="279"/>
        <v/>
      </c>
      <c r="AG847" t="s">
        <v>74</v>
      </c>
    </row>
    <row r="848" spans="2:33" x14ac:dyDescent="0.25">
      <c r="B848" s="13" t="str">
        <f>IF(Transactions!B847 &lt;&gt; "", Transactions!B847, "")</f>
        <v/>
      </c>
      <c r="C848" s="28" t="str">
        <f>IF(Transactions!C847 &lt;&gt; "", Transactions!C847, "")</f>
        <v/>
      </c>
      <c r="D848" s="28" t="str">
        <f>IF(Transactions!D847 &lt;&gt; "", Transactions!D847, "")</f>
        <v/>
      </c>
      <c r="E848" s="14" t="str">
        <f>IF(Transactions!E847 &lt;&gt; "", Transactions!E847, "")</f>
        <v/>
      </c>
      <c r="F848" s="15" t="str">
        <f>IF(Transactions!F847 &lt;&gt; "", Transactions!F847, "")</f>
        <v/>
      </c>
      <c r="G848" s="16"/>
      <c r="H848" s="18" t="e">
        <f>IF(Transactions!#REF! &lt;&gt; "", Transactions!#REF!, "")</f>
        <v>#REF!</v>
      </c>
      <c r="I848" s="33" t="str">
        <f t="shared" si="260"/>
        <v/>
      </c>
      <c r="J848" s="34" t="str">
        <f t="shared" si="272"/>
        <v/>
      </c>
      <c r="K848" s="16"/>
      <c r="L848" s="18" t="str">
        <f t="shared" si="261"/>
        <v/>
      </c>
      <c r="M848" s="33" t="str">
        <f t="shared" si="262"/>
        <v/>
      </c>
      <c r="N848" s="34" t="str">
        <f t="shared" si="273"/>
        <v/>
      </c>
      <c r="O848" s="16"/>
      <c r="P848" s="29" t="str">
        <f t="shared" si="263"/>
        <v/>
      </c>
      <c r="Q848" s="29" t="str">
        <f t="shared" si="264"/>
        <v/>
      </c>
      <c r="R848" s="26" t="str">
        <f t="shared" si="274"/>
        <v/>
      </c>
      <c r="S848" s="29" t="str">
        <f t="shared" si="265"/>
        <v/>
      </c>
      <c r="T848" s="29" t="str">
        <f t="shared" si="266"/>
        <v/>
      </c>
      <c r="U848" s="27" t="str">
        <f t="shared" si="275"/>
        <v/>
      </c>
      <c r="W848" s="25" t="str">
        <f t="shared" si="267"/>
        <v/>
      </c>
      <c r="X848" s="25" t="str">
        <f t="shared" si="268"/>
        <v/>
      </c>
      <c r="Y848" s="25" t="str">
        <f t="shared" si="269"/>
        <v/>
      </c>
      <c r="Z848" s="25" t="str">
        <f t="shared" si="270"/>
        <v/>
      </c>
      <c r="AA848" s="25" t="str">
        <f t="shared" si="271"/>
        <v/>
      </c>
      <c r="AB848" s="25" t="str">
        <f t="shared" si="276"/>
        <v/>
      </c>
      <c r="AD848" s="2" t="str">
        <f t="shared" si="277"/>
        <v/>
      </c>
      <c r="AE848" s="2" t="str">
        <f t="shared" si="278"/>
        <v/>
      </c>
      <c r="AF848" s="2" t="str">
        <f t="shared" si="279"/>
        <v/>
      </c>
      <c r="AG848" t="s">
        <v>74</v>
      </c>
    </row>
    <row r="849" spans="2:33" x14ac:dyDescent="0.25">
      <c r="B849" s="13" t="str">
        <f>IF(Transactions!B848 &lt;&gt; "", Transactions!B848, "")</f>
        <v/>
      </c>
      <c r="C849" s="28" t="str">
        <f>IF(Transactions!C848 &lt;&gt; "", Transactions!C848, "")</f>
        <v/>
      </c>
      <c r="D849" s="28" t="str">
        <f>IF(Transactions!D848 &lt;&gt; "", Transactions!D848, "")</f>
        <v/>
      </c>
      <c r="E849" s="14" t="str">
        <f>IF(Transactions!E848 &lt;&gt; "", Transactions!E848, "")</f>
        <v/>
      </c>
      <c r="F849" s="15" t="str">
        <f>IF(Transactions!F848 &lt;&gt; "", Transactions!F848, "")</f>
        <v/>
      </c>
      <c r="G849" s="16"/>
      <c r="H849" s="18" t="e">
        <f>IF(Transactions!#REF! &lt;&gt; "", Transactions!#REF!, "")</f>
        <v>#REF!</v>
      </c>
      <c r="I849" s="33" t="str">
        <f t="shared" si="260"/>
        <v/>
      </c>
      <c r="J849" s="34" t="str">
        <f t="shared" si="272"/>
        <v/>
      </c>
      <c r="K849" s="16"/>
      <c r="L849" s="18" t="str">
        <f t="shared" si="261"/>
        <v/>
      </c>
      <c r="M849" s="33" t="str">
        <f t="shared" si="262"/>
        <v/>
      </c>
      <c r="N849" s="34" t="str">
        <f t="shared" si="273"/>
        <v/>
      </c>
      <c r="O849" s="16"/>
      <c r="P849" s="29" t="str">
        <f t="shared" si="263"/>
        <v/>
      </c>
      <c r="Q849" s="29" t="str">
        <f t="shared" si="264"/>
        <v/>
      </c>
      <c r="R849" s="26" t="str">
        <f t="shared" si="274"/>
        <v/>
      </c>
      <c r="S849" s="29" t="str">
        <f t="shared" si="265"/>
        <v/>
      </c>
      <c r="T849" s="29" t="str">
        <f t="shared" si="266"/>
        <v/>
      </c>
      <c r="U849" s="27" t="str">
        <f t="shared" si="275"/>
        <v/>
      </c>
      <c r="W849" s="25" t="str">
        <f t="shared" si="267"/>
        <v/>
      </c>
      <c r="X849" s="25" t="str">
        <f t="shared" si="268"/>
        <v/>
      </c>
      <c r="Y849" s="25" t="str">
        <f t="shared" si="269"/>
        <v/>
      </c>
      <c r="Z849" s="25" t="str">
        <f t="shared" si="270"/>
        <v/>
      </c>
      <c r="AA849" s="25" t="str">
        <f t="shared" si="271"/>
        <v/>
      </c>
      <c r="AB849" s="25" t="str">
        <f t="shared" si="276"/>
        <v/>
      </c>
      <c r="AD849" s="2" t="str">
        <f t="shared" si="277"/>
        <v/>
      </c>
      <c r="AE849" s="2" t="str">
        <f t="shared" si="278"/>
        <v/>
      </c>
      <c r="AF849" s="2" t="str">
        <f t="shared" si="279"/>
        <v/>
      </c>
      <c r="AG849" t="s">
        <v>74</v>
      </c>
    </row>
    <row r="850" spans="2:33" x14ac:dyDescent="0.25">
      <c r="B850" s="13" t="str">
        <f>IF(Transactions!B849 &lt;&gt; "", Transactions!B849, "")</f>
        <v/>
      </c>
      <c r="C850" s="28" t="str">
        <f>IF(Transactions!C849 &lt;&gt; "", Transactions!C849, "")</f>
        <v/>
      </c>
      <c r="D850" s="28" t="str">
        <f>IF(Transactions!D849 &lt;&gt; "", Transactions!D849, "")</f>
        <v/>
      </c>
      <c r="E850" s="14" t="str">
        <f>IF(Transactions!E849 &lt;&gt; "", Transactions!E849, "")</f>
        <v/>
      </c>
      <c r="F850" s="15" t="str">
        <f>IF(Transactions!F849 &lt;&gt; "", Transactions!F849, "")</f>
        <v/>
      </c>
      <c r="G850" s="16"/>
      <c r="H850" s="18" t="e">
        <f>IF(Transactions!#REF! &lt;&gt; "", Transactions!#REF!, "")</f>
        <v>#REF!</v>
      </c>
      <c r="I850" s="33" t="str">
        <f t="shared" si="260"/>
        <v/>
      </c>
      <c r="J850" s="34" t="str">
        <f t="shared" si="272"/>
        <v/>
      </c>
      <c r="K850" s="16"/>
      <c r="L850" s="18" t="str">
        <f t="shared" si="261"/>
        <v/>
      </c>
      <c r="M850" s="33" t="str">
        <f t="shared" si="262"/>
        <v/>
      </c>
      <c r="N850" s="34" t="str">
        <f t="shared" si="273"/>
        <v/>
      </c>
      <c r="O850" s="16"/>
      <c r="P850" s="29" t="str">
        <f t="shared" si="263"/>
        <v/>
      </c>
      <c r="Q850" s="29" t="str">
        <f t="shared" si="264"/>
        <v/>
      </c>
      <c r="R850" s="26" t="str">
        <f t="shared" si="274"/>
        <v/>
      </c>
      <c r="S850" s="29" t="str">
        <f t="shared" si="265"/>
        <v/>
      </c>
      <c r="T850" s="29" t="str">
        <f t="shared" si="266"/>
        <v/>
      </c>
      <c r="U850" s="27" t="str">
        <f t="shared" si="275"/>
        <v/>
      </c>
      <c r="W850" s="25" t="str">
        <f t="shared" si="267"/>
        <v/>
      </c>
      <c r="X850" s="25" t="str">
        <f t="shared" si="268"/>
        <v/>
      </c>
      <c r="Y850" s="25" t="str">
        <f t="shared" si="269"/>
        <v/>
      </c>
      <c r="Z850" s="25" t="str">
        <f t="shared" si="270"/>
        <v/>
      </c>
      <c r="AA850" s="25" t="str">
        <f t="shared" si="271"/>
        <v/>
      </c>
      <c r="AB850" s="25" t="str">
        <f t="shared" si="276"/>
        <v/>
      </c>
      <c r="AD850" s="2" t="str">
        <f t="shared" si="277"/>
        <v/>
      </c>
      <c r="AE850" s="2" t="str">
        <f t="shared" si="278"/>
        <v/>
      </c>
      <c r="AF850" s="2" t="str">
        <f t="shared" si="279"/>
        <v/>
      </c>
      <c r="AG850" t="s">
        <v>74</v>
      </c>
    </row>
    <row r="851" spans="2:33" x14ac:dyDescent="0.25">
      <c r="B851" s="13" t="str">
        <f>IF(Transactions!B850 &lt;&gt; "", Transactions!B850, "")</f>
        <v/>
      </c>
      <c r="C851" s="28" t="str">
        <f>IF(Transactions!C850 &lt;&gt; "", Transactions!C850, "")</f>
        <v/>
      </c>
      <c r="D851" s="28" t="str">
        <f>IF(Transactions!D850 &lt;&gt; "", Transactions!D850, "")</f>
        <v/>
      </c>
      <c r="E851" s="14" t="str">
        <f>IF(Transactions!E850 &lt;&gt; "", Transactions!E850, "")</f>
        <v/>
      </c>
      <c r="F851" s="15" t="str">
        <f>IF(Transactions!F850 &lt;&gt; "", Transactions!F850, "")</f>
        <v/>
      </c>
      <c r="G851" s="16"/>
      <c r="H851" s="18" t="e">
        <f>IF(Transactions!#REF! &lt;&gt; "", Transactions!#REF!, "")</f>
        <v>#REF!</v>
      </c>
      <c r="I851" s="33" t="str">
        <f t="shared" si="260"/>
        <v/>
      </c>
      <c r="J851" s="34" t="str">
        <f t="shared" si="272"/>
        <v/>
      </c>
      <c r="K851" s="16"/>
      <c r="L851" s="18" t="str">
        <f t="shared" si="261"/>
        <v/>
      </c>
      <c r="M851" s="33" t="str">
        <f t="shared" si="262"/>
        <v/>
      </c>
      <c r="N851" s="34" t="str">
        <f t="shared" si="273"/>
        <v/>
      </c>
      <c r="O851" s="16"/>
      <c r="P851" s="29" t="str">
        <f t="shared" si="263"/>
        <v/>
      </c>
      <c r="Q851" s="29" t="str">
        <f t="shared" si="264"/>
        <v/>
      </c>
      <c r="R851" s="26" t="str">
        <f t="shared" si="274"/>
        <v/>
      </c>
      <c r="S851" s="29" t="str">
        <f t="shared" si="265"/>
        <v/>
      </c>
      <c r="T851" s="29" t="str">
        <f t="shared" si="266"/>
        <v/>
      </c>
      <c r="U851" s="27" t="str">
        <f t="shared" si="275"/>
        <v/>
      </c>
      <c r="W851" s="25" t="str">
        <f t="shared" si="267"/>
        <v/>
      </c>
      <c r="X851" s="25" t="str">
        <f t="shared" si="268"/>
        <v/>
      </c>
      <c r="Y851" s="25" t="str">
        <f t="shared" si="269"/>
        <v/>
      </c>
      <c r="Z851" s="25" t="str">
        <f t="shared" si="270"/>
        <v/>
      </c>
      <c r="AA851" s="25" t="str">
        <f t="shared" si="271"/>
        <v/>
      </c>
      <c r="AB851" s="25" t="str">
        <f t="shared" si="276"/>
        <v/>
      </c>
      <c r="AD851" s="2" t="str">
        <f t="shared" si="277"/>
        <v/>
      </c>
      <c r="AE851" s="2" t="str">
        <f t="shared" si="278"/>
        <v/>
      </c>
      <c r="AF851" s="2" t="str">
        <f t="shared" si="279"/>
        <v/>
      </c>
      <c r="AG851" t="s">
        <v>74</v>
      </c>
    </row>
    <row r="852" spans="2:33" x14ac:dyDescent="0.25">
      <c r="B852" s="13" t="str">
        <f>IF(Transactions!B851 &lt;&gt; "", Transactions!B851, "")</f>
        <v/>
      </c>
      <c r="C852" s="28" t="str">
        <f>IF(Transactions!C851 &lt;&gt; "", Transactions!C851, "")</f>
        <v/>
      </c>
      <c r="D852" s="28" t="str">
        <f>IF(Transactions!D851 &lt;&gt; "", Transactions!D851, "")</f>
        <v/>
      </c>
      <c r="E852" s="14" t="str">
        <f>IF(Transactions!E851 &lt;&gt; "", Transactions!E851, "")</f>
        <v/>
      </c>
      <c r="F852" s="15" t="str">
        <f>IF(Transactions!F851 &lt;&gt; "", Transactions!F851, "")</f>
        <v/>
      </c>
      <c r="G852" s="16"/>
      <c r="H852" s="18" t="e">
        <f>IF(Transactions!#REF! &lt;&gt; "", Transactions!#REF!, "")</f>
        <v>#REF!</v>
      </c>
      <c r="I852" s="33" t="str">
        <f t="shared" si="260"/>
        <v/>
      </c>
      <c r="J852" s="34" t="str">
        <f t="shared" si="272"/>
        <v/>
      </c>
      <c r="K852" s="16"/>
      <c r="L852" s="18" t="str">
        <f t="shared" si="261"/>
        <v/>
      </c>
      <c r="M852" s="33" t="str">
        <f t="shared" si="262"/>
        <v/>
      </c>
      <c r="N852" s="34" t="str">
        <f t="shared" si="273"/>
        <v/>
      </c>
      <c r="O852" s="16"/>
      <c r="P852" s="29" t="str">
        <f t="shared" si="263"/>
        <v/>
      </c>
      <c r="Q852" s="29" t="str">
        <f t="shared" si="264"/>
        <v/>
      </c>
      <c r="R852" s="26" t="str">
        <f t="shared" si="274"/>
        <v/>
      </c>
      <c r="S852" s="29" t="str">
        <f t="shared" si="265"/>
        <v/>
      </c>
      <c r="T852" s="29" t="str">
        <f t="shared" si="266"/>
        <v/>
      </c>
      <c r="U852" s="27" t="str">
        <f t="shared" si="275"/>
        <v/>
      </c>
      <c r="W852" s="25" t="str">
        <f t="shared" si="267"/>
        <v/>
      </c>
      <c r="X852" s="25" t="str">
        <f t="shared" si="268"/>
        <v/>
      </c>
      <c r="Y852" s="25" t="str">
        <f t="shared" si="269"/>
        <v/>
      </c>
      <c r="Z852" s="25" t="str">
        <f t="shared" si="270"/>
        <v/>
      </c>
      <c r="AA852" s="25" t="str">
        <f t="shared" si="271"/>
        <v/>
      </c>
      <c r="AB852" s="25" t="str">
        <f t="shared" si="276"/>
        <v/>
      </c>
      <c r="AD852" s="2" t="str">
        <f t="shared" si="277"/>
        <v/>
      </c>
      <c r="AE852" s="2" t="str">
        <f t="shared" si="278"/>
        <v/>
      </c>
      <c r="AF852" s="2" t="str">
        <f t="shared" si="279"/>
        <v/>
      </c>
      <c r="AG852" t="s">
        <v>74</v>
      </c>
    </row>
    <row r="853" spans="2:33" x14ac:dyDescent="0.25">
      <c r="B853" s="13" t="str">
        <f>IF(Transactions!B852 &lt;&gt; "", Transactions!B852, "")</f>
        <v/>
      </c>
      <c r="C853" s="28" t="str">
        <f>IF(Transactions!C852 &lt;&gt; "", Transactions!C852, "")</f>
        <v/>
      </c>
      <c r="D853" s="28" t="str">
        <f>IF(Transactions!D852 &lt;&gt; "", Transactions!D852, "")</f>
        <v/>
      </c>
      <c r="E853" s="14" t="str">
        <f>IF(Transactions!E852 &lt;&gt; "", Transactions!E852, "")</f>
        <v/>
      </c>
      <c r="F853" s="15" t="str">
        <f>IF(Transactions!F852 &lt;&gt; "", Transactions!F852, "")</f>
        <v/>
      </c>
      <c r="G853" s="16"/>
      <c r="H853" s="18" t="e">
        <f>IF(Transactions!#REF! &lt;&gt; "", Transactions!#REF!, "")</f>
        <v>#REF!</v>
      </c>
      <c r="I853" s="33" t="str">
        <f t="shared" si="260"/>
        <v/>
      </c>
      <c r="J853" s="34" t="str">
        <f t="shared" si="272"/>
        <v/>
      </c>
      <c r="K853" s="16"/>
      <c r="L853" s="18" t="str">
        <f t="shared" si="261"/>
        <v/>
      </c>
      <c r="M853" s="33" t="str">
        <f t="shared" si="262"/>
        <v/>
      </c>
      <c r="N853" s="34" t="str">
        <f t="shared" si="273"/>
        <v/>
      </c>
      <c r="O853" s="16"/>
      <c r="P853" s="29" t="str">
        <f t="shared" si="263"/>
        <v/>
      </c>
      <c r="Q853" s="29" t="str">
        <f t="shared" si="264"/>
        <v/>
      </c>
      <c r="R853" s="26" t="str">
        <f t="shared" si="274"/>
        <v/>
      </c>
      <c r="S853" s="29" t="str">
        <f t="shared" si="265"/>
        <v/>
      </c>
      <c r="T853" s="29" t="str">
        <f t="shared" si="266"/>
        <v/>
      </c>
      <c r="U853" s="27" t="str">
        <f t="shared" si="275"/>
        <v/>
      </c>
      <c r="W853" s="25" t="str">
        <f t="shared" si="267"/>
        <v/>
      </c>
      <c r="X853" s="25" t="str">
        <f t="shared" si="268"/>
        <v/>
      </c>
      <c r="Y853" s="25" t="str">
        <f t="shared" si="269"/>
        <v/>
      </c>
      <c r="Z853" s="25" t="str">
        <f t="shared" si="270"/>
        <v/>
      </c>
      <c r="AA853" s="25" t="str">
        <f t="shared" si="271"/>
        <v/>
      </c>
      <c r="AB853" s="25" t="str">
        <f t="shared" si="276"/>
        <v/>
      </c>
      <c r="AD853" s="2" t="str">
        <f t="shared" si="277"/>
        <v/>
      </c>
      <c r="AE853" s="2" t="str">
        <f t="shared" si="278"/>
        <v/>
      </c>
      <c r="AF853" s="2" t="str">
        <f t="shared" si="279"/>
        <v/>
      </c>
      <c r="AG853" t="s">
        <v>74</v>
      </c>
    </row>
    <row r="854" spans="2:33" x14ac:dyDescent="0.25">
      <c r="B854" s="13" t="str">
        <f>IF(Transactions!B853 &lt;&gt; "", Transactions!B853, "")</f>
        <v/>
      </c>
      <c r="C854" s="28" t="str">
        <f>IF(Transactions!C853 &lt;&gt; "", Transactions!C853, "")</f>
        <v/>
      </c>
      <c r="D854" s="28" t="str">
        <f>IF(Transactions!D853 &lt;&gt; "", Transactions!D853, "")</f>
        <v/>
      </c>
      <c r="E854" s="14" t="str">
        <f>IF(Transactions!E853 &lt;&gt; "", Transactions!E853, "")</f>
        <v/>
      </c>
      <c r="F854" s="15" t="str">
        <f>IF(Transactions!F853 &lt;&gt; "", Transactions!F853, "")</f>
        <v/>
      </c>
      <c r="G854" s="16"/>
      <c r="H854" s="18" t="e">
        <f>IF(Transactions!#REF! &lt;&gt; "", Transactions!#REF!, "")</f>
        <v>#REF!</v>
      </c>
      <c r="I854" s="33" t="str">
        <f t="shared" si="260"/>
        <v/>
      </c>
      <c r="J854" s="34" t="str">
        <f t="shared" si="272"/>
        <v/>
      </c>
      <c r="K854" s="16"/>
      <c r="L854" s="18" t="str">
        <f t="shared" si="261"/>
        <v/>
      </c>
      <c r="M854" s="33" t="str">
        <f t="shared" si="262"/>
        <v/>
      </c>
      <c r="N854" s="34" t="str">
        <f t="shared" si="273"/>
        <v/>
      </c>
      <c r="O854" s="16"/>
      <c r="P854" s="29" t="str">
        <f t="shared" si="263"/>
        <v/>
      </c>
      <c r="Q854" s="29" t="str">
        <f t="shared" si="264"/>
        <v/>
      </c>
      <c r="R854" s="26" t="str">
        <f t="shared" si="274"/>
        <v/>
      </c>
      <c r="S854" s="29" t="str">
        <f t="shared" si="265"/>
        <v/>
      </c>
      <c r="T854" s="29" t="str">
        <f t="shared" si="266"/>
        <v/>
      </c>
      <c r="U854" s="27" t="str">
        <f t="shared" si="275"/>
        <v/>
      </c>
      <c r="W854" s="25" t="str">
        <f t="shared" si="267"/>
        <v/>
      </c>
      <c r="X854" s="25" t="str">
        <f t="shared" si="268"/>
        <v/>
      </c>
      <c r="Y854" s="25" t="str">
        <f t="shared" si="269"/>
        <v/>
      </c>
      <c r="Z854" s="25" t="str">
        <f t="shared" si="270"/>
        <v/>
      </c>
      <c r="AA854" s="25" t="str">
        <f t="shared" si="271"/>
        <v/>
      </c>
      <c r="AB854" s="25" t="str">
        <f t="shared" si="276"/>
        <v/>
      </c>
      <c r="AD854" s="2" t="str">
        <f t="shared" si="277"/>
        <v/>
      </c>
      <c r="AE854" s="2" t="str">
        <f t="shared" si="278"/>
        <v/>
      </c>
      <c r="AF854" s="2" t="str">
        <f t="shared" si="279"/>
        <v/>
      </c>
      <c r="AG854" t="s">
        <v>74</v>
      </c>
    </row>
    <row r="855" spans="2:33" x14ac:dyDescent="0.25">
      <c r="B855" s="13" t="str">
        <f>IF(Transactions!B854 &lt;&gt; "", Transactions!B854, "")</f>
        <v/>
      </c>
      <c r="C855" s="28" t="str">
        <f>IF(Transactions!C854 &lt;&gt; "", Transactions!C854, "")</f>
        <v/>
      </c>
      <c r="D855" s="28" t="str">
        <f>IF(Transactions!D854 &lt;&gt; "", Transactions!D854, "")</f>
        <v/>
      </c>
      <c r="E855" s="14" t="str">
        <f>IF(Transactions!E854 &lt;&gt; "", Transactions!E854, "")</f>
        <v/>
      </c>
      <c r="F855" s="15" t="str">
        <f>IF(Transactions!F854 &lt;&gt; "", Transactions!F854, "")</f>
        <v/>
      </c>
      <c r="G855" s="16"/>
      <c r="H855" s="18" t="e">
        <f>IF(Transactions!#REF! &lt;&gt; "", Transactions!#REF!, "")</f>
        <v>#REF!</v>
      </c>
      <c r="I855" s="33" t="str">
        <f t="shared" si="260"/>
        <v/>
      </c>
      <c r="J855" s="34" t="str">
        <f t="shared" si="272"/>
        <v/>
      </c>
      <c r="K855" s="16"/>
      <c r="L855" s="18" t="str">
        <f t="shared" si="261"/>
        <v/>
      </c>
      <c r="M855" s="33" t="str">
        <f t="shared" si="262"/>
        <v/>
      </c>
      <c r="N855" s="34" t="str">
        <f t="shared" si="273"/>
        <v/>
      </c>
      <c r="O855" s="16"/>
      <c r="P855" s="29" t="str">
        <f t="shared" si="263"/>
        <v/>
      </c>
      <c r="Q855" s="29" t="str">
        <f t="shared" si="264"/>
        <v/>
      </c>
      <c r="R855" s="26" t="str">
        <f t="shared" si="274"/>
        <v/>
      </c>
      <c r="S855" s="29" t="str">
        <f t="shared" si="265"/>
        <v/>
      </c>
      <c r="T855" s="29" t="str">
        <f t="shared" si="266"/>
        <v/>
      </c>
      <c r="U855" s="27" t="str">
        <f t="shared" si="275"/>
        <v/>
      </c>
      <c r="W855" s="25" t="str">
        <f t="shared" si="267"/>
        <v/>
      </c>
      <c r="X855" s="25" t="str">
        <f t="shared" si="268"/>
        <v/>
      </c>
      <c r="Y855" s="25" t="str">
        <f t="shared" si="269"/>
        <v/>
      </c>
      <c r="Z855" s="25" t="str">
        <f t="shared" si="270"/>
        <v/>
      </c>
      <c r="AA855" s="25" t="str">
        <f t="shared" si="271"/>
        <v/>
      </c>
      <c r="AB855" s="25" t="str">
        <f t="shared" si="276"/>
        <v/>
      </c>
      <c r="AD855" s="2" t="str">
        <f t="shared" si="277"/>
        <v/>
      </c>
      <c r="AE855" s="2" t="str">
        <f t="shared" si="278"/>
        <v/>
      </c>
      <c r="AF855" s="2" t="str">
        <f t="shared" si="279"/>
        <v/>
      </c>
      <c r="AG855" t="s">
        <v>74</v>
      </c>
    </row>
    <row r="856" spans="2:33" x14ac:dyDescent="0.25">
      <c r="B856" s="13" t="str">
        <f>IF(Transactions!B855 &lt;&gt; "", Transactions!B855, "")</f>
        <v/>
      </c>
      <c r="C856" s="28" t="str">
        <f>IF(Transactions!C855 &lt;&gt; "", Transactions!C855, "")</f>
        <v/>
      </c>
      <c r="D856" s="28" t="str">
        <f>IF(Transactions!D855 &lt;&gt; "", Transactions!D855, "")</f>
        <v/>
      </c>
      <c r="E856" s="14" t="str">
        <f>IF(Transactions!E855 &lt;&gt; "", Transactions!E855, "")</f>
        <v/>
      </c>
      <c r="F856" s="15" t="str">
        <f>IF(Transactions!F855 &lt;&gt; "", Transactions!F855, "")</f>
        <v/>
      </c>
      <c r="G856" s="16"/>
      <c r="H856" s="18" t="e">
        <f>IF(Transactions!#REF! &lt;&gt; "", Transactions!#REF!, "")</f>
        <v>#REF!</v>
      </c>
      <c r="I856" s="33" t="str">
        <f t="shared" si="260"/>
        <v/>
      </c>
      <c r="J856" s="34" t="str">
        <f t="shared" si="272"/>
        <v/>
      </c>
      <c r="K856" s="16"/>
      <c r="L856" s="18" t="str">
        <f t="shared" si="261"/>
        <v/>
      </c>
      <c r="M856" s="33" t="str">
        <f t="shared" si="262"/>
        <v/>
      </c>
      <c r="N856" s="34" t="str">
        <f t="shared" si="273"/>
        <v/>
      </c>
      <c r="O856" s="16"/>
      <c r="P856" s="29" t="str">
        <f t="shared" si="263"/>
        <v/>
      </c>
      <c r="Q856" s="29" t="str">
        <f t="shared" si="264"/>
        <v/>
      </c>
      <c r="R856" s="26" t="str">
        <f t="shared" si="274"/>
        <v/>
      </c>
      <c r="S856" s="29" t="str">
        <f t="shared" si="265"/>
        <v/>
      </c>
      <c r="T856" s="29" t="str">
        <f t="shared" si="266"/>
        <v/>
      </c>
      <c r="U856" s="27" t="str">
        <f t="shared" si="275"/>
        <v/>
      </c>
      <c r="W856" s="25" t="str">
        <f t="shared" si="267"/>
        <v/>
      </c>
      <c r="X856" s="25" t="str">
        <f t="shared" si="268"/>
        <v/>
      </c>
      <c r="Y856" s="25" t="str">
        <f t="shared" si="269"/>
        <v/>
      </c>
      <c r="Z856" s="25" t="str">
        <f t="shared" si="270"/>
        <v/>
      </c>
      <c r="AA856" s="25" t="str">
        <f t="shared" si="271"/>
        <v/>
      </c>
      <c r="AB856" s="25" t="str">
        <f t="shared" si="276"/>
        <v/>
      </c>
      <c r="AD856" s="2" t="str">
        <f t="shared" si="277"/>
        <v/>
      </c>
      <c r="AE856" s="2" t="str">
        <f t="shared" si="278"/>
        <v/>
      </c>
      <c r="AF856" s="2" t="str">
        <f t="shared" si="279"/>
        <v/>
      </c>
      <c r="AG856" t="s">
        <v>74</v>
      </c>
    </row>
    <row r="857" spans="2:33" x14ac:dyDescent="0.25">
      <c r="B857" s="13" t="str">
        <f>IF(Transactions!B856 &lt;&gt; "", Transactions!B856, "")</f>
        <v/>
      </c>
      <c r="C857" s="28" t="str">
        <f>IF(Transactions!C856 &lt;&gt; "", Transactions!C856, "")</f>
        <v/>
      </c>
      <c r="D857" s="28" t="str">
        <f>IF(Transactions!D856 &lt;&gt; "", Transactions!D856, "")</f>
        <v/>
      </c>
      <c r="E857" s="14" t="str">
        <f>IF(Transactions!E856 &lt;&gt; "", Transactions!E856, "")</f>
        <v/>
      </c>
      <c r="F857" s="15" t="str">
        <f>IF(Transactions!F856 &lt;&gt; "", Transactions!F856, "")</f>
        <v/>
      </c>
      <c r="G857" s="16"/>
      <c r="H857" s="18" t="e">
        <f>IF(Transactions!#REF! &lt;&gt; "", Transactions!#REF!, "")</f>
        <v>#REF!</v>
      </c>
      <c r="I857" s="33" t="str">
        <f t="shared" si="260"/>
        <v/>
      </c>
      <c r="J857" s="34" t="str">
        <f t="shared" si="272"/>
        <v/>
      </c>
      <c r="K857" s="16"/>
      <c r="L857" s="18" t="str">
        <f t="shared" si="261"/>
        <v/>
      </c>
      <c r="M857" s="33" t="str">
        <f t="shared" si="262"/>
        <v/>
      </c>
      <c r="N857" s="34" t="str">
        <f t="shared" si="273"/>
        <v/>
      </c>
      <c r="O857" s="16"/>
      <c r="P857" s="29" t="str">
        <f t="shared" si="263"/>
        <v/>
      </c>
      <c r="Q857" s="29" t="str">
        <f t="shared" si="264"/>
        <v/>
      </c>
      <c r="R857" s="26" t="str">
        <f t="shared" si="274"/>
        <v/>
      </c>
      <c r="S857" s="29" t="str">
        <f t="shared" si="265"/>
        <v/>
      </c>
      <c r="T857" s="29" t="str">
        <f t="shared" si="266"/>
        <v/>
      </c>
      <c r="U857" s="27" t="str">
        <f t="shared" si="275"/>
        <v/>
      </c>
      <c r="W857" s="25" t="str">
        <f t="shared" si="267"/>
        <v/>
      </c>
      <c r="X857" s="25" t="str">
        <f t="shared" si="268"/>
        <v/>
      </c>
      <c r="Y857" s="25" t="str">
        <f t="shared" si="269"/>
        <v/>
      </c>
      <c r="Z857" s="25" t="str">
        <f t="shared" si="270"/>
        <v/>
      </c>
      <c r="AA857" s="25" t="str">
        <f t="shared" si="271"/>
        <v/>
      </c>
      <c r="AB857" s="25" t="str">
        <f t="shared" si="276"/>
        <v/>
      </c>
      <c r="AD857" s="2" t="str">
        <f t="shared" si="277"/>
        <v/>
      </c>
      <c r="AE857" s="2" t="str">
        <f t="shared" si="278"/>
        <v/>
      </c>
      <c r="AF857" s="2" t="str">
        <f t="shared" si="279"/>
        <v/>
      </c>
      <c r="AG857" t="s">
        <v>74</v>
      </c>
    </row>
    <row r="858" spans="2:33" x14ac:dyDescent="0.25">
      <c r="B858" s="13" t="str">
        <f>IF(Transactions!B857 &lt;&gt; "", Transactions!B857, "")</f>
        <v/>
      </c>
      <c r="C858" s="28" t="str">
        <f>IF(Transactions!C857 &lt;&gt; "", Transactions!C857, "")</f>
        <v/>
      </c>
      <c r="D858" s="28" t="str">
        <f>IF(Transactions!D857 &lt;&gt; "", Transactions!D857, "")</f>
        <v/>
      </c>
      <c r="E858" s="14" t="str">
        <f>IF(Transactions!E857 &lt;&gt; "", Transactions!E857, "")</f>
        <v/>
      </c>
      <c r="F858" s="15" t="str">
        <f>IF(Transactions!F857 &lt;&gt; "", Transactions!F857, "")</f>
        <v/>
      </c>
      <c r="G858" s="16"/>
      <c r="H858" s="18" t="e">
        <f>IF(Transactions!#REF! &lt;&gt; "", Transactions!#REF!, "")</f>
        <v>#REF!</v>
      </c>
      <c r="I858" s="33" t="str">
        <f t="shared" si="260"/>
        <v/>
      </c>
      <c r="J858" s="34" t="str">
        <f t="shared" si="272"/>
        <v/>
      </c>
      <c r="K858" s="16"/>
      <c r="L858" s="18" t="str">
        <f t="shared" si="261"/>
        <v/>
      </c>
      <c r="M858" s="33" t="str">
        <f t="shared" si="262"/>
        <v/>
      </c>
      <c r="N858" s="34" t="str">
        <f t="shared" si="273"/>
        <v/>
      </c>
      <c r="O858" s="16"/>
      <c r="P858" s="29" t="str">
        <f t="shared" si="263"/>
        <v/>
      </c>
      <c r="Q858" s="29" t="str">
        <f t="shared" si="264"/>
        <v/>
      </c>
      <c r="R858" s="26" t="str">
        <f t="shared" si="274"/>
        <v/>
      </c>
      <c r="S858" s="29" t="str">
        <f t="shared" si="265"/>
        <v/>
      </c>
      <c r="T858" s="29" t="str">
        <f t="shared" si="266"/>
        <v/>
      </c>
      <c r="U858" s="27" t="str">
        <f t="shared" si="275"/>
        <v/>
      </c>
      <c r="W858" s="25" t="str">
        <f t="shared" si="267"/>
        <v/>
      </c>
      <c r="X858" s="25" t="str">
        <f t="shared" si="268"/>
        <v/>
      </c>
      <c r="Y858" s="25" t="str">
        <f t="shared" si="269"/>
        <v/>
      </c>
      <c r="Z858" s="25" t="str">
        <f t="shared" si="270"/>
        <v/>
      </c>
      <c r="AA858" s="25" t="str">
        <f t="shared" si="271"/>
        <v/>
      </c>
      <c r="AB858" s="25" t="str">
        <f t="shared" si="276"/>
        <v/>
      </c>
      <c r="AD858" s="2" t="str">
        <f t="shared" si="277"/>
        <v/>
      </c>
      <c r="AE858" s="2" t="str">
        <f t="shared" si="278"/>
        <v/>
      </c>
      <c r="AF858" s="2" t="str">
        <f t="shared" si="279"/>
        <v/>
      </c>
      <c r="AG858" t="s">
        <v>74</v>
      </c>
    </row>
    <row r="859" spans="2:33" x14ac:dyDescent="0.25">
      <c r="B859" s="13" t="str">
        <f>IF(Transactions!B858 &lt;&gt; "", Transactions!B858, "")</f>
        <v/>
      </c>
      <c r="C859" s="28" t="str">
        <f>IF(Transactions!C858 &lt;&gt; "", Transactions!C858, "")</f>
        <v/>
      </c>
      <c r="D859" s="28" t="str">
        <f>IF(Transactions!D858 &lt;&gt; "", Transactions!D858, "")</f>
        <v/>
      </c>
      <c r="E859" s="14" t="str">
        <f>IF(Transactions!E858 &lt;&gt; "", Transactions!E858, "")</f>
        <v/>
      </c>
      <c r="F859" s="15" t="str">
        <f>IF(Transactions!F858 &lt;&gt; "", Transactions!F858, "")</f>
        <v/>
      </c>
      <c r="G859" s="16"/>
      <c r="H859" s="18" t="e">
        <f>IF(Transactions!#REF! &lt;&gt; "", Transactions!#REF!, "")</f>
        <v>#REF!</v>
      </c>
      <c r="I859" s="33" t="str">
        <f t="shared" si="260"/>
        <v/>
      </c>
      <c r="J859" s="34" t="str">
        <f t="shared" si="272"/>
        <v/>
      </c>
      <c r="K859" s="16"/>
      <c r="L859" s="18" t="str">
        <f t="shared" si="261"/>
        <v/>
      </c>
      <c r="M859" s="33" t="str">
        <f t="shared" si="262"/>
        <v/>
      </c>
      <c r="N859" s="34" t="str">
        <f t="shared" si="273"/>
        <v/>
      </c>
      <c r="O859" s="16"/>
      <c r="P859" s="29" t="str">
        <f t="shared" si="263"/>
        <v/>
      </c>
      <c r="Q859" s="29" t="str">
        <f t="shared" si="264"/>
        <v/>
      </c>
      <c r="R859" s="26" t="str">
        <f t="shared" si="274"/>
        <v/>
      </c>
      <c r="S859" s="29" t="str">
        <f t="shared" si="265"/>
        <v/>
      </c>
      <c r="T859" s="29" t="str">
        <f t="shared" si="266"/>
        <v/>
      </c>
      <c r="U859" s="27" t="str">
        <f t="shared" si="275"/>
        <v/>
      </c>
      <c r="W859" s="25" t="str">
        <f t="shared" si="267"/>
        <v/>
      </c>
      <c r="X859" s="25" t="str">
        <f t="shared" si="268"/>
        <v/>
      </c>
      <c r="Y859" s="25" t="str">
        <f t="shared" si="269"/>
        <v/>
      </c>
      <c r="Z859" s="25" t="str">
        <f t="shared" si="270"/>
        <v/>
      </c>
      <c r="AA859" s="25" t="str">
        <f t="shared" si="271"/>
        <v/>
      </c>
      <c r="AB859" s="25" t="str">
        <f t="shared" si="276"/>
        <v/>
      </c>
      <c r="AD859" s="2" t="str">
        <f t="shared" si="277"/>
        <v/>
      </c>
      <c r="AE859" s="2" t="str">
        <f t="shared" si="278"/>
        <v/>
      </c>
      <c r="AF859" s="2" t="str">
        <f t="shared" si="279"/>
        <v/>
      </c>
      <c r="AG859" t="s">
        <v>74</v>
      </c>
    </row>
    <row r="860" spans="2:33" x14ac:dyDescent="0.25">
      <c r="B860" s="13" t="str">
        <f>IF(Transactions!B859 &lt;&gt; "", Transactions!B859, "")</f>
        <v/>
      </c>
      <c r="C860" s="28" t="str">
        <f>IF(Transactions!C859 &lt;&gt; "", Transactions!C859, "")</f>
        <v/>
      </c>
      <c r="D860" s="28" t="str">
        <f>IF(Transactions!D859 &lt;&gt; "", Transactions!D859, "")</f>
        <v/>
      </c>
      <c r="E860" s="14" t="str">
        <f>IF(Transactions!E859 &lt;&gt; "", Transactions!E859, "")</f>
        <v/>
      </c>
      <c r="F860" s="15" t="str">
        <f>IF(Transactions!F859 &lt;&gt; "", Transactions!F859, "")</f>
        <v/>
      </c>
      <c r="G860" s="16"/>
      <c r="H860" s="18" t="e">
        <f>IF(Transactions!#REF! &lt;&gt; "", Transactions!#REF!, "")</f>
        <v>#REF!</v>
      </c>
      <c r="I860" s="33" t="str">
        <f t="shared" si="260"/>
        <v/>
      </c>
      <c r="J860" s="34" t="str">
        <f t="shared" si="272"/>
        <v/>
      </c>
      <c r="K860" s="16"/>
      <c r="L860" s="18" t="str">
        <f t="shared" si="261"/>
        <v/>
      </c>
      <c r="M860" s="33" t="str">
        <f t="shared" si="262"/>
        <v/>
      </c>
      <c r="N860" s="34" t="str">
        <f t="shared" si="273"/>
        <v/>
      </c>
      <c r="O860" s="16"/>
      <c r="P860" s="29" t="str">
        <f t="shared" si="263"/>
        <v/>
      </c>
      <c r="Q860" s="29" t="str">
        <f t="shared" si="264"/>
        <v/>
      </c>
      <c r="R860" s="26" t="str">
        <f t="shared" si="274"/>
        <v/>
      </c>
      <c r="S860" s="29" t="str">
        <f t="shared" si="265"/>
        <v/>
      </c>
      <c r="T860" s="29" t="str">
        <f t="shared" si="266"/>
        <v/>
      </c>
      <c r="U860" s="27" t="str">
        <f t="shared" si="275"/>
        <v/>
      </c>
      <c r="W860" s="25" t="str">
        <f t="shared" si="267"/>
        <v/>
      </c>
      <c r="X860" s="25" t="str">
        <f t="shared" si="268"/>
        <v/>
      </c>
      <c r="Y860" s="25" t="str">
        <f t="shared" si="269"/>
        <v/>
      </c>
      <c r="Z860" s="25" t="str">
        <f t="shared" si="270"/>
        <v/>
      </c>
      <c r="AA860" s="25" t="str">
        <f t="shared" si="271"/>
        <v/>
      </c>
      <c r="AB860" s="25" t="str">
        <f t="shared" si="276"/>
        <v/>
      </c>
      <c r="AD860" s="2" t="str">
        <f t="shared" si="277"/>
        <v/>
      </c>
      <c r="AE860" s="2" t="str">
        <f t="shared" si="278"/>
        <v/>
      </c>
      <c r="AF860" s="2" t="str">
        <f t="shared" si="279"/>
        <v/>
      </c>
      <c r="AG860" t="s">
        <v>74</v>
      </c>
    </row>
    <row r="861" spans="2:33" x14ac:dyDescent="0.25">
      <c r="B861" s="13" t="str">
        <f>IF(Transactions!B860 &lt;&gt; "", Transactions!B860, "")</f>
        <v/>
      </c>
      <c r="C861" s="28" t="str">
        <f>IF(Transactions!C860 &lt;&gt; "", Transactions!C860, "")</f>
        <v/>
      </c>
      <c r="D861" s="28" t="str">
        <f>IF(Transactions!D860 &lt;&gt; "", Transactions!D860, "")</f>
        <v/>
      </c>
      <c r="E861" s="14" t="str">
        <f>IF(Transactions!E860 &lt;&gt; "", Transactions!E860, "")</f>
        <v/>
      </c>
      <c r="F861" s="15" t="str">
        <f>IF(Transactions!F860 &lt;&gt; "", Transactions!F860, "")</f>
        <v/>
      </c>
      <c r="G861" s="16"/>
      <c r="H861" s="18" t="e">
        <f>IF(Transactions!#REF! &lt;&gt; "", Transactions!#REF!, "")</f>
        <v>#REF!</v>
      </c>
      <c r="I861" s="33" t="str">
        <f t="shared" si="260"/>
        <v/>
      </c>
      <c r="J861" s="34" t="str">
        <f t="shared" si="272"/>
        <v/>
      </c>
      <c r="K861" s="16"/>
      <c r="L861" s="18" t="str">
        <f t="shared" si="261"/>
        <v/>
      </c>
      <c r="M861" s="33" t="str">
        <f t="shared" si="262"/>
        <v/>
      </c>
      <c r="N861" s="34" t="str">
        <f t="shared" si="273"/>
        <v/>
      </c>
      <c r="O861" s="16"/>
      <c r="P861" s="29" t="str">
        <f t="shared" si="263"/>
        <v/>
      </c>
      <c r="Q861" s="29" t="str">
        <f t="shared" si="264"/>
        <v/>
      </c>
      <c r="R861" s="26" t="str">
        <f t="shared" si="274"/>
        <v/>
      </c>
      <c r="S861" s="29" t="str">
        <f t="shared" si="265"/>
        <v/>
      </c>
      <c r="T861" s="29" t="str">
        <f t="shared" si="266"/>
        <v/>
      </c>
      <c r="U861" s="27" t="str">
        <f t="shared" si="275"/>
        <v/>
      </c>
      <c r="W861" s="25" t="str">
        <f t="shared" si="267"/>
        <v/>
      </c>
      <c r="X861" s="25" t="str">
        <f t="shared" si="268"/>
        <v/>
      </c>
      <c r="Y861" s="25" t="str">
        <f t="shared" si="269"/>
        <v/>
      </c>
      <c r="Z861" s="25" t="str">
        <f t="shared" si="270"/>
        <v/>
      </c>
      <c r="AA861" s="25" t="str">
        <f t="shared" si="271"/>
        <v/>
      </c>
      <c r="AB861" s="25" t="str">
        <f t="shared" si="276"/>
        <v/>
      </c>
      <c r="AD861" s="2" t="str">
        <f t="shared" si="277"/>
        <v/>
      </c>
      <c r="AE861" s="2" t="str">
        <f t="shared" si="278"/>
        <v/>
      </c>
      <c r="AF861" s="2" t="str">
        <f t="shared" si="279"/>
        <v/>
      </c>
      <c r="AG861" t="s">
        <v>74</v>
      </c>
    </row>
    <row r="862" spans="2:33" x14ac:dyDescent="0.25">
      <c r="B862" s="13" t="str">
        <f>IF(Transactions!B861 &lt;&gt; "", Transactions!B861, "")</f>
        <v/>
      </c>
      <c r="C862" s="28" t="str">
        <f>IF(Transactions!C861 &lt;&gt; "", Transactions!C861, "")</f>
        <v/>
      </c>
      <c r="D862" s="28" t="str">
        <f>IF(Transactions!D861 &lt;&gt; "", Transactions!D861, "")</f>
        <v/>
      </c>
      <c r="E862" s="14" t="str">
        <f>IF(Transactions!E861 &lt;&gt; "", Transactions!E861, "")</f>
        <v/>
      </c>
      <c r="F862" s="15" t="str">
        <f>IF(Transactions!F861 &lt;&gt; "", Transactions!F861, "")</f>
        <v/>
      </c>
      <c r="G862" s="16"/>
      <c r="H862" s="18" t="e">
        <f>IF(Transactions!#REF! &lt;&gt; "", Transactions!#REF!, "")</f>
        <v>#REF!</v>
      </c>
      <c r="I862" s="33" t="str">
        <f t="shared" si="260"/>
        <v/>
      </c>
      <c r="J862" s="34" t="str">
        <f t="shared" si="272"/>
        <v/>
      </c>
      <c r="K862" s="16"/>
      <c r="L862" s="18" t="str">
        <f t="shared" si="261"/>
        <v/>
      </c>
      <c r="M862" s="33" t="str">
        <f t="shared" si="262"/>
        <v/>
      </c>
      <c r="N862" s="34" t="str">
        <f t="shared" si="273"/>
        <v/>
      </c>
      <c r="O862" s="16"/>
      <c r="P862" s="29" t="str">
        <f t="shared" si="263"/>
        <v/>
      </c>
      <c r="Q862" s="29" t="str">
        <f t="shared" si="264"/>
        <v/>
      </c>
      <c r="R862" s="26" t="str">
        <f t="shared" si="274"/>
        <v/>
      </c>
      <c r="S862" s="29" t="str">
        <f t="shared" si="265"/>
        <v/>
      </c>
      <c r="T862" s="29" t="str">
        <f t="shared" si="266"/>
        <v/>
      </c>
      <c r="U862" s="27" t="str">
        <f t="shared" si="275"/>
        <v/>
      </c>
      <c r="W862" s="25" t="str">
        <f t="shared" si="267"/>
        <v/>
      </c>
      <c r="X862" s="25" t="str">
        <f t="shared" si="268"/>
        <v/>
      </c>
      <c r="Y862" s="25" t="str">
        <f t="shared" si="269"/>
        <v/>
      </c>
      <c r="Z862" s="25" t="str">
        <f t="shared" si="270"/>
        <v/>
      </c>
      <c r="AA862" s="25" t="str">
        <f t="shared" si="271"/>
        <v/>
      </c>
      <c r="AB862" s="25" t="str">
        <f t="shared" si="276"/>
        <v/>
      </c>
      <c r="AD862" s="2" t="str">
        <f t="shared" si="277"/>
        <v/>
      </c>
      <c r="AE862" s="2" t="str">
        <f t="shared" si="278"/>
        <v/>
      </c>
      <c r="AF862" s="2" t="str">
        <f t="shared" si="279"/>
        <v/>
      </c>
      <c r="AG862" t="s">
        <v>74</v>
      </c>
    </row>
    <row r="863" spans="2:33" x14ac:dyDescent="0.25">
      <c r="B863" s="13" t="str">
        <f>IF(Transactions!B862 &lt;&gt; "", Transactions!B862, "")</f>
        <v/>
      </c>
      <c r="C863" s="28" t="str">
        <f>IF(Transactions!C862 &lt;&gt; "", Transactions!C862, "")</f>
        <v/>
      </c>
      <c r="D863" s="28" t="str">
        <f>IF(Transactions!D862 &lt;&gt; "", Transactions!D862, "")</f>
        <v/>
      </c>
      <c r="E863" s="14" t="str">
        <f>IF(Transactions!E862 &lt;&gt; "", Transactions!E862, "")</f>
        <v/>
      </c>
      <c r="F863" s="15" t="str">
        <f>IF(Transactions!F862 &lt;&gt; "", Transactions!F862, "")</f>
        <v/>
      </c>
      <c r="G863" s="16"/>
      <c r="H863" s="18" t="e">
        <f>IF(Transactions!#REF! &lt;&gt; "", Transactions!#REF!, "")</f>
        <v>#REF!</v>
      </c>
      <c r="I863" s="33" t="str">
        <f t="shared" si="260"/>
        <v/>
      </c>
      <c r="J863" s="34" t="str">
        <f t="shared" si="272"/>
        <v/>
      </c>
      <c r="K863" s="16"/>
      <c r="L863" s="18" t="str">
        <f t="shared" si="261"/>
        <v/>
      </c>
      <c r="M863" s="33" t="str">
        <f t="shared" si="262"/>
        <v/>
      </c>
      <c r="N863" s="34" t="str">
        <f t="shared" si="273"/>
        <v/>
      </c>
      <c r="O863" s="16"/>
      <c r="P863" s="29" t="str">
        <f t="shared" si="263"/>
        <v/>
      </c>
      <c r="Q863" s="29" t="str">
        <f t="shared" si="264"/>
        <v/>
      </c>
      <c r="R863" s="26" t="str">
        <f t="shared" si="274"/>
        <v/>
      </c>
      <c r="S863" s="29" t="str">
        <f t="shared" si="265"/>
        <v/>
      </c>
      <c r="T863" s="29" t="str">
        <f t="shared" si="266"/>
        <v/>
      </c>
      <c r="U863" s="27" t="str">
        <f t="shared" si="275"/>
        <v/>
      </c>
      <c r="W863" s="25" t="str">
        <f t="shared" si="267"/>
        <v/>
      </c>
      <c r="X863" s="25" t="str">
        <f t="shared" si="268"/>
        <v/>
      </c>
      <c r="Y863" s="25" t="str">
        <f t="shared" si="269"/>
        <v/>
      </c>
      <c r="Z863" s="25" t="str">
        <f t="shared" si="270"/>
        <v/>
      </c>
      <c r="AA863" s="25" t="str">
        <f t="shared" si="271"/>
        <v/>
      </c>
      <c r="AB863" s="25" t="str">
        <f t="shared" si="276"/>
        <v/>
      </c>
      <c r="AD863" s="2" t="str">
        <f t="shared" si="277"/>
        <v/>
      </c>
      <c r="AE863" s="2" t="str">
        <f t="shared" si="278"/>
        <v/>
      </c>
      <c r="AF863" s="2" t="str">
        <f t="shared" si="279"/>
        <v/>
      </c>
      <c r="AG863" t="s">
        <v>74</v>
      </c>
    </row>
    <row r="864" spans="2:33" x14ac:dyDescent="0.25">
      <c r="B864" s="13" t="str">
        <f>IF(Transactions!B863 &lt;&gt; "", Transactions!B863, "")</f>
        <v/>
      </c>
      <c r="C864" s="28" t="str">
        <f>IF(Transactions!C863 &lt;&gt; "", Transactions!C863, "")</f>
        <v/>
      </c>
      <c r="D864" s="28" t="str">
        <f>IF(Transactions!D863 &lt;&gt; "", Transactions!D863, "")</f>
        <v/>
      </c>
      <c r="E864" s="14" t="str">
        <f>IF(Transactions!E863 &lt;&gt; "", Transactions!E863, "")</f>
        <v/>
      </c>
      <c r="F864" s="15" t="str">
        <f>IF(Transactions!F863 &lt;&gt; "", Transactions!F863, "")</f>
        <v/>
      </c>
      <c r="G864" s="16"/>
      <c r="H864" s="18" t="e">
        <f>IF(Transactions!#REF! &lt;&gt; "", Transactions!#REF!, "")</f>
        <v>#REF!</v>
      </c>
      <c r="I864" s="33" t="str">
        <f t="shared" si="260"/>
        <v/>
      </c>
      <c r="J864" s="34" t="str">
        <f t="shared" si="272"/>
        <v/>
      </c>
      <c r="K864" s="16"/>
      <c r="L864" s="18" t="str">
        <f t="shared" si="261"/>
        <v/>
      </c>
      <c r="M864" s="33" t="str">
        <f t="shared" si="262"/>
        <v/>
      </c>
      <c r="N864" s="34" t="str">
        <f t="shared" si="273"/>
        <v/>
      </c>
      <c r="O864" s="16"/>
      <c r="P864" s="29" t="str">
        <f t="shared" si="263"/>
        <v/>
      </c>
      <c r="Q864" s="29" t="str">
        <f t="shared" si="264"/>
        <v/>
      </c>
      <c r="R864" s="26" t="str">
        <f t="shared" si="274"/>
        <v/>
      </c>
      <c r="S864" s="29" t="str">
        <f t="shared" si="265"/>
        <v/>
      </c>
      <c r="T864" s="29" t="str">
        <f t="shared" si="266"/>
        <v/>
      </c>
      <c r="U864" s="27" t="str">
        <f t="shared" si="275"/>
        <v/>
      </c>
      <c r="W864" s="25" t="str">
        <f t="shared" si="267"/>
        <v/>
      </c>
      <c r="X864" s="25" t="str">
        <f t="shared" si="268"/>
        <v/>
      </c>
      <c r="Y864" s="25" t="str">
        <f t="shared" si="269"/>
        <v/>
      </c>
      <c r="Z864" s="25" t="str">
        <f t="shared" si="270"/>
        <v/>
      </c>
      <c r="AA864" s="25" t="str">
        <f t="shared" si="271"/>
        <v/>
      </c>
      <c r="AB864" s="25" t="str">
        <f t="shared" si="276"/>
        <v/>
      </c>
      <c r="AD864" s="2" t="str">
        <f t="shared" si="277"/>
        <v/>
      </c>
      <c r="AE864" s="2" t="str">
        <f t="shared" si="278"/>
        <v/>
      </c>
      <c r="AF864" s="2" t="str">
        <f t="shared" si="279"/>
        <v/>
      </c>
      <c r="AG864" t="s">
        <v>74</v>
      </c>
    </row>
    <row r="865" spans="2:33" x14ac:dyDescent="0.25">
      <c r="B865" s="13" t="str">
        <f>IF(Transactions!B864 &lt;&gt; "", Transactions!B864, "")</f>
        <v/>
      </c>
      <c r="C865" s="28" t="str">
        <f>IF(Transactions!C864 &lt;&gt; "", Transactions!C864, "")</f>
        <v/>
      </c>
      <c r="D865" s="28" t="str">
        <f>IF(Transactions!D864 &lt;&gt; "", Transactions!D864, "")</f>
        <v/>
      </c>
      <c r="E865" s="14" t="str">
        <f>IF(Transactions!E864 &lt;&gt; "", Transactions!E864, "")</f>
        <v/>
      </c>
      <c r="F865" s="15" t="str">
        <f>IF(Transactions!F864 &lt;&gt; "", Transactions!F864, "")</f>
        <v/>
      </c>
      <c r="G865" s="16"/>
      <c r="H865" s="18" t="e">
        <f>IF(Transactions!#REF! &lt;&gt; "", Transactions!#REF!, "")</f>
        <v>#REF!</v>
      </c>
      <c r="I865" s="33" t="str">
        <f t="shared" si="260"/>
        <v/>
      </c>
      <c r="J865" s="34" t="str">
        <f t="shared" si="272"/>
        <v/>
      </c>
      <c r="K865" s="16"/>
      <c r="L865" s="18" t="str">
        <f t="shared" si="261"/>
        <v/>
      </c>
      <c r="M865" s="33" t="str">
        <f t="shared" si="262"/>
        <v/>
      </c>
      <c r="N865" s="34" t="str">
        <f t="shared" si="273"/>
        <v/>
      </c>
      <c r="O865" s="16"/>
      <c r="P865" s="29" t="str">
        <f t="shared" si="263"/>
        <v/>
      </c>
      <c r="Q865" s="29" t="str">
        <f t="shared" si="264"/>
        <v/>
      </c>
      <c r="R865" s="26" t="str">
        <f t="shared" si="274"/>
        <v/>
      </c>
      <c r="S865" s="29" t="str">
        <f t="shared" si="265"/>
        <v/>
      </c>
      <c r="T865" s="29" t="str">
        <f t="shared" si="266"/>
        <v/>
      </c>
      <c r="U865" s="27" t="str">
        <f t="shared" si="275"/>
        <v/>
      </c>
      <c r="W865" s="25" t="str">
        <f t="shared" si="267"/>
        <v/>
      </c>
      <c r="X865" s="25" t="str">
        <f t="shared" si="268"/>
        <v/>
      </c>
      <c r="Y865" s="25" t="str">
        <f t="shared" si="269"/>
        <v/>
      </c>
      <c r="Z865" s="25" t="str">
        <f t="shared" si="270"/>
        <v/>
      </c>
      <c r="AA865" s="25" t="str">
        <f t="shared" si="271"/>
        <v/>
      </c>
      <c r="AB865" s="25" t="str">
        <f t="shared" si="276"/>
        <v/>
      </c>
      <c r="AD865" s="2" t="str">
        <f t="shared" si="277"/>
        <v/>
      </c>
      <c r="AE865" s="2" t="str">
        <f t="shared" si="278"/>
        <v/>
      </c>
      <c r="AF865" s="2" t="str">
        <f t="shared" si="279"/>
        <v/>
      </c>
      <c r="AG865" t="s">
        <v>74</v>
      </c>
    </row>
    <row r="866" spans="2:33" x14ac:dyDescent="0.25">
      <c r="B866" s="13" t="str">
        <f>IF(Transactions!B865 &lt;&gt; "", Transactions!B865, "")</f>
        <v/>
      </c>
      <c r="C866" s="28" t="str">
        <f>IF(Transactions!C865 &lt;&gt; "", Transactions!C865, "")</f>
        <v/>
      </c>
      <c r="D866" s="28" t="str">
        <f>IF(Transactions!D865 &lt;&gt; "", Transactions!D865, "")</f>
        <v/>
      </c>
      <c r="E866" s="14" t="str">
        <f>IF(Transactions!E865 &lt;&gt; "", Transactions!E865, "")</f>
        <v/>
      </c>
      <c r="F866" s="15" t="str">
        <f>IF(Transactions!F865 &lt;&gt; "", Transactions!F865, "")</f>
        <v/>
      </c>
      <c r="G866" s="16"/>
      <c r="H866" s="18" t="e">
        <f>IF(Transactions!#REF! &lt;&gt; "", Transactions!#REF!, "")</f>
        <v>#REF!</v>
      </c>
      <c r="I866" s="33" t="str">
        <f t="shared" si="260"/>
        <v/>
      </c>
      <c r="J866" s="34" t="str">
        <f t="shared" si="272"/>
        <v/>
      </c>
      <c r="K866" s="16"/>
      <c r="L866" s="18" t="str">
        <f t="shared" si="261"/>
        <v/>
      </c>
      <c r="M866" s="33" t="str">
        <f t="shared" si="262"/>
        <v/>
      </c>
      <c r="N866" s="34" t="str">
        <f t="shared" si="273"/>
        <v/>
      </c>
      <c r="O866" s="16"/>
      <c r="P866" s="29" t="str">
        <f t="shared" si="263"/>
        <v/>
      </c>
      <c r="Q866" s="29" t="str">
        <f t="shared" si="264"/>
        <v/>
      </c>
      <c r="R866" s="26" t="str">
        <f t="shared" si="274"/>
        <v/>
      </c>
      <c r="S866" s="29" t="str">
        <f t="shared" si="265"/>
        <v/>
      </c>
      <c r="T866" s="29" t="str">
        <f t="shared" si="266"/>
        <v/>
      </c>
      <c r="U866" s="27" t="str">
        <f t="shared" si="275"/>
        <v/>
      </c>
      <c r="W866" s="25" t="str">
        <f t="shared" si="267"/>
        <v/>
      </c>
      <c r="X866" s="25" t="str">
        <f t="shared" si="268"/>
        <v/>
      </c>
      <c r="Y866" s="25" t="str">
        <f t="shared" si="269"/>
        <v/>
      </c>
      <c r="Z866" s="25" t="str">
        <f t="shared" si="270"/>
        <v/>
      </c>
      <c r="AA866" s="25" t="str">
        <f t="shared" si="271"/>
        <v/>
      </c>
      <c r="AB866" s="25" t="str">
        <f t="shared" si="276"/>
        <v/>
      </c>
      <c r="AD866" s="2" t="str">
        <f t="shared" si="277"/>
        <v/>
      </c>
      <c r="AE866" s="2" t="str">
        <f t="shared" si="278"/>
        <v/>
      </c>
      <c r="AF866" s="2" t="str">
        <f t="shared" si="279"/>
        <v/>
      </c>
      <c r="AG866" t="s">
        <v>74</v>
      </c>
    </row>
    <row r="867" spans="2:33" x14ac:dyDescent="0.25">
      <c r="B867" s="13" t="str">
        <f>IF(Transactions!B866 &lt;&gt; "", Transactions!B866, "")</f>
        <v/>
      </c>
      <c r="C867" s="28" t="str">
        <f>IF(Transactions!C866 &lt;&gt; "", Transactions!C866, "")</f>
        <v/>
      </c>
      <c r="D867" s="28" t="str">
        <f>IF(Transactions!D866 &lt;&gt; "", Transactions!D866, "")</f>
        <v/>
      </c>
      <c r="E867" s="14" t="str">
        <f>IF(Transactions!E866 &lt;&gt; "", Transactions!E866, "")</f>
        <v/>
      </c>
      <c r="F867" s="15" t="str">
        <f>IF(Transactions!F866 &lt;&gt; "", Transactions!F866, "")</f>
        <v/>
      </c>
      <c r="G867" s="16"/>
      <c r="H867" s="18" t="e">
        <f>IF(Transactions!#REF! &lt;&gt; "", Transactions!#REF!, "")</f>
        <v>#REF!</v>
      </c>
      <c r="I867" s="33" t="str">
        <f t="shared" si="260"/>
        <v/>
      </c>
      <c r="J867" s="34" t="str">
        <f t="shared" si="272"/>
        <v/>
      </c>
      <c r="K867" s="16"/>
      <c r="L867" s="18" t="str">
        <f t="shared" si="261"/>
        <v/>
      </c>
      <c r="M867" s="33" t="str">
        <f t="shared" si="262"/>
        <v/>
      </c>
      <c r="N867" s="34" t="str">
        <f t="shared" si="273"/>
        <v/>
      </c>
      <c r="O867" s="16"/>
      <c r="P867" s="29" t="str">
        <f t="shared" si="263"/>
        <v/>
      </c>
      <c r="Q867" s="29" t="str">
        <f t="shared" si="264"/>
        <v/>
      </c>
      <c r="R867" s="26" t="str">
        <f t="shared" si="274"/>
        <v/>
      </c>
      <c r="S867" s="29" t="str">
        <f t="shared" si="265"/>
        <v/>
      </c>
      <c r="T867" s="29" t="str">
        <f t="shared" si="266"/>
        <v/>
      </c>
      <c r="U867" s="27" t="str">
        <f t="shared" si="275"/>
        <v/>
      </c>
      <c r="W867" s="25" t="str">
        <f t="shared" si="267"/>
        <v/>
      </c>
      <c r="X867" s="25" t="str">
        <f t="shared" si="268"/>
        <v/>
      </c>
      <c r="Y867" s="25" t="str">
        <f t="shared" si="269"/>
        <v/>
      </c>
      <c r="Z867" s="25" t="str">
        <f t="shared" si="270"/>
        <v/>
      </c>
      <c r="AA867" s="25" t="str">
        <f t="shared" si="271"/>
        <v/>
      </c>
      <c r="AB867" s="25" t="str">
        <f t="shared" si="276"/>
        <v/>
      </c>
      <c r="AD867" s="2" t="str">
        <f t="shared" si="277"/>
        <v/>
      </c>
      <c r="AE867" s="2" t="str">
        <f t="shared" si="278"/>
        <v/>
      </c>
      <c r="AF867" s="2" t="str">
        <f t="shared" si="279"/>
        <v/>
      </c>
      <c r="AG867" t="s">
        <v>74</v>
      </c>
    </row>
    <row r="868" spans="2:33" x14ac:dyDescent="0.25">
      <c r="B868" s="13" t="str">
        <f>IF(Transactions!B867 &lt;&gt; "", Transactions!B867, "")</f>
        <v/>
      </c>
      <c r="C868" s="28" t="str">
        <f>IF(Transactions!C867 &lt;&gt; "", Transactions!C867, "")</f>
        <v/>
      </c>
      <c r="D868" s="28" t="str">
        <f>IF(Transactions!D867 &lt;&gt; "", Transactions!D867, "")</f>
        <v/>
      </c>
      <c r="E868" s="14" t="str">
        <f>IF(Transactions!E867 &lt;&gt; "", Transactions!E867, "")</f>
        <v/>
      </c>
      <c r="F868" s="15" t="str">
        <f>IF(Transactions!F867 &lt;&gt; "", Transactions!F867, "")</f>
        <v/>
      </c>
      <c r="G868" s="16"/>
      <c r="H868" s="18" t="e">
        <f>IF(Transactions!#REF! &lt;&gt; "", Transactions!#REF!, "")</f>
        <v>#REF!</v>
      </c>
      <c r="I868" s="33" t="str">
        <f t="shared" si="260"/>
        <v/>
      </c>
      <c r="J868" s="34" t="str">
        <f t="shared" si="272"/>
        <v/>
      </c>
      <c r="K868" s="16"/>
      <c r="L868" s="18" t="str">
        <f t="shared" si="261"/>
        <v/>
      </c>
      <c r="M868" s="33" t="str">
        <f t="shared" si="262"/>
        <v/>
      </c>
      <c r="N868" s="34" t="str">
        <f t="shared" si="273"/>
        <v/>
      </c>
      <c r="O868" s="16"/>
      <c r="P868" s="29" t="str">
        <f t="shared" si="263"/>
        <v/>
      </c>
      <c r="Q868" s="29" t="str">
        <f t="shared" si="264"/>
        <v/>
      </c>
      <c r="R868" s="26" t="str">
        <f t="shared" si="274"/>
        <v/>
      </c>
      <c r="S868" s="29" t="str">
        <f t="shared" si="265"/>
        <v/>
      </c>
      <c r="T868" s="29" t="str">
        <f t="shared" si="266"/>
        <v/>
      </c>
      <c r="U868" s="27" t="str">
        <f t="shared" si="275"/>
        <v/>
      </c>
      <c r="W868" s="25" t="str">
        <f t="shared" si="267"/>
        <v/>
      </c>
      <c r="X868" s="25" t="str">
        <f t="shared" si="268"/>
        <v/>
      </c>
      <c r="Y868" s="25" t="str">
        <f t="shared" si="269"/>
        <v/>
      </c>
      <c r="Z868" s="25" t="str">
        <f t="shared" si="270"/>
        <v/>
      </c>
      <c r="AA868" s="25" t="str">
        <f t="shared" si="271"/>
        <v/>
      </c>
      <c r="AB868" s="25" t="str">
        <f t="shared" si="276"/>
        <v/>
      </c>
      <c r="AD868" s="2" t="str">
        <f t="shared" si="277"/>
        <v/>
      </c>
      <c r="AE868" s="2" t="str">
        <f t="shared" si="278"/>
        <v/>
      </c>
      <c r="AF868" s="2" t="str">
        <f t="shared" si="279"/>
        <v/>
      </c>
      <c r="AG868" t="s">
        <v>74</v>
      </c>
    </row>
    <row r="869" spans="2:33" x14ac:dyDescent="0.25">
      <c r="B869" s="13" t="str">
        <f>IF(Transactions!B868 &lt;&gt; "", Transactions!B868, "")</f>
        <v/>
      </c>
      <c r="C869" s="28" t="str">
        <f>IF(Transactions!C868 &lt;&gt; "", Transactions!C868, "")</f>
        <v/>
      </c>
      <c r="D869" s="28" t="str">
        <f>IF(Transactions!D868 &lt;&gt; "", Transactions!D868, "")</f>
        <v/>
      </c>
      <c r="E869" s="14" t="str">
        <f>IF(Transactions!E868 &lt;&gt; "", Transactions!E868, "")</f>
        <v/>
      </c>
      <c r="F869" s="15" t="str">
        <f>IF(Transactions!F868 &lt;&gt; "", Transactions!F868, "")</f>
        <v/>
      </c>
      <c r="G869" s="16"/>
      <c r="H869" s="18" t="e">
        <f>IF(Transactions!#REF! &lt;&gt; "", Transactions!#REF!, "")</f>
        <v>#REF!</v>
      </c>
      <c r="I869" s="33" t="str">
        <f t="shared" si="260"/>
        <v/>
      </c>
      <c r="J869" s="34" t="str">
        <f t="shared" si="272"/>
        <v/>
      </c>
      <c r="K869" s="16"/>
      <c r="L869" s="18" t="str">
        <f t="shared" si="261"/>
        <v/>
      </c>
      <c r="M869" s="33" t="str">
        <f t="shared" si="262"/>
        <v/>
      </c>
      <c r="N869" s="34" t="str">
        <f t="shared" si="273"/>
        <v/>
      </c>
      <c r="O869" s="16"/>
      <c r="P869" s="29" t="str">
        <f t="shared" si="263"/>
        <v/>
      </c>
      <c r="Q869" s="29" t="str">
        <f t="shared" si="264"/>
        <v/>
      </c>
      <c r="R869" s="26" t="str">
        <f t="shared" si="274"/>
        <v/>
      </c>
      <c r="S869" s="29" t="str">
        <f t="shared" si="265"/>
        <v/>
      </c>
      <c r="T869" s="29" t="str">
        <f t="shared" si="266"/>
        <v/>
      </c>
      <c r="U869" s="27" t="str">
        <f t="shared" si="275"/>
        <v/>
      </c>
      <c r="W869" s="25" t="str">
        <f t="shared" si="267"/>
        <v/>
      </c>
      <c r="X869" s="25" t="str">
        <f t="shared" si="268"/>
        <v/>
      </c>
      <c r="Y869" s="25" t="str">
        <f t="shared" si="269"/>
        <v/>
      </c>
      <c r="Z869" s="25" t="str">
        <f t="shared" si="270"/>
        <v/>
      </c>
      <c r="AA869" s="25" t="str">
        <f t="shared" si="271"/>
        <v/>
      </c>
      <c r="AB869" s="25" t="str">
        <f t="shared" si="276"/>
        <v/>
      </c>
      <c r="AD869" s="2" t="str">
        <f t="shared" si="277"/>
        <v/>
      </c>
      <c r="AE869" s="2" t="str">
        <f t="shared" si="278"/>
        <v/>
      </c>
      <c r="AF869" s="2" t="str">
        <f t="shared" si="279"/>
        <v/>
      </c>
      <c r="AG869" t="s">
        <v>74</v>
      </c>
    </row>
    <row r="870" spans="2:33" x14ac:dyDescent="0.25">
      <c r="B870" s="13" t="str">
        <f>IF(Transactions!B869 &lt;&gt; "", Transactions!B869, "")</f>
        <v/>
      </c>
      <c r="C870" s="28" t="str">
        <f>IF(Transactions!C869 &lt;&gt; "", Transactions!C869, "")</f>
        <v/>
      </c>
      <c r="D870" s="28" t="str">
        <f>IF(Transactions!D869 &lt;&gt; "", Transactions!D869, "")</f>
        <v/>
      </c>
      <c r="E870" s="14" t="str">
        <f>IF(Transactions!E869 &lt;&gt; "", Transactions!E869, "")</f>
        <v/>
      </c>
      <c r="F870" s="15" t="str">
        <f>IF(Transactions!F869 &lt;&gt; "", Transactions!F869, "")</f>
        <v/>
      </c>
      <c r="G870" s="16"/>
      <c r="H870" s="18" t="e">
        <f>IF(Transactions!#REF! &lt;&gt; "", Transactions!#REF!, "")</f>
        <v>#REF!</v>
      </c>
      <c r="I870" s="33" t="str">
        <f t="shared" si="260"/>
        <v/>
      </c>
      <c r="J870" s="34" t="str">
        <f t="shared" si="272"/>
        <v/>
      </c>
      <c r="K870" s="16"/>
      <c r="L870" s="18" t="str">
        <f t="shared" si="261"/>
        <v/>
      </c>
      <c r="M870" s="33" t="str">
        <f t="shared" si="262"/>
        <v/>
      </c>
      <c r="N870" s="34" t="str">
        <f t="shared" si="273"/>
        <v/>
      </c>
      <c r="O870" s="16"/>
      <c r="P870" s="29" t="str">
        <f t="shared" si="263"/>
        <v/>
      </c>
      <c r="Q870" s="29" t="str">
        <f t="shared" si="264"/>
        <v/>
      </c>
      <c r="R870" s="26" t="str">
        <f t="shared" si="274"/>
        <v/>
      </c>
      <c r="S870" s="29" t="str">
        <f t="shared" si="265"/>
        <v/>
      </c>
      <c r="T870" s="29" t="str">
        <f t="shared" si="266"/>
        <v/>
      </c>
      <c r="U870" s="27" t="str">
        <f t="shared" si="275"/>
        <v/>
      </c>
      <c r="W870" s="25" t="str">
        <f t="shared" si="267"/>
        <v/>
      </c>
      <c r="X870" s="25" t="str">
        <f t="shared" si="268"/>
        <v/>
      </c>
      <c r="Y870" s="25" t="str">
        <f t="shared" si="269"/>
        <v/>
      </c>
      <c r="Z870" s="25" t="str">
        <f t="shared" si="270"/>
        <v/>
      </c>
      <c r="AA870" s="25" t="str">
        <f t="shared" si="271"/>
        <v/>
      </c>
      <c r="AB870" s="25" t="str">
        <f t="shared" si="276"/>
        <v/>
      </c>
      <c r="AD870" s="2" t="str">
        <f t="shared" si="277"/>
        <v/>
      </c>
      <c r="AE870" s="2" t="str">
        <f t="shared" si="278"/>
        <v/>
      </c>
      <c r="AF870" s="2" t="str">
        <f t="shared" si="279"/>
        <v/>
      </c>
      <c r="AG870" t="s">
        <v>74</v>
      </c>
    </row>
    <row r="871" spans="2:33" x14ac:dyDescent="0.25">
      <c r="B871" s="13" t="str">
        <f>IF(Transactions!B870 &lt;&gt; "", Transactions!B870, "")</f>
        <v/>
      </c>
      <c r="C871" s="28" t="str">
        <f>IF(Transactions!C870 &lt;&gt; "", Transactions!C870, "")</f>
        <v/>
      </c>
      <c r="D871" s="28" t="str">
        <f>IF(Transactions!D870 &lt;&gt; "", Transactions!D870, "")</f>
        <v/>
      </c>
      <c r="E871" s="14" t="str">
        <f>IF(Transactions!E870 &lt;&gt; "", Transactions!E870, "")</f>
        <v/>
      </c>
      <c r="F871" s="15" t="str">
        <f>IF(Transactions!F870 &lt;&gt; "", Transactions!F870, "")</f>
        <v/>
      </c>
      <c r="G871" s="16"/>
      <c r="H871" s="18" t="e">
        <f>IF(Transactions!#REF! &lt;&gt; "", Transactions!#REF!, "")</f>
        <v>#REF!</v>
      </c>
      <c r="I871" s="33" t="str">
        <f t="shared" si="260"/>
        <v/>
      </c>
      <c r="J871" s="34" t="str">
        <f t="shared" si="272"/>
        <v/>
      </c>
      <c r="K871" s="16"/>
      <c r="L871" s="18" t="str">
        <f t="shared" si="261"/>
        <v/>
      </c>
      <c r="M871" s="33" t="str">
        <f t="shared" si="262"/>
        <v/>
      </c>
      <c r="N871" s="34" t="str">
        <f t="shared" si="273"/>
        <v/>
      </c>
      <c r="O871" s="16"/>
      <c r="P871" s="29" t="str">
        <f t="shared" si="263"/>
        <v/>
      </c>
      <c r="Q871" s="29" t="str">
        <f t="shared" si="264"/>
        <v/>
      </c>
      <c r="R871" s="26" t="str">
        <f t="shared" si="274"/>
        <v/>
      </c>
      <c r="S871" s="29" t="str">
        <f t="shared" si="265"/>
        <v/>
      </c>
      <c r="T871" s="29" t="str">
        <f t="shared" si="266"/>
        <v/>
      </c>
      <c r="U871" s="27" t="str">
        <f t="shared" si="275"/>
        <v/>
      </c>
      <c r="W871" s="25" t="str">
        <f t="shared" si="267"/>
        <v/>
      </c>
      <c r="X871" s="25" t="str">
        <f t="shared" si="268"/>
        <v/>
      </c>
      <c r="Y871" s="25" t="str">
        <f t="shared" si="269"/>
        <v/>
      </c>
      <c r="Z871" s="25" t="str">
        <f t="shared" si="270"/>
        <v/>
      </c>
      <c r="AA871" s="25" t="str">
        <f t="shared" si="271"/>
        <v/>
      </c>
      <c r="AB871" s="25" t="str">
        <f t="shared" si="276"/>
        <v/>
      </c>
      <c r="AD871" s="2" t="str">
        <f t="shared" si="277"/>
        <v/>
      </c>
      <c r="AE871" s="2" t="str">
        <f t="shared" si="278"/>
        <v/>
      </c>
      <c r="AF871" s="2" t="str">
        <f t="shared" si="279"/>
        <v/>
      </c>
      <c r="AG871" t="s">
        <v>74</v>
      </c>
    </row>
    <row r="872" spans="2:33" x14ac:dyDescent="0.25">
      <c r="B872" s="13" t="str">
        <f>IF(Transactions!B871 &lt;&gt; "", Transactions!B871, "")</f>
        <v/>
      </c>
      <c r="C872" s="28" t="str">
        <f>IF(Transactions!C871 &lt;&gt; "", Transactions!C871, "")</f>
        <v/>
      </c>
      <c r="D872" s="28" t="str">
        <f>IF(Transactions!D871 &lt;&gt; "", Transactions!D871, "")</f>
        <v/>
      </c>
      <c r="E872" s="14" t="str">
        <f>IF(Transactions!E871 &lt;&gt; "", Transactions!E871, "")</f>
        <v/>
      </c>
      <c r="F872" s="15" t="str">
        <f>IF(Transactions!F871 &lt;&gt; "", Transactions!F871, "")</f>
        <v/>
      </c>
      <c r="G872" s="16"/>
      <c r="H872" s="18" t="e">
        <f>IF(Transactions!#REF! &lt;&gt; "", Transactions!#REF!, "")</f>
        <v>#REF!</v>
      </c>
      <c r="I872" s="33" t="str">
        <f t="shared" si="260"/>
        <v/>
      </c>
      <c r="J872" s="34" t="str">
        <f t="shared" si="272"/>
        <v/>
      </c>
      <c r="K872" s="16"/>
      <c r="L872" s="18" t="str">
        <f t="shared" si="261"/>
        <v/>
      </c>
      <c r="M872" s="33" t="str">
        <f t="shared" si="262"/>
        <v/>
      </c>
      <c r="N872" s="34" t="str">
        <f t="shared" si="273"/>
        <v/>
      </c>
      <c r="O872" s="16"/>
      <c r="P872" s="29" t="str">
        <f t="shared" si="263"/>
        <v/>
      </c>
      <c r="Q872" s="29" t="str">
        <f t="shared" si="264"/>
        <v/>
      </c>
      <c r="R872" s="26" t="str">
        <f t="shared" si="274"/>
        <v/>
      </c>
      <c r="S872" s="29" t="str">
        <f t="shared" si="265"/>
        <v/>
      </c>
      <c r="T872" s="29" t="str">
        <f t="shared" si="266"/>
        <v/>
      </c>
      <c r="U872" s="27" t="str">
        <f t="shared" si="275"/>
        <v/>
      </c>
      <c r="W872" s="25" t="str">
        <f t="shared" si="267"/>
        <v/>
      </c>
      <c r="X872" s="25" t="str">
        <f t="shared" si="268"/>
        <v/>
      </c>
      <c r="Y872" s="25" t="str">
        <f t="shared" si="269"/>
        <v/>
      </c>
      <c r="Z872" s="25" t="str">
        <f t="shared" si="270"/>
        <v/>
      </c>
      <c r="AA872" s="25" t="str">
        <f t="shared" si="271"/>
        <v/>
      </c>
      <c r="AB872" s="25" t="str">
        <f t="shared" si="276"/>
        <v/>
      </c>
      <c r="AD872" s="2" t="str">
        <f t="shared" si="277"/>
        <v/>
      </c>
      <c r="AE872" s="2" t="str">
        <f t="shared" si="278"/>
        <v/>
      </c>
      <c r="AF872" s="2" t="str">
        <f t="shared" si="279"/>
        <v/>
      </c>
      <c r="AG872" t="s">
        <v>74</v>
      </c>
    </row>
    <row r="873" spans="2:33" x14ac:dyDescent="0.25">
      <c r="B873" s="13" t="str">
        <f>IF(Transactions!B872 &lt;&gt; "", Transactions!B872, "")</f>
        <v/>
      </c>
      <c r="C873" s="28" t="str">
        <f>IF(Transactions!C872 &lt;&gt; "", Transactions!C872, "")</f>
        <v/>
      </c>
      <c r="D873" s="28" t="str">
        <f>IF(Transactions!D872 &lt;&gt; "", Transactions!D872, "")</f>
        <v/>
      </c>
      <c r="E873" s="14" t="str">
        <f>IF(Transactions!E872 &lt;&gt; "", Transactions!E872, "")</f>
        <v/>
      </c>
      <c r="F873" s="15" t="str">
        <f>IF(Transactions!F872 &lt;&gt; "", Transactions!F872, "")</f>
        <v/>
      </c>
      <c r="G873" s="16"/>
      <c r="H873" s="18" t="e">
        <f>IF(Transactions!#REF! &lt;&gt; "", Transactions!#REF!, "")</f>
        <v>#REF!</v>
      </c>
      <c r="I873" s="33" t="str">
        <f t="shared" si="260"/>
        <v/>
      </c>
      <c r="J873" s="34" t="str">
        <f t="shared" si="272"/>
        <v/>
      </c>
      <c r="K873" s="16"/>
      <c r="L873" s="18" t="str">
        <f t="shared" si="261"/>
        <v/>
      </c>
      <c r="M873" s="33" t="str">
        <f t="shared" si="262"/>
        <v/>
      </c>
      <c r="N873" s="34" t="str">
        <f t="shared" si="273"/>
        <v/>
      </c>
      <c r="O873" s="16"/>
      <c r="P873" s="29" t="str">
        <f t="shared" si="263"/>
        <v/>
      </c>
      <c r="Q873" s="29" t="str">
        <f t="shared" si="264"/>
        <v/>
      </c>
      <c r="R873" s="26" t="str">
        <f t="shared" si="274"/>
        <v/>
      </c>
      <c r="S873" s="29" t="str">
        <f t="shared" si="265"/>
        <v/>
      </c>
      <c r="T873" s="29" t="str">
        <f t="shared" si="266"/>
        <v/>
      </c>
      <c r="U873" s="27" t="str">
        <f t="shared" si="275"/>
        <v/>
      </c>
      <c r="W873" s="25" t="str">
        <f t="shared" si="267"/>
        <v/>
      </c>
      <c r="X873" s="25" t="str">
        <f t="shared" si="268"/>
        <v/>
      </c>
      <c r="Y873" s="25" t="str">
        <f t="shared" si="269"/>
        <v/>
      </c>
      <c r="Z873" s="25" t="str">
        <f t="shared" si="270"/>
        <v/>
      </c>
      <c r="AA873" s="25" t="str">
        <f t="shared" si="271"/>
        <v/>
      </c>
      <c r="AB873" s="25" t="str">
        <f t="shared" si="276"/>
        <v/>
      </c>
      <c r="AD873" s="2" t="str">
        <f t="shared" si="277"/>
        <v/>
      </c>
      <c r="AE873" s="2" t="str">
        <f t="shared" si="278"/>
        <v/>
      </c>
      <c r="AF873" s="2" t="str">
        <f t="shared" si="279"/>
        <v/>
      </c>
      <c r="AG873" t="s">
        <v>74</v>
      </c>
    </row>
    <row r="874" spans="2:33" x14ac:dyDescent="0.25">
      <c r="B874" s="13" t="str">
        <f>IF(Transactions!B873 &lt;&gt; "", Transactions!B873, "")</f>
        <v/>
      </c>
      <c r="C874" s="28" t="str">
        <f>IF(Transactions!C873 &lt;&gt; "", Transactions!C873, "")</f>
        <v/>
      </c>
      <c r="D874" s="28" t="str">
        <f>IF(Transactions!D873 &lt;&gt; "", Transactions!D873, "")</f>
        <v/>
      </c>
      <c r="E874" s="14" t="str">
        <f>IF(Transactions!E873 &lt;&gt; "", Transactions!E873, "")</f>
        <v/>
      </c>
      <c r="F874" s="15" t="str">
        <f>IF(Transactions!F873 &lt;&gt; "", Transactions!F873, "")</f>
        <v/>
      </c>
      <c r="G874" s="16"/>
      <c r="H874" s="18" t="e">
        <f>IF(Transactions!#REF! &lt;&gt; "", Transactions!#REF!, "")</f>
        <v>#REF!</v>
      </c>
      <c r="I874" s="33" t="str">
        <f t="shared" si="260"/>
        <v/>
      </c>
      <c r="J874" s="34" t="str">
        <f t="shared" si="272"/>
        <v/>
      </c>
      <c r="K874" s="16"/>
      <c r="L874" s="18" t="str">
        <f t="shared" si="261"/>
        <v/>
      </c>
      <c r="M874" s="33" t="str">
        <f t="shared" si="262"/>
        <v/>
      </c>
      <c r="N874" s="34" t="str">
        <f t="shared" si="273"/>
        <v/>
      </c>
      <c r="O874" s="16"/>
      <c r="P874" s="29" t="str">
        <f t="shared" si="263"/>
        <v/>
      </c>
      <c r="Q874" s="29" t="str">
        <f t="shared" si="264"/>
        <v/>
      </c>
      <c r="R874" s="26" t="str">
        <f t="shared" si="274"/>
        <v/>
      </c>
      <c r="S874" s="29" t="str">
        <f t="shared" si="265"/>
        <v/>
      </c>
      <c r="T874" s="29" t="str">
        <f t="shared" si="266"/>
        <v/>
      </c>
      <c r="U874" s="27" t="str">
        <f t="shared" si="275"/>
        <v/>
      </c>
      <c r="W874" s="25" t="str">
        <f t="shared" si="267"/>
        <v/>
      </c>
      <c r="X874" s="25" t="str">
        <f t="shared" si="268"/>
        <v/>
      </c>
      <c r="Y874" s="25" t="str">
        <f t="shared" si="269"/>
        <v/>
      </c>
      <c r="Z874" s="25" t="str">
        <f t="shared" si="270"/>
        <v/>
      </c>
      <c r="AA874" s="25" t="str">
        <f t="shared" si="271"/>
        <v/>
      </c>
      <c r="AB874" s="25" t="str">
        <f t="shared" si="276"/>
        <v/>
      </c>
      <c r="AD874" s="2" t="str">
        <f t="shared" si="277"/>
        <v/>
      </c>
      <c r="AE874" s="2" t="str">
        <f t="shared" si="278"/>
        <v/>
      </c>
      <c r="AF874" s="2" t="str">
        <f t="shared" si="279"/>
        <v/>
      </c>
      <c r="AG874" t="s">
        <v>74</v>
      </c>
    </row>
    <row r="875" spans="2:33" x14ac:dyDescent="0.25">
      <c r="B875" s="13" t="str">
        <f>IF(Transactions!B874 &lt;&gt; "", Transactions!B874, "")</f>
        <v/>
      </c>
      <c r="C875" s="28" t="str">
        <f>IF(Transactions!C874 &lt;&gt; "", Transactions!C874, "")</f>
        <v/>
      </c>
      <c r="D875" s="28" t="str">
        <f>IF(Transactions!D874 &lt;&gt; "", Transactions!D874, "")</f>
        <v/>
      </c>
      <c r="E875" s="14" t="str">
        <f>IF(Transactions!E874 &lt;&gt; "", Transactions!E874, "")</f>
        <v/>
      </c>
      <c r="F875" s="15" t="str">
        <f>IF(Transactions!F874 &lt;&gt; "", Transactions!F874, "")</f>
        <v/>
      </c>
      <c r="G875" s="16"/>
      <c r="H875" s="18" t="e">
        <f>IF(Transactions!#REF! &lt;&gt; "", Transactions!#REF!, "")</f>
        <v>#REF!</v>
      </c>
      <c r="I875" s="33" t="str">
        <f t="shared" si="260"/>
        <v/>
      </c>
      <c r="J875" s="34" t="str">
        <f t="shared" si="272"/>
        <v/>
      </c>
      <c r="K875" s="16"/>
      <c r="L875" s="18" t="str">
        <f t="shared" si="261"/>
        <v/>
      </c>
      <c r="M875" s="33" t="str">
        <f t="shared" si="262"/>
        <v/>
      </c>
      <c r="N875" s="34" t="str">
        <f t="shared" si="273"/>
        <v/>
      </c>
      <c r="O875" s="16"/>
      <c r="P875" s="29" t="str">
        <f t="shared" si="263"/>
        <v/>
      </c>
      <c r="Q875" s="29" t="str">
        <f t="shared" si="264"/>
        <v/>
      </c>
      <c r="R875" s="26" t="str">
        <f t="shared" si="274"/>
        <v/>
      </c>
      <c r="S875" s="29" t="str">
        <f t="shared" si="265"/>
        <v/>
      </c>
      <c r="T875" s="29" t="str">
        <f t="shared" si="266"/>
        <v/>
      </c>
      <c r="U875" s="27" t="str">
        <f t="shared" si="275"/>
        <v/>
      </c>
      <c r="W875" s="25" t="str">
        <f t="shared" si="267"/>
        <v/>
      </c>
      <c r="X875" s="25" t="str">
        <f t="shared" si="268"/>
        <v/>
      </c>
      <c r="Y875" s="25" t="str">
        <f t="shared" si="269"/>
        <v/>
      </c>
      <c r="Z875" s="25" t="str">
        <f t="shared" si="270"/>
        <v/>
      </c>
      <c r="AA875" s="25" t="str">
        <f t="shared" si="271"/>
        <v/>
      </c>
      <c r="AB875" s="25" t="str">
        <f t="shared" si="276"/>
        <v/>
      </c>
      <c r="AD875" s="2" t="str">
        <f t="shared" si="277"/>
        <v/>
      </c>
      <c r="AE875" s="2" t="str">
        <f t="shared" si="278"/>
        <v/>
      </c>
      <c r="AF875" s="2" t="str">
        <f t="shared" si="279"/>
        <v/>
      </c>
      <c r="AG875" t="s">
        <v>74</v>
      </c>
    </row>
    <row r="876" spans="2:33" x14ac:dyDescent="0.25">
      <c r="B876" s="13" t="str">
        <f>IF(Transactions!B875 &lt;&gt; "", Transactions!B875, "")</f>
        <v/>
      </c>
      <c r="C876" s="28" t="str">
        <f>IF(Transactions!C875 &lt;&gt; "", Transactions!C875, "")</f>
        <v/>
      </c>
      <c r="D876" s="28" t="str">
        <f>IF(Transactions!D875 &lt;&gt; "", Transactions!D875, "")</f>
        <v/>
      </c>
      <c r="E876" s="14" t="str">
        <f>IF(Transactions!E875 &lt;&gt; "", Transactions!E875, "")</f>
        <v/>
      </c>
      <c r="F876" s="15" t="str">
        <f>IF(Transactions!F875 &lt;&gt; "", Transactions!F875, "")</f>
        <v/>
      </c>
      <c r="G876" s="16"/>
      <c r="H876" s="18" t="e">
        <f>IF(Transactions!#REF! &lt;&gt; "", Transactions!#REF!, "")</f>
        <v>#REF!</v>
      </c>
      <c r="I876" s="33" t="str">
        <f t="shared" si="260"/>
        <v/>
      </c>
      <c r="J876" s="34" t="str">
        <f t="shared" si="272"/>
        <v/>
      </c>
      <c r="K876" s="16"/>
      <c r="L876" s="18" t="str">
        <f t="shared" si="261"/>
        <v/>
      </c>
      <c r="M876" s="33" t="str">
        <f t="shared" si="262"/>
        <v/>
      </c>
      <c r="N876" s="34" t="str">
        <f t="shared" si="273"/>
        <v/>
      </c>
      <c r="O876" s="16"/>
      <c r="P876" s="29" t="str">
        <f t="shared" si="263"/>
        <v/>
      </c>
      <c r="Q876" s="29" t="str">
        <f t="shared" si="264"/>
        <v/>
      </c>
      <c r="R876" s="26" t="str">
        <f t="shared" si="274"/>
        <v/>
      </c>
      <c r="S876" s="29" t="str">
        <f t="shared" si="265"/>
        <v/>
      </c>
      <c r="T876" s="29" t="str">
        <f t="shared" si="266"/>
        <v/>
      </c>
      <c r="U876" s="27" t="str">
        <f t="shared" si="275"/>
        <v/>
      </c>
      <c r="W876" s="25" t="str">
        <f t="shared" si="267"/>
        <v/>
      </c>
      <c r="X876" s="25" t="str">
        <f t="shared" si="268"/>
        <v/>
      </c>
      <c r="Y876" s="25" t="str">
        <f t="shared" si="269"/>
        <v/>
      </c>
      <c r="Z876" s="25" t="str">
        <f t="shared" si="270"/>
        <v/>
      </c>
      <c r="AA876" s="25" t="str">
        <f t="shared" si="271"/>
        <v/>
      </c>
      <c r="AB876" s="25" t="str">
        <f t="shared" si="276"/>
        <v/>
      </c>
      <c r="AD876" s="2" t="str">
        <f t="shared" si="277"/>
        <v/>
      </c>
      <c r="AE876" s="2" t="str">
        <f t="shared" si="278"/>
        <v/>
      </c>
      <c r="AF876" s="2" t="str">
        <f t="shared" si="279"/>
        <v/>
      </c>
      <c r="AG876" t="s">
        <v>74</v>
      </c>
    </row>
    <row r="877" spans="2:33" x14ac:dyDescent="0.25">
      <c r="B877" s="13" t="str">
        <f>IF(Transactions!B876 &lt;&gt; "", Transactions!B876, "")</f>
        <v/>
      </c>
      <c r="C877" s="28" t="str">
        <f>IF(Transactions!C876 &lt;&gt; "", Transactions!C876, "")</f>
        <v/>
      </c>
      <c r="D877" s="28" t="str">
        <f>IF(Transactions!D876 &lt;&gt; "", Transactions!D876, "")</f>
        <v/>
      </c>
      <c r="E877" s="14" t="str">
        <f>IF(Transactions!E876 &lt;&gt; "", Transactions!E876, "")</f>
        <v/>
      </c>
      <c r="F877" s="15" t="str">
        <f>IF(Transactions!F876 &lt;&gt; "", Transactions!F876, "")</f>
        <v/>
      </c>
      <c r="G877" s="16"/>
      <c r="H877" s="18" t="e">
        <f>IF(Transactions!#REF! &lt;&gt; "", Transactions!#REF!, "")</f>
        <v>#REF!</v>
      </c>
      <c r="I877" s="33" t="str">
        <f t="shared" si="260"/>
        <v/>
      </c>
      <c r="J877" s="34" t="str">
        <f t="shared" si="272"/>
        <v/>
      </c>
      <c r="K877" s="16"/>
      <c r="L877" s="18" t="str">
        <f t="shared" si="261"/>
        <v/>
      </c>
      <c r="M877" s="33" t="str">
        <f t="shared" si="262"/>
        <v/>
      </c>
      <c r="N877" s="34" t="str">
        <f t="shared" si="273"/>
        <v/>
      </c>
      <c r="O877" s="16"/>
      <c r="P877" s="29" t="str">
        <f t="shared" si="263"/>
        <v/>
      </c>
      <c r="Q877" s="29" t="str">
        <f t="shared" si="264"/>
        <v/>
      </c>
      <c r="R877" s="26" t="str">
        <f t="shared" si="274"/>
        <v/>
      </c>
      <c r="S877" s="29" t="str">
        <f t="shared" si="265"/>
        <v/>
      </c>
      <c r="T877" s="29" t="str">
        <f t="shared" si="266"/>
        <v/>
      </c>
      <c r="U877" s="27" t="str">
        <f t="shared" si="275"/>
        <v/>
      </c>
      <c r="W877" s="25" t="str">
        <f t="shared" si="267"/>
        <v/>
      </c>
      <c r="X877" s="25" t="str">
        <f t="shared" si="268"/>
        <v/>
      </c>
      <c r="Y877" s="25" t="str">
        <f t="shared" si="269"/>
        <v/>
      </c>
      <c r="Z877" s="25" t="str">
        <f t="shared" si="270"/>
        <v/>
      </c>
      <c r="AA877" s="25" t="str">
        <f t="shared" si="271"/>
        <v/>
      </c>
      <c r="AB877" s="25" t="str">
        <f t="shared" si="276"/>
        <v/>
      </c>
      <c r="AD877" s="2" t="str">
        <f t="shared" si="277"/>
        <v/>
      </c>
      <c r="AE877" s="2" t="str">
        <f t="shared" si="278"/>
        <v/>
      </c>
      <c r="AF877" s="2" t="str">
        <f t="shared" si="279"/>
        <v/>
      </c>
      <c r="AG877" t="s">
        <v>74</v>
      </c>
    </row>
    <row r="878" spans="2:33" x14ac:dyDescent="0.25">
      <c r="B878" s="13" t="str">
        <f>IF(Transactions!B877 &lt;&gt; "", Transactions!B877, "")</f>
        <v/>
      </c>
      <c r="C878" s="28" t="str">
        <f>IF(Transactions!C877 &lt;&gt; "", Transactions!C877, "")</f>
        <v/>
      </c>
      <c r="D878" s="28" t="str">
        <f>IF(Transactions!D877 &lt;&gt; "", Transactions!D877, "")</f>
        <v/>
      </c>
      <c r="E878" s="14" t="str">
        <f>IF(Transactions!E877 &lt;&gt; "", Transactions!E877, "")</f>
        <v/>
      </c>
      <c r="F878" s="15" t="str">
        <f>IF(Transactions!F877 &lt;&gt; "", Transactions!F877, "")</f>
        <v/>
      </c>
      <c r="G878" s="16"/>
      <c r="H878" s="18" t="e">
        <f>IF(Transactions!#REF! &lt;&gt; "", Transactions!#REF!, "")</f>
        <v>#REF!</v>
      </c>
      <c r="I878" s="33" t="str">
        <f t="shared" si="260"/>
        <v/>
      </c>
      <c r="J878" s="34" t="str">
        <f t="shared" si="272"/>
        <v/>
      </c>
      <c r="K878" s="16"/>
      <c r="L878" s="18" t="str">
        <f t="shared" si="261"/>
        <v/>
      </c>
      <c r="M878" s="33" t="str">
        <f t="shared" si="262"/>
        <v/>
      </c>
      <c r="N878" s="34" t="str">
        <f t="shared" si="273"/>
        <v/>
      </c>
      <c r="O878" s="16"/>
      <c r="P878" s="29" t="str">
        <f t="shared" si="263"/>
        <v/>
      </c>
      <c r="Q878" s="29" t="str">
        <f t="shared" si="264"/>
        <v/>
      </c>
      <c r="R878" s="26" t="str">
        <f t="shared" si="274"/>
        <v/>
      </c>
      <c r="S878" s="29" t="str">
        <f t="shared" si="265"/>
        <v/>
      </c>
      <c r="T878" s="29" t="str">
        <f t="shared" si="266"/>
        <v/>
      </c>
      <c r="U878" s="27" t="str">
        <f t="shared" si="275"/>
        <v/>
      </c>
      <c r="W878" s="25" t="str">
        <f t="shared" si="267"/>
        <v/>
      </c>
      <c r="X878" s="25" t="str">
        <f t="shared" si="268"/>
        <v/>
      </c>
      <c r="Y878" s="25" t="str">
        <f t="shared" si="269"/>
        <v/>
      </c>
      <c r="Z878" s="25" t="str">
        <f t="shared" si="270"/>
        <v/>
      </c>
      <c r="AA878" s="25" t="str">
        <f t="shared" si="271"/>
        <v/>
      </c>
      <c r="AB878" s="25" t="str">
        <f t="shared" si="276"/>
        <v/>
      </c>
      <c r="AD878" s="2" t="str">
        <f t="shared" si="277"/>
        <v/>
      </c>
      <c r="AE878" s="2" t="str">
        <f t="shared" si="278"/>
        <v/>
      </c>
      <c r="AF878" s="2" t="str">
        <f t="shared" si="279"/>
        <v/>
      </c>
      <c r="AG878" t="s">
        <v>74</v>
      </c>
    </row>
    <row r="879" spans="2:33" x14ac:dyDescent="0.25">
      <c r="B879" s="13" t="str">
        <f>IF(Transactions!B878 &lt;&gt; "", Transactions!B878, "")</f>
        <v/>
      </c>
      <c r="C879" s="28" t="str">
        <f>IF(Transactions!C878 &lt;&gt; "", Transactions!C878, "")</f>
        <v/>
      </c>
      <c r="D879" s="28" t="str">
        <f>IF(Transactions!D878 &lt;&gt; "", Transactions!D878, "")</f>
        <v/>
      </c>
      <c r="E879" s="14" t="str">
        <f>IF(Transactions!E878 &lt;&gt; "", Transactions!E878, "")</f>
        <v/>
      </c>
      <c r="F879" s="15" t="str">
        <f>IF(Transactions!F878 &lt;&gt; "", Transactions!F878, "")</f>
        <v/>
      </c>
      <c r="G879" s="16"/>
      <c r="H879" s="18" t="e">
        <f>IF(Transactions!#REF! &lt;&gt; "", Transactions!#REF!, "")</f>
        <v>#REF!</v>
      </c>
      <c r="I879" s="33" t="str">
        <f t="shared" si="260"/>
        <v/>
      </c>
      <c r="J879" s="34" t="str">
        <f t="shared" si="272"/>
        <v/>
      </c>
      <c r="K879" s="16"/>
      <c r="L879" s="18" t="str">
        <f t="shared" si="261"/>
        <v/>
      </c>
      <c r="M879" s="33" t="str">
        <f t="shared" si="262"/>
        <v/>
      </c>
      <c r="N879" s="34" t="str">
        <f t="shared" si="273"/>
        <v/>
      </c>
      <c r="O879" s="16"/>
      <c r="P879" s="29" t="str">
        <f t="shared" si="263"/>
        <v/>
      </c>
      <c r="Q879" s="29" t="str">
        <f t="shared" si="264"/>
        <v/>
      </c>
      <c r="R879" s="26" t="str">
        <f t="shared" si="274"/>
        <v/>
      </c>
      <c r="S879" s="29" t="str">
        <f t="shared" si="265"/>
        <v/>
      </c>
      <c r="T879" s="29" t="str">
        <f t="shared" si="266"/>
        <v/>
      </c>
      <c r="U879" s="27" t="str">
        <f t="shared" si="275"/>
        <v/>
      </c>
      <c r="W879" s="25" t="str">
        <f t="shared" si="267"/>
        <v/>
      </c>
      <c r="X879" s="25" t="str">
        <f t="shared" si="268"/>
        <v/>
      </c>
      <c r="Y879" s="25" t="str">
        <f t="shared" si="269"/>
        <v/>
      </c>
      <c r="Z879" s="25" t="str">
        <f t="shared" si="270"/>
        <v/>
      </c>
      <c r="AA879" s="25" t="str">
        <f t="shared" si="271"/>
        <v/>
      </c>
      <c r="AB879" s="25" t="str">
        <f t="shared" si="276"/>
        <v/>
      </c>
      <c r="AD879" s="2" t="str">
        <f t="shared" si="277"/>
        <v/>
      </c>
      <c r="AE879" s="2" t="str">
        <f t="shared" si="278"/>
        <v/>
      </c>
      <c r="AF879" s="2" t="str">
        <f t="shared" si="279"/>
        <v/>
      </c>
      <c r="AG879" t="s">
        <v>74</v>
      </c>
    </row>
    <row r="880" spans="2:33" x14ac:dyDescent="0.25">
      <c r="B880" s="13" t="str">
        <f>IF(Transactions!B879 &lt;&gt; "", Transactions!B879, "")</f>
        <v/>
      </c>
      <c r="C880" s="28" t="str">
        <f>IF(Transactions!C879 &lt;&gt; "", Transactions!C879, "")</f>
        <v/>
      </c>
      <c r="D880" s="28" t="str">
        <f>IF(Transactions!D879 &lt;&gt; "", Transactions!D879, "")</f>
        <v/>
      </c>
      <c r="E880" s="14" t="str">
        <f>IF(Transactions!E879 &lt;&gt; "", Transactions!E879, "")</f>
        <v/>
      </c>
      <c r="F880" s="15" t="str">
        <f>IF(Transactions!F879 &lt;&gt; "", Transactions!F879, "")</f>
        <v/>
      </c>
      <c r="G880" s="16"/>
      <c r="H880" s="18" t="e">
        <f>IF(Transactions!#REF! &lt;&gt; "", Transactions!#REF!, "")</f>
        <v>#REF!</v>
      </c>
      <c r="I880" s="33" t="str">
        <f t="shared" si="260"/>
        <v/>
      </c>
      <c r="J880" s="34" t="str">
        <f t="shared" si="272"/>
        <v/>
      </c>
      <c r="K880" s="16"/>
      <c r="L880" s="18" t="str">
        <f t="shared" si="261"/>
        <v/>
      </c>
      <c r="M880" s="33" t="str">
        <f t="shared" si="262"/>
        <v/>
      </c>
      <c r="N880" s="34" t="str">
        <f t="shared" si="273"/>
        <v/>
      </c>
      <c r="O880" s="16"/>
      <c r="P880" s="29" t="str">
        <f t="shared" si="263"/>
        <v/>
      </c>
      <c r="Q880" s="29" t="str">
        <f t="shared" si="264"/>
        <v/>
      </c>
      <c r="R880" s="26" t="str">
        <f t="shared" si="274"/>
        <v/>
      </c>
      <c r="S880" s="29" t="str">
        <f t="shared" si="265"/>
        <v/>
      </c>
      <c r="T880" s="29" t="str">
        <f t="shared" si="266"/>
        <v/>
      </c>
      <c r="U880" s="27" t="str">
        <f t="shared" si="275"/>
        <v/>
      </c>
      <c r="W880" s="25" t="str">
        <f t="shared" si="267"/>
        <v/>
      </c>
      <c r="X880" s="25" t="str">
        <f t="shared" si="268"/>
        <v/>
      </c>
      <c r="Y880" s="25" t="str">
        <f t="shared" si="269"/>
        <v/>
      </c>
      <c r="Z880" s="25" t="str">
        <f t="shared" si="270"/>
        <v/>
      </c>
      <c r="AA880" s="25" t="str">
        <f t="shared" si="271"/>
        <v/>
      </c>
      <c r="AB880" s="25" t="str">
        <f t="shared" si="276"/>
        <v/>
      </c>
      <c r="AD880" s="2" t="str">
        <f t="shared" si="277"/>
        <v/>
      </c>
      <c r="AE880" s="2" t="str">
        <f t="shared" si="278"/>
        <v/>
      </c>
      <c r="AF880" s="2" t="str">
        <f t="shared" si="279"/>
        <v/>
      </c>
      <c r="AG880" t="s">
        <v>74</v>
      </c>
    </row>
    <row r="881" spans="2:33" x14ac:dyDescent="0.25">
      <c r="B881" s="13" t="str">
        <f>IF(Transactions!B880 &lt;&gt; "", Transactions!B880, "")</f>
        <v/>
      </c>
      <c r="C881" s="28" t="str">
        <f>IF(Transactions!C880 &lt;&gt; "", Transactions!C880, "")</f>
        <v/>
      </c>
      <c r="D881" s="28" t="str">
        <f>IF(Transactions!D880 &lt;&gt; "", Transactions!D880, "")</f>
        <v/>
      </c>
      <c r="E881" s="14" t="str">
        <f>IF(Transactions!E880 &lt;&gt; "", Transactions!E880, "")</f>
        <v/>
      </c>
      <c r="F881" s="15" t="str">
        <f>IF(Transactions!F880 &lt;&gt; "", Transactions!F880, "")</f>
        <v/>
      </c>
      <c r="G881" s="16"/>
      <c r="H881" s="18" t="e">
        <f>IF(Transactions!#REF! &lt;&gt; "", Transactions!#REF!, "")</f>
        <v>#REF!</v>
      </c>
      <c r="I881" s="33" t="str">
        <f t="shared" si="260"/>
        <v/>
      </c>
      <c r="J881" s="34" t="str">
        <f t="shared" si="272"/>
        <v/>
      </c>
      <c r="K881" s="16"/>
      <c r="L881" s="18" t="str">
        <f t="shared" si="261"/>
        <v/>
      </c>
      <c r="M881" s="33" t="str">
        <f t="shared" si="262"/>
        <v/>
      </c>
      <c r="N881" s="34" t="str">
        <f t="shared" si="273"/>
        <v/>
      </c>
      <c r="O881" s="16"/>
      <c r="P881" s="29" t="str">
        <f t="shared" si="263"/>
        <v/>
      </c>
      <c r="Q881" s="29" t="str">
        <f t="shared" si="264"/>
        <v/>
      </c>
      <c r="R881" s="26" t="str">
        <f t="shared" si="274"/>
        <v/>
      </c>
      <c r="S881" s="29" t="str">
        <f t="shared" si="265"/>
        <v/>
      </c>
      <c r="T881" s="29" t="str">
        <f t="shared" si="266"/>
        <v/>
      </c>
      <c r="U881" s="27" t="str">
        <f t="shared" si="275"/>
        <v/>
      </c>
      <c r="W881" s="25" t="str">
        <f t="shared" si="267"/>
        <v/>
      </c>
      <c r="X881" s="25" t="str">
        <f t="shared" si="268"/>
        <v/>
      </c>
      <c r="Y881" s="25" t="str">
        <f t="shared" si="269"/>
        <v/>
      </c>
      <c r="Z881" s="25" t="str">
        <f t="shared" si="270"/>
        <v/>
      </c>
      <c r="AA881" s="25" t="str">
        <f t="shared" si="271"/>
        <v/>
      </c>
      <c r="AB881" s="25" t="str">
        <f t="shared" si="276"/>
        <v/>
      </c>
      <c r="AD881" s="2" t="str">
        <f t="shared" si="277"/>
        <v/>
      </c>
      <c r="AE881" s="2" t="str">
        <f t="shared" si="278"/>
        <v/>
      </c>
      <c r="AF881" s="2" t="str">
        <f t="shared" si="279"/>
        <v/>
      </c>
      <c r="AG881" t="s">
        <v>74</v>
      </c>
    </row>
    <row r="882" spans="2:33" x14ac:dyDescent="0.25">
      <c r="B882" s="13" t="str">
        <f>IF(Transactions!B881 &lt;&gt; "", Transactions!B881, "")</f>
        <v/>
      </c>
      <c r="C882" s="28" t="str">
        <f>IF(Transactions!C881 &lt;&gt; "", Transactions!C881, "")</f>
        <v/>
      </c>
      <c r="D882" s="28" t="str">
        <f>IF(Transactions!D881 &lt;&gt; "", Transactions!D881, "")</f>
        <v/>
      </c>
      <c r="E882" s="14" t="str">
        <f>IF(Transactions!E881 &lt;&gt; "", Transactions!E881, "")</f>
        <v/>
      </c>
      <c r="F882" s="15" t="str">
        <f>IF(Transactions!F881 &lt;&gt; "", Transactions!F881, "")</f>
        <v/>
      </c>
      <c r="G882" s="16"/>
      <c r="H882" s="18" t="e">
        <f>IF(Transactions!#REF! &lt;&gt; "", Transactions!#REF!, "")</f>
        <v>#REF!</v>
      </c>
      <c r="I882" s="33" t="str">
        <f t="shared" si="260"/>
        <v/>
      </c>
      <c r="J882" s="34" t="str">
        <f t="shared" si="272"/>
        <v/>
      </c>
      <c r="K882" s="16"/>
      <c r="L882" s="18" t="str">
        <f t="shared" si="261"/>
        <v/>
      </c>
      <c r="M882" s="33" t="str">
        <f t="shared" si="262"/>
        <v/>
      </c>
      <c r="N882" s="34" t="str">
        <f t="shared" si="273"/>
        <v/>
      </c>
      <c r="O882" s="16"/>
      <c r="P882" s="29" t="str">
        <f t="shared" si="263"/>
        <v/>
      </c>
      <c r="Q882" s="29" t="str">
        <f t="shared" si="264"/>
        <v/>
      </c>
      <c r="R882" s="26" t="str">
        <f t="shared" si="274"/>
        <v/>
      </c>
      <c r="S882" s="29" t="str">
        <f t="shared" si="265"/>
        <v/>
      </c>
      <c r="T882" s="29" t="str">
        <f t="shared" si="266"/>
        <v/>
      </c>
      <c r="U882" s="27" t="str">
        <f t="shared" si="275"/>
        <v/>
      </c>
      <c r="W882" s="25" t="str">
        <f t="shared" si="267"/>
        <v/>
      </c>
      <c r="X882" s="25" t="str">
        <f t="shared" si="268"/>
        <v/>
      </c>
      <c r="Y882" s="25" t="str">
        <f t="shared" si="269"/>
        <v/>
      </c>
      <c r="Z882" s="25" t="str">
        <f t="shared" si="270"/>
        <v/>
      </c>
      <c r="AA882" s="25" t="str">
        <f t="shared" si="271"/>
        <v/>
      </c>
      <c r="AB882" s="25" t="str">
        <f t="shared" si="276"/>
        <v/>
      </c>
      <c r="AD882" s="2" t="str">
        <f t="shared" si="277"/>
        <v/>
      </c>
      <c r="AE882" s="2" t="str">
        <f t="shared" si="278"/>
        <v/>
      </c>
      <c r="AF882" s="2" t="str">
        <f t="shared" si="279"/>
        <v/>
      </c>
      <c r="AG882" t="s">
        <v>74</v>
      </c>
    </row>
    <row r="883" spans="2:33" x14ac:dyDescent="0.25">
      <c r="B883" s="13" t="str">
        <f>IF(Transactions!B882 &lt;&gt; "", Transactions!B882, "")</f>
        <v/>
      </c>
      <c r="C883" s="28" t="str">
        <f>IF(Transactions!C882 &lt;&gt; "", Transactions!C882, "")</f>
        <v/>
      </c>
      <c r="D883" s="28" t="str">
        <f>IF(Transactions!D882 &lt;&gt; "", Transactions!D882, "")</f>
        <v/>
      </c>
      <c r="E883" s="14" t="str">
        <f>IF(Transactions!E882 &lt;&gt; "", Transactions!E882, "")</f>
        <v/>
      </c>
      <c r="F883" s="15" t="str">
        <f>IF(Transactions!F882 &lt;&gt; "", Transactions!F882, "")</f>
        <v/>
      </c>
      <c r="G883" s="16"/>
      <c r="H883" s="18" t="e">
        <f>IF(Transactions!#REF! &lt;&gt; "", Transactions!#REF!, "")</f>
        <v>#REF!</v>
      </c>
      <c r="I883" s="33" t="str">
        <f t="shared" si="260"/>
        <v/>
      </c>
      <c r="J883" s="34" t="str">
        <f t="shared" si="272"/>
        <v/>
      </c>
      <c r="K883" s="16"/>
      <c r="L883" s="18" t="str">
        <f t="shared" si="261"/>
        <v/>
      </c>
      <c r="M883" s="33" t="str">
        <f t="shared" si="262"/>
        <v/>
      </c>
      <c r="N883" s="34" t="str">
        <f t="shared" si="273"/>
        <v/>
      </c>
      <c r="O883" s="16"/>
      <c r="P883" s="29" t="str">
        <f t="shared" si="263"/>
        <v/>
      </c>
      <c r="Q883" s="29" t="str">
        <f t="shared" si="264"/>
        <v/>
      </c>
      <c r="R883" s="26" t="str">
        <f t="shared" si="274"/>
        <v/>
      </c>
      <c r="S883" s="29" t="str">
        <f t="shared" si="265"/>
        <v/>
      </c>
      <c r="T883" s="29" t="str">
        <f t="shared" si="266"/>
        <v/>
      </c>
      <c r="U883" s="27" t="str">
        <f t="shared" si="275"/>
        <v/>
      </c>
      <c r="W883" s="25" t="str">
        <f t="shared" si="267"/>
        <v/>
      </c>
      <c r="X883" s="25" t="str">
        <f t="shared" si="268"/>
        <v/>
      </c>
      <c r="Y883" s="25" t="str">
        <f t="shared" si="269"/>
        <v/>
      </c>
      <c r="Z883" s="25" t="str">
        <f t="shared" si="270"/>
        <v/>
      </c>
      <c r="AA883" s="25" t="str">
        <f t="shared" si="271"/>
        <v/>
      </c>
      <c r="AB883" s="25" t="str">
        <f t="shared" si="276"/>
        <v/>
      </c>
      <c r="AD883" s="2" t="str">
        <f t="shared" si="277"/>
        <v/>
      </c>
      <c r="AE883" s="2" t="str">
        <f t="shared" si="278"/>
        <v/>
      </c>
      <c r="AF883" s="2" t="str">
        <f t="shared" si="279"/>
        <v/>
      </c>
      <c r="AG883" t="s">
        <v>74</v>
      </c>
    </row>
    <row r="884" spans="2:33" x14ac:dyDescent="0.25">
      <c r="B884" s="13" t="str">
        <f>IF(Transactions!B883 &lt;&gt; "", Transactions!B883, "")</f>
        <v/>
      </c>
      <c r="C884" s="28" t="str">
        <f>IF(Transactions!C883 &lt;&gt; "", Transactions!C883, "")</f>
        <v/>
      </c>
      <c r="D884" s="28" t="str">
        <f>IF(Transactions!D883 &lt;&gt; "", Transactions!D883, "")</f>
        <v/>
      </c>
      <c r="E884" s="14" t="str">
        <f>IF(Transactions!E883 &lt;&gt; "", Transactions!E883, "")</f>
        <v/>
      </c>
      <c r="F884" s="15" t="str">
        <f>IF(Transactions!F883 &lt;&gt; "", Transactions!F883, "")</f>
        <v/>
      </c>
      <c r="G884" s="16"/>
      <c r="H884" s="18" t="e">
        <f>IF(Transactions!#REF! &lt;&gt; "", Transactions!#REF!, "")</f>
        <v>#REF!</v>
      </c>
      <c r="I884" s="33" t="str">
        <f t="shared" si="260"/>
        <v/>
      </c>
      <c r="J884" s="34" t="str">
        <f t="shared" si="272"/>
        <v/>
      </c>
      <c r="K884" s="16"/>
      <c r="L884" s="18" t="str">
        <f t="shared" si="261"/>
        <v/>
      </c>
      <c r="M884" s="33" t="str">
        <f t="shared" si="262"/>
        <v/>
      </c>
      <c r="N884" s="34" t="str">
        <f t="shared" si="273"/>
        <v/>
      </c>
      <c r="O884" s="16"/>
      <c r="P884" s="29" t="str">
        <f t="shared" si="263"/>
        <v/>
      </c>
      <c r="Q884" s="29" t="str">
        <f t="shared" si="264"/>
        <v/>
      </c>
      <c r="R884" s="26" t="str">
        <f t="shared" si="274"/>
        <v/>
      </c>
      <c r="S884" s="29" t="str">
        <f t="shared" si="265"/>
        <v/>
      </c>
      <c r="T884" s="29" t="str">
        <f t="shared" si="266"/>
        <v/>
      </c>
      <c r="U884" s="27" t="str">
        <f t="shared" si="275"/>
        <v/>
      </c>
      <c r="W884" s="25" t="str">
        <f t="shared" si="267"/>
        <v/>
      </c>
      <c r="X884" s="25" t="str">
        <f t="shared" si="268"/>
        <v/>
      </c>
      <c r="Y884" s="25" t="str">
        <f t="shared" si="269"/>
        <v/>
      </c>
      <c r="Z884" s="25" t="str">
        <f t="shared" si="270"/>
        <v/>
      </c>
      <c r="AA884" s="25" t="str">
        <f t="shared" si="271"/>
        <v/>
      </c>
      <c r="AB884" s="25" t="str">
        <f t="shared" si="276"/>
        <v/>
      </c>
      <c r="AD884" s="2" t="str">
        <f t="shared" si="277"/>
        <v/>
      </c>
      <c r="AE884" s="2" t="str">
        <f t="shared" si="278"/>
        <v/>
      </c>
      <c r="AF884" s="2" t="str">
        <f t="shared" si="279"/>
        <v/>
      </c>
      <c r="AG884" t="s">
        <v>74</v>
      </c>
    </row>
    <row r="885" spans="2:33" x14ac:dyDescent="0.25">
      <c r="B885" s="13" t="str">
        <f>IF(Transactions!B884 &lt;&gt; "", Transactions!B884, "")</f>
        <v/>
      </c>
      <c r="C885" s="28" t="str">
        <f>IF(Transactions!C884 &lt;&gt; "", Transactions!C884, "")</f>
        <v/>
      </c>
      <c r="D885" s="28" t="str">
        <f>IF(Transactions!D884 &lt;&gt; "", Transactions!D884, "")</f>
        <v/>
      </c>
      <c r="E885" s="14" t="str">
        <f>IF(Transactions!E884 &lt;&gt; "", Transactions!E884, "")</f>
        <v/>
      </c>
      <c r="F885" s="15" t="str">
        <f>IF(Transactions!F884 &lt;&gt; "", Transactions!F884, "")</f>
        <v/>
      </c>
      <c r="G885" s="16"/>
      <c r="H885" s="18" t="e">
        <f>IF(Transactions!#REF! &lt;&gt; "", Transactions!#REF!, "")</f>
        <v>#REF!</v>
      </c>
      <c r="I885" s="33" t="str">
        <f t="shared" si="260"/>
        <v/>
      </c>
      <c r="J885" s="34" t="str">
        <f t="shared" si="272"/>
        <v/>
      </c>
      <c r="K885" s="16"/>
      <c r="L885" s="18" t="str">
        <f t="shared" si="261"/>
        <v/>
      </c>
      <c r="M885" s="33" t="str">
        <f t="shared" si="262"/>
        <v/>
      </c>
      <c r="N885" s="34" t="str">
        <f t="shared" si="273"/>
        <v/>
      </c>
      <c r="O885" s="16"/>
      <c r="P885" s="29" t="str">
        <f t="shared" si="263"/>
        <v/>
      </c>
      <c r="Q885" s="29" t="str">
        <f t="shared" si="264"/>
        <v/>
      </c>
      <c r="R885" s="26" t="str">
        <f t="shared" si="274"/>
        <v/>
      </c>
      <c r="S885" s="29" t="str">
        <f t="shared" si="265"/>
        <v/>
      </c>
      <c r="T885" s="29" t="str">
        <f t="shared" si="266"/>
        <v/>
      </c>
      <c r="U885" s="27" t="str">
        <f t="shared" si="275"/>
        <v/>
      </c>
      <c r="W885" s="25" t="str">
        <f t="shared" si="267"/>
        <v/>
      </c>
      <c r="X885" s="25" t="str">
        <f t="shared" si="268"/>
        <v/>
      </c>
      <c r="Y885" s="25" t="str">
        <f t="shared" si="269"/>
        <v/>
      </c>
      <c r="Z885" s="25" t="str">
        <f t="shared" si="270"/>
        <v/>
      </c>
      <c r="AA885" s="25" t="str">
        <f t="shared" si="271"/>
        <v/>
      </c>
      <c r="AB885" s="25" t="str">
        <f t="shared" si="276"/>
        <v/>
      </c>
      <c r="AD885" s="2" t="str">
        <f t="shared" si="277"/>
        <v/>
      </c>
      <c r="AE885" s="2" t="str">
        <f t="shared" si="278"/>
        <v/>
      </c>
      <c r="AF885" s="2" t="str">
        <f t="shared" si="279"/>
        <v/>
      </c>
      <c r="AG885" t="s">
        <v>74</v>
      </c>
    </row>
    <row r="886" spans="2:33" x14ac:dyDescent="0.25">
      <c r="B886" s="13" t="str">
        <f>IF(Transactions!B885 &lt;&gt; "", Transactions!B885, "")</f>
        <v/>
      </c>
      <c r="C886" s="28" t="str">
        <f>IF(Transactions!C885 &lt;&gt; "", Transactions!C885, "")</f>
        <v/>
      </c>
      <c r="D886" s="28" t="str">
        <f>IF(Transactions!D885 &lt;&gt; "", Transactions!D885, "")</f>
        <v/>
      </c>
      <c r="E886" s="14" t="str">
        <f>IF(Transactions!E885 &lt;&gt; "", Transactions!E885, "")</f>
        <v/>
      </c>
      <c r="F886" s="15" t="str">
        <f>IF(Transactions!F885 &lt;&gt; "", Transactions!F885, "")</f>
        <v/>
      </c>
      <c r="G886" s="16"/>
      <c r="H886" s="18" t="e">
        <f>IF(Transactions!#REF! &lt;&gt; "", Transactions!#REF!, "")</f>
        <v>#REF!</v>
      </c>
      <c r="I886" s="33" t="str">
        <f t="shared" si="260"/>
        <v/>
      </c>
      <c r="J886" s="34" t="str">
        <f t="shared" si="272"/>
        <v/>
      </c>
      <c r="K886" s="16"/>
      <c r="L886" s="18" t="str">
        <f t="shared" si="261"/>
        <v/>
      </c>
      <c r="M886" s="33" t="str">
        <f t="shared" si="262"/>
        <v/>
      </c>
      <c r="N886" s="34" t="str">
        <f t="shared" si="273"/>
        <v/>
      </c>
      <c r="O886" s="16"/>
      <c r="P886" s="29" t="str">
        <f t="shared" si="263"/>
        <v/>
      </c>
      <c r="Q886" s="29" t="str">
        <f t="shared" si="264"/>
        <v/>
      </c>
      <c r="R886" s="26" t="str">
        <f t="shared" si="274"/>
        <v/>
      </c>
      <c r="S886" s="29" t="str">
        <f t="shared" si="265"/>
        <v/>
      </c>
      <c r="T886" s="29" t="str">
        <f t="shared" si="266"/>
        <v/>
      </c>
      <c r="U886" s="27" t="str">
        <f t="shared" si="275"/>
        <v/>
      </c>
      <c r="W886" s="25" t="str">
        <f t="shared" si="267"/>
        <v/>
      </c>
      <c r="X886" s="25" t="str">
        <f t="shared" si="268"/>
        <v/>
      </c>
      <c r="Y886" s="25" t="str">
        <f t="shared" si="269"/>
        <v/>
      </c>
      <c r="Z886" s="25" t="str">
        <f t="shared" si="270"/>
        <v/>
      </c>
      <c r="AA886" s="25" t="str">
        <f t="shared" si="271"/>
        <v/>
      </c>
      <c r="AB886" s="25" t="str">
        <f t="shared" si="276"/>
        <v/>
      </c>
      <c r="AD886" s="2" t="str">
        <f t="shared" si="277"/>
        <v/>
      </c>
      <c r="AE886" s="2" t="str">
        <f t="shared" si="278"/>
        <v/>
      </c>
      <c r="AF886" s="2" t="str">
        <f t="shared" si="279"/>
        <v/>
      </c>
      <c r="AG886" t="s">
        <v>74</v>
      </c>
    </row>
    <row r="887" spans="2:33" x14ac:dyDescent="0.25">
      <c r="B887" s="13" t="str">
        <f>IF(Transactions!B886 &lt;&gt; "", Transactions!B886, "")</f>
        <v/>
      </c>
      <c r="C887" s="28" t="str">
        <f>IF(Transactions!C886 &lt;&gt; "", Transactions!C886, "")</f>
        <v/>
      </c>
      <c r="D887" s="28" t="str">
        <f>IF(Transactions!D886 &lt;&gt; "", Transactions!D886, "")</f>
        <v/>
      </c>
      <c r="E887" s="14" t="str">
        <f>IF(Transactions!E886 &lt;&gt; "", Transactions!E886, "")</f>
        <v/>
      </c>
      <c r="F887" s="15" t="str">
        <f>IF(Transactions!F886 &lt;&gt; "", Transactions!F886, "")</f>
        <v/>
      </c>
      <c r="G887" s="16"/>
      <c r="H887" s="18" t="e">
        <f>IF(Transactions!#REF! &lt;&gt; "", Transactions!#REF!, "")</f>
        <v>#REF!</v>
      </c>
      <c r="I887" s="33" t="str">
        <f t="shared" si="260"/>
        <v/>
      </c>
      <c r="J887" s="34" t="str">
        <f t="shared" si="272"/>
        <v/>
      </c>
      <c r="K887" s="16"/>
      <c r="L887" s="18" t="str">
        <f t="shared" si="261"/>
        <v/>
      </c>
      <c r="M887" s="33" t="str">
        <f t="shared" si="262"/>
        <v/>
      </c>
      <c r="N887" s="34" t="str">
        <f t="shared" si="273"/>
        <v/>
      </c>
      <c r="O887" s="16"/>
      <c r="P887" s="29" t="str">
        <f t="shared" si="263"/>
        <v/>
      </c>
      <c r="Q887" s="29" t="str">
        <f t="shared" si="264"/>
        <v/>
      </c>
      <c r="R887" s="26" t="str">
        <f t="shared" si="274"/>
        <v/>
      </c>
      <c r="S887" s="29" t="str">
        <f t="shared" si="265"/>
        <v/>
      </c>
      <c r="T887" s="29" t="str">
        <f t="shared" si="266"/>
        <v/>
      </c>
      <c r="U887" s="27" t="str">
        <f t="shared" si="275"/>
        <v/>
      </c>
      <c r="W887" s="25" t="str">
        <f t="shared" si="267"/>
        <v/>
      </c>
      <c r="X887" s="25" t="str">
        <f t="shared" si="268"/>
        <v/>
      </c>
      <c r="Y887" s="25" t="str">
        <f t="shared" si="269"/>
        <v/>
      </c>
      <c r="Z887" s="25" t="str">
        <f t="shared" si="270"/>
        <v/>
      </c>
      <c r="AA887" s="25" t="str">
        <f t="shared" si="271"/>
        <v/>
      </c>
      <c r="AB887" s="25" t="str">
        <f t="shared" si="276"/>
        <v/>
      </c>
      <c r="AD887" s="2" t="str">
        <f t="shared" si="277"/>
        <v/>
      </c>
      <c r="AE887" s="2" t="str">
        <f t="shared" si="278"/>
        <v/>
      </c>
      <c r="AF887" s="2" t="str">
        <f t="shared" si="279"/>
        <v/>
      </c>
      <c r="AG887" t="s">
        <v>74</v>
      </c>
    </row>
    <row r="888" spans="2:33" x14ac:dyDescent="0.25">
      <c r="B888" s="13" t="str">
        <f>IF(Transactions!B887 &lt;&gt; "", Transactions!B887, "")</f>
        <v/>
      </c>
      <c r="C888" s="28" t="str">
        <f>IF(Transactions!C887 &lt;&gt; "", Transactions!C887, "")</f>
        <v/>
      </c>
      <c r="D888" s="28" t="str">
        <f>IF(Transactions!D887 &lt;&gt; "", Transactions!D887, "")</f>
        <v/>
      </c>
      <c r="E888" s="14" t="str">
        <f>IF(Transactions!E887 &lt;&gt; "", Transactions!E887, "")</f>
        <v/>
      </c>
      <c r="F888" s="15" t="str">
        <f>IF(Transactions!F887 &lt;&gt; "", Transactions!F887, "")</f>
        <v/>
      </c>
      <c r="G888" s="16"/>
      <c r="H888" s="18" t="e">
        <f>IF(Transactions!#REF! &lt;&gt; "", Transactions!#REF!, "")</f>
        <v>#REF!</v>
      </c>
      <c r="I888" s="33" t="str">
        <f t="shared" si="260"/>
        <v/>
      </c>
      <c r="J888" s="34" t="str">
        <f t="shared" si="272"/>
        <v/>
      </c>
      <c r="K888" s="16"/>
      <c r="L888" s="18" t="str">
        <f t="shared" si="261"/>
        <v/>
      </c>
      <c r="M888" s="33" t="str">
        <f t="shared" si="262"/>
        <v/>
      </c>
      <c r="N888" s="34" t="str">
        <f t="shared" si="273"/>
        <v/>
      </c>
      <c r="O888" s="16"/>
      <c r="P888" s="29" t="str">
        <f t="shared" si="263"/>
        <v/>
      </c>
      <c r="Q888" s="29" t="str">
        <f t="shared" si="264"/>
        <v/>
      </c>
      <c r="R888" s="26" t="str">
        <f t="shared" si="274"/>
        <v/>
      </c>
      <c r="S888" s="29" t="str">
        <f t="shared" si="265"/>
        <v/>
      </c>
      <c r="T888" s="29" t="str">
        <f t="shared" si="266"/>
        <v/>
      </c>
      <c r="U888" s="27" t="str">
        <f t="shared" si="275"/>
        <v/>
      </c>
      <c r="W888" s="25" t="str">
        <f t="shared" si="267"/>
        <v/>
      </c>
      <c r="X888" s="25" t="str">
        <f t="shared" si="268"/>
        <v/>
      </c>
      <c r="Y888" s="25" t="str">
        <f t="shared" si="269"/>
        <v/>
      </c>
      <c r="Z888" s="25" t="str">
        <f t="shared" si="270"/>
        <v/>
      </c>
      <c r="AA888" s="25" t="str">
        <f t="shared" si="271"/>
        <v/>
      </c>
      <c r="AB888" s="25" t="str">
        <f t="shared" si="276"/>
        <v/>
      </c>
      <c r="AD888" s="2" t="str">
        <f t="shared" si="277"/>
        <v/>
      </c>
      <c r="AE888" s="2" t="str">
        <f t="shared" si="278"/>
        <v/>
      </c>
      <c r="AF888" s="2" t="str">
        <f t="shared" si="279"/>
        <v/>
      </c>
      <c r="AG888" t="s">
        <v>74</v>
      </c>
    </row>
    <row r="889" spans="2:33" x14ac:dyDescent="0.25">
      <c r="B889" s="13" t="str">
        <f>IF(Transactions!B888 &lt;&gt; "", Transactions!B888, "")</f>
        <v/>
      </c>
      <c r="C889" s="28" t="str">
        <f>IF(Transactions!C888 &lt;&gt; "", Transactions!C888, "")</f>
        <v/>
      </c>
      <c r="D889" s="28" t="str">
        <f>IF(Transactions!D888 &lt;&gt; "", Transactions!D888, "")</f>
        <v/>
      </c>
      <c r="E889" s="14" t="str">
        <f>IF(Transactions!E888 &lt;&gt; "", Transactions!E888, "")</f>
        <v/>
      </c>
      <c r="F889" s="15" t="str">
        <f>IF(Transactions!F888 &lt;&gt; "", Transactions!F888, "")</f>
        <v/>
      </c>
      <c r="G889" s="16"/>
      <c r="H889" s="18" t="e">
        <f>IF(Transactions!#REF! &lt;&gt; "", Transactions!#REF!, "")</f>
        <v>#REF!</v>
      </c>
      <c r="I889" s="33" t="str">
        <f t="shared" si="260"/>
        <v/>
      </c>
      <c r="J889" s="34" t="str">
        <f t="shared" si="272"/>
        <v/>
      </c>
      <c r="K889" s="16"/>
      <c r="L889" s="18" t="str">
        <f t="shared" si="261"/>
        <v/>
      </c>
      <c r="M889" s="33" t="str">
        <f t="shared" si="262"/>
        <v/>
      </c>
      <c r="N889" s="34" t="str">
        <f t="shared" si="273"/>
        <v/>
      </c>
      <c r="O889" s="16"/>
      <c r="P889" s="29" t="str">
        <f t="shared" si="263"/>
        <v/>
      </c>
      <c r="Q889" s="29" t="str">
        <f t="shared" si="264"/>
        <v/>
      </c>
      <c r="R889" s="26" t="str">
        <f t="shared" si="274"/>
        <v/>
      </c>
      <c r="S889" s="29" t="str">
        <f t="shared" si="265"/>
        <v/>
      </c>
      <c r="T889" s="29" t="str">
        <f t="shared" si="266"/>
        <v/>
      </c>
      <c r="U889" s="27" t="str">
        <f t="shared" si="275"/>
        <v/>
      </c>
      <c r="W889" s="25" t="str">
        <f t="shared" si="267"/>
        <v/>
      </c>
      <c r="X889" s="25" t="str">
        <f t="shared" si="268"/>
        <v/>
      </c>
      <c r="Y889" s="25" t="str">
        <f t="shared" si="269"/>
        <v/>
      </c>
      <c r="Z889" s="25" t="str">
        <f t="shared" si="270"/>
        <v/>
      </c>
      <c r="AA889" s="25" t="str">
        <f t="shared" si="271"/>
        <v/>
      </c>
      <c r="AB889" s="25" t="str">
        <f t="shared" si="276"/>
        <v/>
      </c>
      <c r="AD889" s="2" t="str">
        <f t="shared" si="277"/>
        <v/>
      </c>
      <c r="AE889" s="2" t="str">
        <f t="shared" si="278"/>
        <v/>
      </c>
      <c r="AF889" s="2" t="str">
        <f t="shared" si="279"/>
        <v/>
      </c>
      <c r="AG889" t="s">
        <v>74</v>
      </c>
    </row>
    <row r="890" spans="2:33" x14ac:dyDescent="0.25">
      <c r="B890" s="13" t="str">
        <f>IF(Transactions!B889 &lt;&gt; "", Transactions!B889, "")</f>
        <v/>
      </c>
      <c r="C890" s="28" t="str">
        <f>IF(Transactions!C889 &lt;&gt; "", Transactions!C889, "")</f>
        <v/>
      </c>
      <c r="D890" s="28" t="str">
        <f>IF(Transactions!D889 &lt;&gt; "", Transactions!D889, "")</f>
        <v/>
      </c>
      <c r="E890" s="14" t="str">
        <f>IF(Transactions!E889 &lt;&gt; "", Transactions!E889, "")</f>
        <v/>
      </c>
      <c r="F890" s="15" t="str">
        <f>IF(Transactions!F889 &lt;&gt; "", Transactions!F889, "")</f>
        <v/>
      </c>
      <c r="G890" s="16"/>
      <c r="H890" s="18" t="e">
        <f>IF(Transactions!#REF! &lt;&gt; "", Transactions!#REF!, "")</f>
        <v>#REF!</v>
      </c>
      <c r="I890" s="33" t="str">
        <f t="shared" si="260"/>
        <v/>
      </c>
      <c r="J890" s="34" t="str">
        <f t="shared" si="272"/>
        <v/>
      </c>
      <c r="K890" s="16"/>
      <c r="L890" s="18" t="str">
        <f t="shared" si="261"/>
        <v/>
      </c>
      <c r="M890" s="33" t="str">
        <f t="shared" si="262"/>
        <v/>
      </c>
      <c r="N890" s="34" t="str">
        <f t="shared" si="273"/>
        <v/>
      </c>
      <c r="O890" s="16"/>
      <c r="P890" s="29" t="str">
        <f t="shared" si="263"/>
        <v/>
      </c>
      <c r="Q890" s="29" t="str">
        <f t="shared" si="264"/>
        <v/>
      </c>
      <c r="R890" s="26" t="str">
        <f t="shared" si="274"/>
        <v/>
      </c>
      <c r="S890" s="29" t="str">
        <f t="shared" si="265"/>
        <v/>
      </c>
      <c r="T890" s="29" t="str">
        <f t="shared" si="266"/>
        <v/>
      </c>
      <c r="U890" s="27" t="str">
        <f t="shared" si="275"/>
        <v/>
      </c>
      <c r="W890" s="25" t="str">
        <f t="shared" si="267"/>
        <v/>
      </c>
      <c r="X890" s="25" t="str">
        <f t="shared" si="268"/>
        <v/>
      </c>
      <c r="Y890" s="25" t="str">
        <f t="shared" si="269"/>
        <v/>
      </c>
      <c r="Z890" s="25" t="str">
        <f t="shared" si="270"/>
        <v/>
      </c>
      <c r="AA890" s="25" t="str">
        <f t="shared" si="271"/>
        <v/>
      </c>
      <c r="AB890" s="25" t="str">
        <f t="shared" si="276"/>
        <v/>
      </c>
      <c r="AD890" s="2" t="str">
        <f t="shared" si="277"/>
        <v/>
      </c>
      <c r="AE890" s="2" t="str">
        <f t="shared" si="278"/>
        <v/>
      </c>
      <c r="AF890" s="2" t="str">
        <f t="shared" si="279"/>
        <v/>
      </c>
      <c r="AG890" t="s">
        <v>74</v>
      </c>
    </row>
    <row r="891" spans="2:33" x14ac:dyDescent="0.25">
      <c r="B891" s="13" t="str">
        <f>IF(Transactions!B890 &lt;&gt; "", Transactions!B890, "")</f>
        <v/>
      </c>
      <c r="C891" s="28" t="str">
        <f>IF(Transactions!C890 &lt;&gt; "", Transactions!C890, "")</f>
        <v/>
      </c>
      <c r="D891" s="28" t="str">
        <f>IF(Transactions!D890 &lt;&gt; "", Transactions!D890, "")</f>
        <v/>
      </c>
      <c r="E891" s="14" t="str">
        <f>IF(Transactions!E890 &lt;&gt; "", Transactions!E890, "")</f>
        <v/>
      </c>
      <c r="F891" s="15" t="str">
        <f>IF(Transactions!F890 &lt;&gt; "", Transactions!F890, "")</f>
        <v/>
      </c>
      <c r="G891" s="16"/>
      <c r="H891" s="18" t="e">
        <f>IF(Transactions!#REF! &lt;&gt; "", Transactions!#REF!, "")</f>
        <v>#REF!</v>
      </c>
      <c r="I891" s="33" t="str">
        <f t="shared" si="260"/>
        <v/>
      </c>
      <c r="J891" s="34" t="str">
        <f t="shared" si="272"/>
        <v/>
      </c>
      <c r="K891" s="16"/>
      <c r="L891" s="18" t="str">
        <f t="shared" si="261"/>
        <v/>
      </c>
      <c r="M891" s="33" t="str">
        <f t="shared" si="262"/>
        <v/>
      </c>
      <c r="N891" s="34" t="str">
        <f t="shared" si="273"/>
        <v/>
      </c>
      <c r="O891" s="16"/>
      <c r="P891" s="29" t="str">
        <f t="shared" si="263"/>
        <v/>
      </c>
      <c r="Q891" s="29" t="str">
        <f t="shared" si="264"/>
        <v/>
      </c>
      <c r="R891" s="26" t="str">
        <f t="shared" si="274"/>
        <v/>
      </c>
      <c r="S891" s="29" t="str">
        <f t="shared" si="265"/>
        <v/>
      </c>
      <c r="T891" s="29" t="str">
        <f t="shared" si="266"/>
        <v/>
      </c>
      <c r="U891" s="27" t="str">
        <f t="shared" si="275"/>
        <v/>
      </c>
      <c r="W891" s="25" t="str">
        <f t="shared" si="267"/>
        <v/>
      </c>
      <c r="X891" s="25" t="str">
        <f t="shared" si="268"/>
        <v/>
      </c>
      <c r="Y891" s="25" t="str">
        <f t="shared" si="269"/>
        <v/>
      </c>
      <c r="Z891" s="25" t="str">
        <f t="shared" si="270"/>
        <v/>
      </c>
      <c r="AA891" s="25" t="str">
        <f t="shared" si="271"/>
        <v/>
      </c>
      <c r="AB891" s="25" t="str">
        <f t="shared" si="276"/>
        <v/>
      </c>
      <c r="AD891" s="2" t="str">
        <f t="shared" si="277"/>
        <v/>
      </c>
      <c r="AE891" s="2" t="str">
        <f t="shared" si="278"/>
        <v/>
      </c>
      <c r="AF891" s="2" t="str">
        <f t="shared" si="279"/>
        <v/>
      </c>
      <c r="AG891" t="s">
        <v>74</v>
      </c>
    </row>
    <row r="892" spans="2:33" x14ac:dyDescent="0.25">
      <c r="B892" s="13" t="str">
        <f>IF(Transactions!B891 &lt;&gt; "", Transactions!B891, "")</f>
        <v/>
      </c>
      <c r="C892" s="28" t="str">
        <f>IF(Transactions!C891 &lt;&gt; "", Transactions!C891, "")</f>
        <v/>
      </c>
      <c r="D892" s="28" t="str">
        <f>IF(Transactions!D891 &lt;&gt; "", Transactions!D891, "")</f>
        <v/>
      </c>
      <c r="E892" s="14" t="str">
        <f>IF(Transactions!E891 &lt;&gt; "", Transactions!E891, "")</f>
        <v/>
      </c>
      <c r="F892" s="15" t="str">
        <f>IF(Transactions!F891 &lt;&gt; "", Transactions!F891, "")</f>
        <v/>
      </c>
      <c r="G892" s="16"/>
      <c r="H892" s="18" t="e">
        <f>IF(Transactions!#REF! &lt;&gt; "", Transactions!#REF!, "")</f>
        <v>#REF!</v>
      </c>
      <c r="I892" s="33" t="str">
        <f t="shared" si="260"/>
        <v/>
      </c>
      <c r="J892" s="34" t="str">
        <f t="shared" si="272"/>
        <v/>
      </c>
      <c r="K892" s="16"/>
      <c r="L892" s="18" t="str">
        <f t="shared" si="261"/>
        <v/>
      </c>
      <c r="M892" s="33" t="str">
        <f t="shared" si="262"/>
        <v/>
      </c>
      <c r="N892" s="34" t="str">
        <f t="shared" si="273"/>
        <v/>
      </c>
      <c r="O892" s="16"/>
      <c r="P892" s="29" t="str">
        <f t="shared" si="263"/>
        <v/>
      </c>
      <c r="Q892" s="29" t="str">
        <f t="shared" si="264"/>
        <v/>
      </c>
      <c r="R892" s="26" t="str">
        <f t="shared" si="274"/>
        <v/>
      </c>
      <c r="S892" s="29" t="str">
        <f t="shared" si="265"/>
        <v/>
      </c>
      <c r="T892" s="29" t="str">
        <f t="shared" si="266"/>
        <v/>
      </c>
      <c r="U892" s="27" t="str">
        <f t="shared" si="275"/>
        <v/>
      </c>
      <c r="W892" s="25" t="str">
        <f t="shared" si="267"/>
        <v/>
      </c>
      <c r="X892" s="25" t="str">
        <f t="shared" si="268"/>
        <v/>
      </c>
      <c r="Y892" s="25" t="str">
        <f t="shared" si="269"/>
        <v/>
      </c>
      <c r="Z892" s="25" t="str">
        <f t="shared" si="270"/>
        <v/>
      </c>
      <c r="AA892" s="25" t="str">
        <f t="shared" si="271"/>
        <v/>
      </c>
      <c r="AB892" s="25" t="str">
        <f t="shared" si="276"/>
        <v/>
      </c>
      <c r="AD892" s="2" t="str">
        <f t="shared" si="277"/>
        <v/>
      </c>
      <c r="AE892" s="2" t="str">
        <f t="shared" si="278"/>
        <v/>
      </c>
      <c r="AF892" s="2" t="str">
        <f t="shared" si="279"/>
        <v/>
      </c>
      <c r="AG892" t="s">
        <v>74</v>
      </c>
    </row>
    <row r="893" spans="2:33" x14ac:dyDescent="0.25">
      <c r="B893" s="13" t="str">
        <f>IF(Transactions!B892 &lt;&gt; "", Transactions!B892, "")</f>
        <v/>
      </c>
      <c r="C893" s="28" t="str">
        <f>IF(Transactions!C892 &lt;&gt; "", Transactions!C892, "")</f>
        <v/>
      </c>
      <c r="D893" s="28" t="str">
        <f>IF(Transactions!D892 &lt;&gt; "", Transactions!D892, "")</f>
        <v/>
      </c>
      <c r="E893" s="14" t="str">
        <f>IF(Transactions!E892 &lt;&gt; "", Transactions!E892, "")</f>
        <v/>
      </c>
      <c r="F893" s="15" t="str">
        <f>IF(Transactions!F892 &lt;&gt; "", Transactions!F892, "")</f>
        <v/>
      </c>
      <c r="G893" s="16"/>
      <c r="H893" s="18" t="e">
        <f>IF(Transactions!#REF! &lt;&gt; "", Transactions!#REF!, "")</f>
        <v>#REF!</v>
      </c>
      <c r="I893" s="33" t="str">
        <f t="shared" si="260"/>
        <v/>
      </c>
      <c r="J893" s="34" t="str">
        <f t="shared" si="272"/>
        <v/>
      </c>
      <c r="K893" s="16"/>
      <c r="L893" s="18" t="str">
        <f t="shared" si="261"/>
        <v/>
      </c>
      <c r="M893" s="33" t="str">
        <f t="shared" si="262"/>
        <v/>
      </c>
      <c r="N893" s="34" t="str">
        <f t="shared" si="273"/>
        <v/>
      </c>
      <c r="O893" s="16"/>
      <c r="P893" s="29" t="str">
        <f t="shared" si="263"/>
        <v/>
      </c>
      <c r="Q893" s="29" t="str">
        <f t="shared" si="264"/>
        <v/>
      </c>
      <c r="R893" s="26" t="str">
        <f t="shared" si="274"/>
        <v/>
      </c>
      <c r="S893" s="29" t="str">
        <f t="shared" si="265"/>
        <v/>
      </c>
      <c r="T893" s="29" t="str">
        <f t="shared" si="266"/>
        <v/>
      </c>
      <c r="U893" s="27" t="str">
        <f t="shared" si="275"/>
        <v/>
      </c>
      <c r="W893" s="25" t="str">
        <f t="shared" si="267"/>
        <v/>
      </c>
      <c r="X893" s="25" t="str">
        <f t="shared" si="268"/>
        <v/>
      </c>
      <c r="Y893" s="25" t="str">
        <f t="shared" si="269"/>
        <v/>
      </c>
      <c r="Z893" s="25" t="str">
        <f t="shared" si="270"/>
        <v/>
      </c>
      <c r="AA893" s="25" t="str">
        <f t="shared" si="271"/>
        <v/>
      </c>
      <c r="AB893" s="25" t="str">
        <f t="shared" si="276"/>
        <v/>
      </c>
      <c r="AD893" s="2" t="str">
        <f t="shared" si="277"/>
        <v/>
      </c>
      <c r="AE893" s="2" t="str">
        <f t="shared" si="278"/>
        <v/>
      </c>
      <c r="AF893" s="2" t="str">
        <f t="shared" si="279"/>
        <v/>
      </c>
      <c r="AG893" t="s">
        <v>74</v>
      </c>
    </row>
    <row r="894" spans="2:33" x14ac:dyDescent="0.25">
      <c r="B894" s="13" t="str">
        <f>IF(Transactions!B893 &lt;&gt; "", Transactions!B893, "")</f>
        <v/>
      </c>
      <c r="C894" s="28" t="str">
        <f>IF(Transactions!C893 &lt;&gt; "", Transactions!C893, "")</f>
        <v/>
      </c>
      <c r="D894" s="28" t="str">
        <f>IF(Transactions!D893 &lt;&gt; "", Transactions!D893, "")</f>
        <v/>
      </c>
      <c r="E894" s="14" t="str">
        <f>IF(Transactions!E893 &lt;&gt; "", Transactions!E893, "")</f>
        <v/>
      </c>
      <c r="F894" s="15" t="str">
        <f>IF(Transactions!F893 &lt;&gt; "", Transactions!F893, "")</f>
        <v/>
      </c>
      <c r="G894" s="16"/>
      <c r="H894" s="18" t="e">
        <f>IF(Transactions!#REF! &lt;&gt; "", Transactions!#REF!, "")</f>
        <v>#REF!</v>
      </c>
      <c r="I894" s="33" t="str">
        <f t="shared" si="260"/>
        <v/>
      </c>
      <c r="J894" s="34" t="str">
        <f t="shared" si="272"/>
        <v/>
      </c>
      <c r="K894" s="16"/>
      <c r="L894" s="18" t="str">
        <f t="shared" si="261"/>
        <v/>
      </c>
      <c r="M894" s="33" t="str">
        <f t="shared" si="262"/>
        <v/>
      </c>
      <c r="N894" s="34" t="str">
        <f t="shared" si="273"/>
        <v/>
      </c>
      <c r="O894" s="16"/>
      <c r="P894" s="29" t="str">
        <f t="shared" si="263"/>
        <v/>
      </c>
      <c r="Q894" s="29" t="str">
        <f t="shared" si="264"/>
        <v/>
      </c>
      <c r="R894" s="26" t="str">
        <f t="shared" si="274"/>
        <v/>
      </c>
      <c r="S894" s="29" t="str">
        <f t="shared" si="265"/>
        <v/>
      </c>
      <c r="T894" s="29" t="str">
        <f t="shared" si="266"/>
        <v/>
      </c>
      <c r="U894" s="27" t="str">
        <f t="shared" si="275"/>
        <v/>
      </c>
      <c r="W894" s="25" t="str">
        <f t="shared" si="267"/>
        <v/>
      </c>
      <c r="X894" s="25" t="str">
        <f t="shared" si="268"/>
        <v/>
      </c>
      <c r="Y894" s="25" t="str">
        <f t="shared" si="269"/>
        <v/>
      </c>
      <c r="Z894" s="25" t="str">
        <f t="shared" si="270"/>
        <v/>
      </c>
      <c r="AA894" s="25" t="str">
        <f t="shared" si="271"/>
        <v/>
      </c>
      <c r="AB894" s="25" t="str">
        <f t="shared" si="276"/>
        <v/>
      </c>
      <c r="AD894" s="2" t="str">
        <f t="shared" si="277"/>
        <v/>
      </c>
      <c r="AE894" s="2" t="str">
        <f t="shared" si="278"/>
        <v/>
      </c>
      <c r="AF894" s="2" t="str">
        <f t="shared" si="279"/>
        <v/>
      </c>
      <c r="AG894" t="s">
        <v>74</v>
      </c>
    </row>
    <row r="895" spans="2:33" x14ac:dyDescent="0.25">
      <c r="B895" s="13" t="str">
        <f>IF(Transactions!B894 &lt;&gt; "", Transactions!B894, "")</f>
        <v/>
      </c>
      <c r="C895" s="28" t="str">
        <f>IF(Transactions!C894 &lt;&gt; "", Transactions!C894, "")</f>
        <v/>
      </c>
      <c r="D895" s="28" t="str">
        <f>IF(Transactions!D894 &lt;&gt; "", Transactions!D894, "")</f>
        <v/>
      </c>
      <c r="E895" s="14" t="str">
        <f>IF(Transactions!E894 &lt;&gt; "", Transactions!E894, "")</f>
        <v/>
      </c>
      <c r="F895" s="15" t="str">
        <f>IF(Transactions!F894 &lt;&gt; "", Transactions!F894, "")</f>
        <v/>
      </c>
      <c r="G895" s="16"/>
      <c r="H895" s="18" t="e">
        <f>IF(Transactions!#REF! &lt;&gt; "", Transactions!#REF!, "")</f>
        <v>#REF!</v>
      </c>
      <c r="I895" s="33" t="str">
        <f t="shared" si="260"/>
        <v/>
      </c>
      <c r="J895" s="34" t="str">
        <f t="shared" si="272"/>
        <v/>
      </c>
      <c r="K895" s="16"/>
      <c r="L895" s="18" t="str">
        <f t="shared" si="261"/>
        <v/>
      </c>
      <c r="M895" s="33" t="str">
        <f t="shared" si="262"/>
        <v/>
      </c>
      <c r="N895" s="34" t="str">
        <f t="shared" si="273"/>
        <v/>
      </c>
      <c r="O895" s="16"/>
      <c r="P895" s="29" t="str">
        <f t="shared" si="263"/>
        <v/>
      </c>
      <c r="Q895" s="29" t="str">
        <f t="shared" si="264"/>
        <v/>
      </c>
      <c r="R895" s="26" t="str">
        <f t="shared" si="274"/>
        <v/>
      </c>
      <c r="S895" s="29" t="str">
        <f t="shared" si="265"/>
        <v/>
      </c>
      <c r="T895" s="29" t="str">
        <f t="shared" si="266"/>
        <v/>
      </c>
      <c r="U895" s="27" t="str">
        <f t="shared" si="275"/>
        <v/>
      </c>
      <c r="W895" s="25" t="str">
        <f t="shared" si="267"/>
        <v/>
      </c>
      <c r="X895" s="25" t="str">
        <f t="shared" si="268"/>
        <v/>
      </c>
      <c r="Y895" s="25" t="str">
        <f t="shared" si="269"/>
        <v/>
      </c>
      <c r="Z895" s="25" t="str">
        <f t="shared" si="270"/>
        <v/>
      </c>
      <c r="AA895" s="25" t="str">
        <f t="shared" si="271"/>
        <v/>
      </c>
      <c r="AB895" s="25" t="str">
        <f t="shared" si="276"/>
        <v/>
      </c>
      <c r="AD895" s="2" t="str">
        <f t="shared" si="277"/>
        <v/>
      </c>
      <c r="AE895" s="2" t="str">
        <f t="shared" si="278"/>
        <v/>
      </c>
      <c r="AF895" s="2" t="str">
        <f t="shared" si="279"/>
        <v/>
      </c>
      <c r="AG895" t="s">
        <v>74</v>
      </c>
    </row>
    <row r="896" spans="2:33" x14ac:dyDescent="0.25">
      <c r="B896" s="13" t="str">
        <f>IF(Transactions!B895 &lt;&gt; "", Transactions!B895, "")</f>
        <v/>
      </c>
      <c r="C896" s="28" t="str">
        <f>IF(Transactions!C895 &lt;&gt; "", Transactions!C895, "")</f>
        <v/>
      </c>
      <c r="D896" s="28" t="str">
        <f>IF(Transactions!D895 &lt;&gt; "", Transactions!D895, "")</f>
        <v/>
      </c>
      <c r="E896" s="14" t="str">
        <f>IF(Transactions!E895 &lt;&gt; "", Transactions!E895, "")</f>
        <v/>
      </c>
      <c r="F896" s="15" t="str">
        <f>IF(Transactions!F895 &lt;&gt; "", Transactions!F895, "")</f>
        <v/>
      </c>
      <c r="G896" s="16"/>
      <c r="H896" s="18" t="e">
        <f>IF(Transactions!#REF! &lt;&gt; "", Transactions!#REF!, "")</f>
        <v>#REF!</v>
      </c>
      <c r="I896" s="33" t="str">
        <f t="shared" si="260"/>
        <v/>
      </c>
      <c r="J896" s="34" t="str">
        <f t="shared" si="272"/>
        <v/>
      </c>
      <c r="K896" s="16"/>
      <c r="L896" s="18" t="str">
        <f t="shared" si="261"/>
        <v/>
      </c>
      <c r="M896" s="33" t="str">
        <f t="shared" si="262"/>
        <v/>
      </c>
      <c r="N896" s="34" t="str">
        <f t="shared" si="273"/>
        <v/>
      </c>
      <c r="O896" s="16"/>
      <c r="P896" s="29" t="str">
        <f t="shared" si="263"/>
        <v/>
      </c>
      <c r="Q896" s="29" t="str">
        <f t="shared" si="264"/>
        <v/>
      </c>
      <c r="R896" s="26" t="str">
        <f t="shared" si="274"/>
        <v/>
      </c>
      <c r="S896" s="29" t="str">
        <f t="shared" si="265"/>
        <v/>
      </c>
      <c r="T896" s="29" t="str">
        <f t="shared" si="266"/>
        <v/>
      </c>
      <c r="U896" s="27" t="str">
        <f t="shared" si="275"/>
        <v/>
      </c>
      <c r="W896" s="25" t="str">
        <f t="shared" si="267"/>
        <v/>
      </c>
      <c r="X896" s="25" t="str">
        <f t="shared" si="268"/>
        <v/>
      </c>
      <c r="Y896" s="25" t="str">
        <f t="shared" si="269"/>
        <v/>
      </c>
      <c r="Z896" s="25" t="str">
        <f t="shared" si="270"/>
        <v/>
      </c>
      <c r="AA896" s="25" t="str">
        <f t="shared" si="271"/>
        <v/>
      </c>
      <c r="AB896" s="25" t="str">
        <f t="shared" si="276"/>
        <v/>
      </c>
      <c r="AD896" s="2" t="str">
        <f t="shared" si="277"/>
        <v/>
      </c>
      <c r="AE896" s="2" t="str">
        <f t="shared" si="278"/>
        <v/>
      </c>
      <c r="AF896" s="2" t="str">
        <f t="shared" si="279"/>
        <v/>
      </c>
      <c r="AG896" t="s">
        <v>74</v>
      </c>
    </row>
    <row r="897" spans="2:33" x14ac:dyDescent="0.25">
      <c r="B897" s="13" t="str">
        <f>IF(Transactions!B896 &lt;&gt; "", Transactions!B896, "")</f>
        <v/>
      </c>
      <c r="C897" s="28" t="str">
        <f>IF(Transactions!C896 &lt;&gt; "", Transactions!C896, "")</f>
        <v/>
      </c>
      <c r="D897" s="28" t="str">
        <f>IF(Transactions!D896 &lt;&gt; "", Transactions!D896, "")</f>
        <v/>
      </c>
      <c r="E897" s="14" t="str">
        <f>IF(Transactions!E896 &lt;&gt; "", Transactions!E896, "")</f>
        <v/>
      </c>
      <c r="F897" s="15" t="str">
        <f>IF(Transactions!F896 &lt;&gt; "", Transactions!F896, "")</f>
        <v/>
      </c>
      <c r="G897" s="16"/>
      <c r="H897" s="18" t="e">
        <f>IF(Transactions!#REF! &lt;&gt; "", Transactions!#REF!, "")</f>
        <v>#REF!</v>
      </c>
      <c r="I897" s="33" t="str">
        <f t="shared" si="260"/>
        <v/>
      </c>
      <c r="J897" s="34" t="str">
        <f t="shared" si="272"/>
        <v/>
      </c>
      <c r="K897" s="16"/>
      <c r="L897" s="18" t="str">
        <f t="shared" si="261"/>
        <v/>
      </c>
      <c r="M897" s="33" t="str">
        <f t="shared" si="262"/>
        <v/>
      </c>
      <c r="N897" s="34" t="str">
        <f t="shared" si="273"/>
        <v/>
      </c>
      <c r="O897" s="16"/>
      <c r="P897" s="29" t="str">
        <f t="shared" si="263"/>
        <v/>
      </c>
      <c r="Q897" s="29" t="str">
        <f t="shared" si="264"/>
        <v/>
      </c>
      <c r="R897" s="26" t="str">
        <f t="shared" si="274"/>
        <v/>
      </c>
      <c r="S897" s="29" t="str">
        <f t="shared" si="265"/>
        <v/>
      </c>
      <c r="T897" s="29" t="str">
        <f t="shared" si="266"/>
        <v/>
      </c>
      <c r="U897" s="27" t="str">
        <f t="shared" si="275"/>
        <v/>
      </c>
      <c r="W897" s="25" t="str">
        <f t="shared" si="267"/>
        <v/>
      </c>
      <c r="X897" s="25" t="str">
        <f t="shared" si="268"/>
        <v/>
      </c>
      <c r="Y897" s="25" t="str">
        <f t="shared" si="269"/>
        <v/>
      </c>
      <c r="Z897" s="25" t="str">
        <f t="shared" si="270"/>
        <v/>
      </c>
      <c r="AA897" s="25" t="str">
        <f t="shared" si="271"/>
        <v/>
      </c>
      <c r="AB897" s="25" t="str">
        <f t="shared" si="276"/>
        <v/>
      </c>
      <c r="AD897" s="2" t="str">
        <f t="shared" si="277"/>
        <v/>
      </c>
      <c r="AE897" s="2" t="str">
        <f t="shared" si="278"/>
        <v/>
      </c>
      <c r="AF897" s="2" t="str">
        <f t="shared" si="279"/>
        <v/>
      </c>
      <c r="AG897" t="s">
        <v>74</v>
      </c>
    </row>
    <row r="898" spans="2:33" x14ac:dyDescent="0.25">
      <c r="B898" s="13" t="str">
        <f>IF(Transactions!B897 &lt;&gt; "", Transactions!B897, "")</f>
        <v/>
      </c>
      <c r="C898" s="28" t="str">
        <f>IF(Transactions!C897 &lt;&gt; "", Transactions!C897, "")</f>
        <v/>
      </c>
      <c r="D898" s="28" t="str">
        <f>IF(Transactions!D897 &lt;&gt; "", Transactions!D897, "")</f>
        <v/>
      </c>
      <c r="E898" s="14" t="str">
        <f>IF(Transactions!E897 &lt;&gt; "", Transactions!E897, "")</f>
        <v/>
      </c>
      <c r="F898" s="15" t="str">
        <f>IF(Transactions!F897 &lt;&gt; "", Transactions!F897, "")</f>
        <v/>
      </c>
      <c r="G898" s="16"/>
      <c r="H898" s="18" t="e">
        <f>IF(Transactions!#REF! &lt;&gt; "", Transactions!#REF!, "")</f>
        <v>#REF!</v>
      </c>
      <c r="I898" s="33" t="str">
        <f t="shared" si="260"/>
        <v/>
      </c>
      <c r="J898" s="34" t="str">
        <f t="shared" si="272"/>
        <v/>
      </c>
      <c r="K898" s="16"/>
      <c r="L898" s="18" t="str">
        <f t="shared" si="261"/>
        <v/>
      </c>
      <c r="M898" s="33" t="str">
        <f t="shared" si="262"/>
        <v/>
      </c>
      <c r="N898" s="34" t="str">
        <f t="shared" si="273"/>
        <v/>
      </c>
      <c r="O898" s="16"/>
      <c r="P898" s="29" t="str">
        <f t="shared" si="263"/>
        <v/>
      </c>
      <c r="Q898" s="29" t="str">
        <f t="shared" si="264"/>
        <v/>
      </c>
      <c r="R898" s="26" t="str">
        <f t="shared" si="274"/>
        <v/>
      </c>
      <c r="S898" s="29" t="str">
        <f t="shared" si="265"/>
        <v/>
      </c>
      <c r="T898" s="29" t="str">
        <f t="shared" si="266"/>
        <v/>
      </c>
      <c r="U898" s="27" t="str">
        <f t="shared" si="275"/>
        <v/>
      </c>
      <c r="W898" s="25" t="str">
        <f t="shared" si="267"/>
        <v/>
      </c>
      <c r="X898" s="25" t="str">
        <f t="shared" si="268"/>
        <v/>
      </c>
      <c r="Y898" s="25" t="str">
        <f t="shared" si="269"/>
        <v/>
      </c>
      <c r="Z898" s="25" t="str">
        <f t="shared" si="270"/>
        <v/>
      </c>
      <c r="AA898" s="25" t="str">
        <f t="shared" si="271"/>
        <v/>
      </c>
      <c r="AB898" s="25" t="str">
        <f t="shared" si="276"/>
        <v/>
      </c>
      <c r="AD898" s="2" t="str">
        <f t="shared" si="277"/>
        <v/>
      </c>
      <c r="AE898" s="2" t="str">
        <f t="shared" si="278"/>
        <v/>
      </c>
      <c r="AF898" s="2" t="str">
        <f t="shared" si="279"/>
        <v/>
      </c>
      <c r="AG898" t="s">
        <v>74</v>
      </c>
    </row>
    <row r="899" spans="2:33" x14ac:dyDescent="0.25">
      <c r="B899" s="13" t="str">
        <f>IF(Transactions!B898 &lt;&gt; "", Transactions!B898, "")</f>
        <v/>
      </c>
      <c r="C899" s="28" t="str">
        <f>IF(Transactions!C898 &lt;&gt; "", Transactions!C898, "")</f>
        <v/>
      </c>
      <c r="D899" s="28" t="str">
        <f>IF(Transactions!D898 &lt;&gt; "", Transactions!D898, "")</f>
        <v/>
      </c>
      <c r="E899" s="14" t="str">
        <f>IF(Transactions!E898 &lt;&gt; "", Transactions!E898, "")</f>
        <v/>
      </c>
      <c r="F899" s="15" t="str">
        <f>IF(Transactions!F898 &lt;&gt; "", Transactions!F898, "")</f>
        <v/>
      </c>
      <c r="G899" s="16"/>
      <c r="H899" s="18" t="e">
        <f>IF(Transactions!#REF! &lt;&gt; "", Transactions!#REF!, "")</f>
        <v>#REF!</v>
      </c>
      <c r="I899" s="33" t="str">
        <f t="shared" si="260"/>
        <v/>
      </c>
      <c r="J899" s="34" t="str">
        <f t="shared" si="272"/>
        <v/>
      </c>
      <c r="K899" s="16"/>
      <c r="L899" s="18" t="str">
        <f t="shared" si="261"/>
        <v/>
      </c>
      <c r="M899" s="33" t="str">
        <f t="shared" si="262"/>
        <v/>
      </c>
      <c r="N899" s="34" t="str">
        <f t="shared" si="273"/>
        <v/>
      </c>
      <c r="O899" s="16"/>
      <c r="P899" s="29" t="str">
        <f t="shared" si="263"/>
        <v/>
      </c>
      <c r="Q899" s="29" t="str">
        <f t="shared" si="264"/>
        <v/>
      </c>
      <c r="R899" s="26" t="str">
        <f t="shared" si="274"/>
        <v/>
      </c>
      <c r="S899" s="29" t="str">
        <f t="shared" si="265"/>
        <v/>
      </c>
      <c r="T899" s="29" t="str">
        <f t="shared" si="266"/>
        <v/>
      </c>
      <c r="U899" s="27" t="str">
        <f t="shared" si="275"/>
        <v/>
      </c>
      <c r="W899" s="25" t="str">
        <f t="shared" si="267"/>
        <v/>
      </c>
      <c r="X899" s="25" t="str">
        <f t="shared" si="268"/>
        <v/>
      </c>
      <c r="Y899" s="25" t="str">
        <f t="shared" si="269"/>
        <v/>
      </c>
      <c r="Z899" s="25" t="str">
        <f t="shared" si="270"/>
        <v/>
      </c>
      <c r="AA899" s="25" t="str">
        <f t="shared" si="271"/>
        <v/>
      </c>
      <c r="AB899" s="25" t="str">
        <f t="shared" si="276"/>
        <v/>
      </c>
      <c r="AD899" s="2" t="str">
        <f t="shared" si="277"/>
        <v/>
      </c>
      <c r="AE899" s="2" t="str">
        <f t="shared" si="278"/>
        <v/>
      </c>
      <c r="AF899" s="2" t="str">
        <f t="shared" si="279"/>
        <v/>
      </c>
      <c r="AG899" t="s">
        <v>74</v>
      </c>
    </row>
    <row r="900" spans="2:33" x14ac:dyDescent="0.25">
      <c r="B900" s="13" t="str">
        <f>IF(Transactions!B899 &lt;&gt; "", Transactions!B899, "")</f>
        <v/>
      </c>
      <c r="C900" s="28" t="str">
        <f>IF(Transactions!C899 &lt;&gt; "", Transactions!C899, "")</f>
        <v/>
      </c>
      <c r="D900" s="28" t="str">
        <f>IF(Transactions!D899 &lt;&gt; "", Transactions!D899, "")</f>
        <v/>
      </c>
      <c r="E900" s="14" t="str">
        <f>IF(Transactions!E899 &lt;&gt; "", Transactions!E899, "")</f>
        <v/>
      </c>
      <c r="F900" s="15" t="str">
        <f>IF(Transactions!F899 &lt;&gt; "", Transactions!F899, "")</f>
        <v/>
      </c>
      <c r="G900" s="16"/>
      <c r="H900" s="18" t="e">
        <f>IF(Transactions!#REF! &lt;&gt; "", Transactions!#REF!, "")</f>
        <v>#REF!</v>
      </c>
      <c r="I900" s="33" t="str">
        <f t="shared" si="260"/>
        <v/>
      </c>
      <c r="J900" s="34" t="str">
        <f t="shared" si="272"/>
        <v/>
      </c>
      <c r="K900" s="16"/>
      <c r="L900" s="18" t="str">
        <f t="shared" si="261"/>
        <v/>
      </c>
      <c r="M900" s="33" t="str">
        <f t="shared" si="262"/>
        <v/>
      </c>
      <c r="N900" s="34" t="str">
        <f t="shared" si="273"/>
        <v/>
      </c>
      <c r="O900" s="16"/>
      <c r="P900" s="29" t="str">
        <f t="shared" si="263"/>
        <v/>
      </c>
      <c r="Q900" s="29" t="str">
        <f t="shared" si="264"/>
        <v/>
      </c>
      <c r="R900" s="26" t="str">
        <f t="shared" si="274"/>
        <v/>
      </c>
      <c r="S900" s="29" t="str">
        <f t="shared" si="265"/>
        <v/>
      </c>
      <c r="T900" s="29" t="str">
        <f t="shared" si="266"/>
        <v/>
      </c>
      <c r="U900" s="27" t="str">
        <f t="shared" si="275"/>
        <v/>
      </c>
      <c r="W900" s="25" t="str">
        <f t="shared" si="267"/>
        <v/>
      </c>
      <c r="X900" s="25" t="str">
        <f t="shared" si="268"/>
        <v/>
      </c>
      <c r="Y900" s="25" t="str">
        <f t="shared" si="269"/>
        <v/>
      </c>
      <c r="Z900" s="25" t="str">
        <f t="shared" si="270"/>
        <v/>
      </c>
      <c r="AA900" s="25" t="str">
        <f t="shared" si="271"/>
        <v/>
      </c>
      <c r="AB900" s="25" t="str">
        <f t="shared" si="276"/>
        <v/>
      </c>
      <c r="AD900" s="2" t="str">
        <f t="shared" si="277"/>
        <v/>
      </c>
      <c r="AE900" s="2" t="str">
        <f t="shared" si="278"/>
        <v/>
      </c>
      <c r="AF900" s="2" t="str">
        <f t="shared" si="279"/>
        <v/>
      </c>
      <c r="AG900" t="s">
        <v>74</v>
      </c>
    </row>
    <row r="901" spans="2:33" x14ac:dyDescent="0.25">
      <c r="B901" s="13" t="str">
        <f>IF(Transactions!B900 &lt;&gt; "", Transactions!B900, "")</f>
        <v/>
      </c>
      <c r="C901" s="28" t="str">
        <f>IF(Transactions!C900 &lt;&gt; "", Transactions!C900, "")</f>
        <v/>
      </c>
      <c r="D901" s="28" t="str">
        <f>IF(Transactions!D900 &lt;&gt; "", Transactions!D900, "")</f>
        <v/>
      </c>
      <c r="E901" s="14" t="str">
        <f>IF(Transactions!E900 &lt;&gt; "", Transactions!E900, "")</f>
        <v/>
      </c>
      <c r="F901" s="15" t="str">
        <f>IF(Transactions!F900 &lt;&gt; "", Transactions!F900, "")</f>
        <v/>
      </c>
      <c r="G901" s="16"/>
      <c r="H901" s="18" t="e">
        <f>IF(Transactions!#REF! &lt;&gt; "", Transactions!#REF!, "")</f>
        <v>#REF!</v>
      </c>
      <c r="I901" s="33" t="str">
        <f t="shared" si="260"/>
        <v/>
      </c>
      <c r="J901" s="34" t="str">
        <f t="shared" si="272"/>
        <v/>
      </c>
      <c r="K901" s="16"/>
      <c r="L901" s="18" t="str">
        <f t="shared" si="261"/>
        <v/>
      </c>
      <c r="M901" s="33" t="str">
        <f t="shared" si="262"/>
        <v/>
      </c>
      <c r="N901" s="34" t="str">
        <f t="shared" si="273"/>
        <v/>
      </c>
      <c r="O901" s="16"/>
      <c r="P901" s="29" t="str">
        <f t="shared" si="263"/>
        <v/>
      </c>
      <c r="Q901" s="29" t="str">
        <f t="shared" si="264"/>
        <v/>
      </c>
      <c r="R901" s="26" t="str">
        <f t="shared" si="274"/>
        <v/>
      </c>
      <c r="S901" s="29" t="str">
        <f t="shared" si="265"/>
        <v/>
      </c>
      <c r="T901" s="29" t="str">
        <f t="shared" si="266"/>
        <v/>
      </c>
      <c r="U901" s="27" t="str">
        <f t="shared" si="275"/>
        <v/>
      </c>
      <c r="W901" s="25" t="str">
        <f t="shared" si="267"/>
        <v/>
      </c>
      <c r="X901" s="25" t="str">
        <f t="shared" si="268"/>
        <v/>
      </c>
      <c r="Y901" s="25" t="str">
        <f t="shared" si="269"/>
        <v/>
      </c>
      <c r="Z901" s="25" t="str">
        <f t="shared" si="270"/>
        <v/>
      </c>
      <c r="AA901" s="25" t="str">
        <f t="shared" si="271"/>
        <v/>
      </c>
      <c r="AB901" s="25" t="str">
        <f t="shared" si="276"/>
        <v/>
      </c>
      <c r="AD901" s="2" t="str">
        <f t="shared" si="277"/>
        <v/>
      </c>
      <c r="AE901" s="2" t="str">
        <f t="shared" si="278"/>
        <v/>
      </c>
      <c r="AF901" s="2" t="str">
        <f t="shared" si="279"/>
        <v/>
      </c>
      <c r="AG901" t="s">
        <v>74</v>
      </c>
    </row>
    <row r="902" spans="2:33" x14ac:dyDescent="0.25">
      <c r="B902" s="13" t="str">
        <f>IF(Transactions!B901 &lt;&gt; "", Transactions!B901, "")</f>
        <v/>
      </c>
      <c r="C902" s="28" t="str">
        <f>IF(Transactions!C901 &lt;&gt; "", Transactions!C901, "")</f>
        <v/>
      </c>
      <c r="D902" s="28" t="str">
        <f>IF(Transactions!D901 &lt;&gt; "", Transactions!D901, "")</f>
        <v/>
      </c>
      <c r="E902" s="14" t="str">
        <f>IF(Transactions!E901 &lt;&gt; "", Transactions!E901, "")</f>
        <v/>
      </c>
      <c r="F902" s="15" t="str">
        <f>IF(Transactions!F901 &lt;&gt; "", Transactions!F901, "")</f>
        <v/>
      </c>
      <c r="G902" s="16"/>
      <c r="H902" s="18" t="e">
        <f>IF(Transactions!#REF! &lt;&gt; "", Transactions!#REF!, "")</f>
        <v>#REF!</v>
      </c>
      <c r="I902" s="33" t="str">
        <f t="shared" ref="I902:I965" si="280">IF(NOT(ISERROR(VLOOKUP($B902,YoungerResult_Range,5,FALSE))),
      VLOOKUP($B902,YoungerResult_Range,5,FALSE)/timeYounger/loadYounger,"")</f>
        <v/>
      </c>
      <c r="J902" s="34" t="str">
        <f t="shared" si="272"/>
        <v/>
      </c>
      <c r="K902" s="16"/>
      <c r="L902" s="18" t="str">
        <f t="shared" ref="L902:L965" si="281">IF(NOT(ISERROR(VLOOKUP($B902,OlderResult_Range,5,FALSE))),
      VLOOKUP($B902,OlderResult_Range,5,FALSE)/timeOlder/loadOlder,"")</f>
        <v/>
      </c>
      <c r="M902" s="33" t="str">
        <f t="shared" ref="M902:M965" si="282">IF(NOT(ISERROR(VLOOKUP($B902,YoungerResult_Range,5,FALSE))),
      VLOOKUP($B902,YoungerResult_Range,5,FALSE)/timeYounger/loadYounger,"")</f>
        <v/>
      </c>
      <c r="N902" s="34" t="str">
        <f t="shared" si="273"/>
        <v/>
      </c>
      <c r="O902" s="16"/>
      <c r="P902" s="29" t="str">
        <f t="shared" ref="P902:P965" si="283">IF(NOT(ISERROR(VLOOKUP($B902,OlderResult_Range,7,FALSE))),
   VLOOKUP($B902,OlderResult_Range,7,FALSE),"")</f>
        <v/>
      </c>
      <c r="Q902" s="29" t="str">
        <f t="shared" ref="Q902:Q965" si="284">IF(NOT(ISERROR(VLOOKUP($B902,YoungerResult_Range,7,FALSE))),
   VLOOKUP($B902,YoungerResult_Range,7,FALSE),"")</f>
        <v/>
      </c>
      <c r="R902" s="26" t="str">
        <f t="shared" si="274"/>
        <v/>
      </c>
      <c r="S902" s="29" t="str">
        <f t="shared" ref="S902:S965" si="285">IF(NOT(ISERROR(VLOOKUP($B902,OlderResult_Range,8,FALSE))),
    VLOOKUP($B902,OlderResult_Range,8,FALSE),"")</f>
        <v/>
      </c>
      <c r="T902" s="29" t="str">
        <f t="shared" ref="T902:T965" si="286">IF(NOT(ISERROR(VLOOKUP($B902,YoungerResult_Range,8,FALSE))),
VLOOKUP($B902,YoungerResult_Range,8,FALSE),"")</f>
        <v/>
      </c>
      <c r="U902" s="27" t="str">
        <f t="shared" si="275"/>
        <v/>
      </c>
      <c r="W902" s="25" t="str">
        <f t="shared" ref="W902:W965" si="287">IF($B902&lt;&gt;"",
       IF(J902&lt;&gt;"-",
           IF(OR(H902-(H902*deltaTxPerc)&lt;= I902,H902-I902&lt;=deltaTxMin),"x",""),
           ""),
   "")</f>
        <v/>
      </c>
      <c r="X902" s="25" t="str">
        <f t="shared" ref="X902:X965" si="288">IF($B902&lt;&gt;"",
       IF(J902&lt;&gt;"-",
           IF(AND(H902-(H902*deltaTxPerc)&gt; I902,H902-I902&gt;deltaTxMin),"x",""),
           IF(AND(H902&lt;&gt;"",I902=""),"x","")
       ),
   "")</f>
        <v/>
      </c>
      <c r="Y902" s="25" t="str">
        <f t="shared" ref="Y902:Y965" si="289">IF($B902&lt;&gt;"",
IF(R902&lt;&gt;"-",
IF(AND((Q902-P902)&gt;deltaRTMin,P902+(P902*deltaRTPerc)&lt;Q902),"x",""),
""),"")</f>
        <v/>
      </c>
      <c r="Z902" s="25" t="str">
        <f t="shared" ref="Z902:Z965" si="290">IF($B902&lt;&gt;"",
IF(R902&lt;&gt;"-",
IF(AND((Q902-P902)&lt;-deltaRTMin,P902-(P902*deltaRTPerc)&gt;Q902),"x",""),
""),"")</f>
        <v/>
      </c>
      <c r="AA902" s="25" t="str">
        <f t="shared" ref="AA902:AA965" si="291">IF($B902&lt;&gt;"",
IF(R902&lt;&gt;"-",
   IF(OR(
     AND(
       (Q902-P902)&lt;=deltaRTMin,
       (Q902-P902)&gt;=-deltaRTMin),
    AND(
       P902+(P902*deltaRTPerc)&gt;=Q902,
        P902-(P902*deltaRTPerc)&lt;=Q902)),"x",""),
""),"")</f>
        <v/>
      </c>
      <c r="AB902" s="25" t="str">
        <f t="shared" si="276"/>
        <v/>
      </c>
      <c r="AD902" s="2" t="str">
        <f t="shared" si="277"/>
        <v/>
      </c>
      <c r="AE902" s="2" t="str">
        <f t="shared" si="278"/>
        <v/>
      </c>
      <c r="AF902" s="2" t="str">
        <f t="shared" si="279"/>
        <v/>
      </c>
      <c r="AG902" t="s">
        <v>74</v>
      </c>
    </row>
    <row r="903" spans="2:33" x14ac:dyDescent="0.25">
      <c r="B903" s="13" t="str">
        <f>IF(Transactions!B902 &lt;&gt; "", Transactions!B902, "")</f>
        <v/>
      </c>
      <c r="C903" s="28" t="str">
        <f>IF(Transactions!C902 &lt;&gt; "", Transactions!C902, "")</f>
        <v/>
      </c>
      <c r="D903" s="28" t="str">
        <f>IF(Transactions!D902 &lt;&gt; "", Transactions!D902, "")</f>
        <v/>
      </c>
      <c r="E903" s="14" t="str">
        <f>IF(Transactions!E902 &lt;&gt; "", Transactions!E902, "")</f>
        <v/>
      </c>
      <c r="F903" s="15" t="str">
        <f>IF(Transactions!F902 &lt;&gt; "", Transactions!F902, "")</f>
        <v/>
      </c>
      <c r="G903" s="16"/>
      <c r="H903" s="18" t="e">
        <f>IF(Transactions!#REF! &lt;&gt; "", Transactions!#REF!, "")</f>
        <v>#REF!</v>
      </c>
      <c r="I903" s="33" t="str">
        <f t="shared" si="280"/>
        <v/>
      </c>
      <c r="J903" s="34" t="str">
        <f t="shared" ref="J903:J966" si="292">IF($B903&lt;&gt;"",
IF(ISERROR(I903/H903-100%),"-",I903/H903-100%),
"")</f>
        <v/>
      </c>
      <c r="K903" s="16"/>
      <c r="L903" s="18" t="str">
        <f t="shared" si="281"/>
        <v/>
      </c>
      <c r="M903" s="33" t="str">
        <f t="shared" si="282"/>
        <v/>
      </c>
      <c r="N903" s="34" t="str">
        <f t="shared" ref="N903:N966" si="293">IF($B903&lt;&gt;"",
IF(ISERROR(M903/L903-100%),"-",M903/L903-100%),
"")</f>
        <v/>
      </c>
      <c r="O903" s="16"/>
      <c r="P903" s="29" t="str">
        <f t="shared" si="283"/>
        <v/>
      </c>
      <c r="Q903" s="29" t="str">
        <f t="shared" si="284"/>
        <v/>
      </c>
      <c r="R903" s="26" t="str">
        <f t="shared" ref="R903:R966" si="294">IF($B903&lt;&gt;"",
   IF(ISERROR(Q903/P903-100%),"-",Q903/P903-100%),
   "")</f>
        <v/>
      </c>
      <c r="S903" s="29" t="str">
        <f t="shared" si="285"/>
        <v/>
      </c>
      <c r="T903" s="29" t="str">
        <f t="shared" si="286"/>
        <v/>
      </c>
      <c r="U903" s="27" t="str">
        <f t="shared" ref="U903:U966" si="295">IF($B903&lt;&gt;"",
  IF(ISERROR(T903/S903-100%),"-",T903/S903-100%),
"")</f>
        <v/>
      </c>
      <c r="W903" s="25" t="str">
        <f t="shared" si="287"/>
        <v/>
      </c>
      <c r="X903" s="25" t="str">
        <f t="shared" si="288"/>
        <v/>
      </c>
      <c r="Y903" s="25" t="str">
        <f t="shared" si="289"/>
        <v/>
      </c>
      <c r="Z903" s="25" t="str">
        <f t="shared" si="290"/>
        <v/>
      </c>
      <c r="AA903" s="25" t="str">
        <f t="shared" si="291"/>
        <v/>
      </c>
      <c r="AB903" s="25" t="str">
        <f t="shared" ref="AB903:AB966" si="296">IF(AND($B903&lt;&gt;"",Y903&lt;&gt;"x",Z903&lt;&gt;"x",AA903&lt;&gt;"x"), "x",
"")</f>
        <v/>
      </c>
      <c r="AD903" s="2" t="str">
        <f t="shared" ref="AD903:AD966" si="297">IF(X903="x",CONCATENATE(B903," missed the target transaction rate of ",H903," tx/h with ",I903," tx/h by ",ROUND(J903*100,1),"%"),"")</f>
        <v/>
      </c>
      <c r="AE903" s="2" t="str">
        <f t="shared" ref="AE903:AE966" si="298">IF(Y903="x",CONCATENATE(B903," response time increased from ",ROUND(P903,1),"sec to ",ROUND(Q903,1),"sec by ",ROUND(R903*100,1),"%(Avg, ",M903," calls)"),"")</f>
        <v/>
      </c>
      <c r="AF903" s="2" t="str">
        <f t="shared" ref="AF903:AF966" si="299">IF(Z903="x",CONCATENATE(B903," response time decreased from ",ROUND(P903,1),"sec to ",ROUND(Q903,1),"sec by ",ROUND(R903*100,1),"%(Avg, ",M903," calls)"),"")</f>
        <v/>
      </c>
      <c r="AG903" t="s">
        <v>74</v>
      </c>
    </row>
    <row r="904" spans="2:33" x14ac:dyDescent="0.25">
      <c r="B904" s="13" t="str">
        <f>IF(Transactions!B903 &lt;&gt; "", Transactions!B903, "")</f>
        <v/>
      </c>
      <c r="C904" s="28" t="str">
        <f>IF(Transactions!C903 &lt;&gt; "", Transactions!C903, "")</f>
        <v/>
      </c>
      <c r="D904" s="28" t="str">
        <f>IF(Transactions!D903 &lt;&gt; "", Transactions!D903, "")</f>
        <v/>
      </c>
      <c r="E904" s="14" t="str">
        <f>IF(Transactions!E903 &lt;&gt; "", Transactions!E903, "")</f>
        <v/>
      </c>
      <c r="F904" s="15" t="str">
        <f>IF(Transactions!F903 &lt;&gt; "", Transactions!F903, "")</f>
        <v/>
      </c>
      <c r="G904" s="16"/>
      <c r="H904" s="18" t="e">
        <f>IF(Transactions!#REF! &lt;&gt; "", Transactions!#REF!, "")</f>
        <v>#REF!</v>
      </c>
      <c r="I904" s="33" t="str">
        <f t="shared" si="280"/>
        <v/>
      </c>
      <c r="J904" s="34" t="str">
        <f t="shared" si="292"/>
        <v/>
      </c>
      <c r="K904" s="16"/>
      <c r="L904" s="18" t="str">
        <f t="shared" si="281"/>
        <v/>
      </c>
      <c r="M904" s="33" t="str">
        <f t="shared" si="282"/>
        <v/>
      </c>
      <c r="N904" s="34" t="str">
        <f t="shared" si="293"/>
        <v/>
      </c>
      <c r="O904" s="16"/>
      <c r="P904" s="29" t="str">
        <f t="shared" si="283"/>
        <v/>
      </c>
      <c r="Q904" s="29" t="str">
        <f t="shared" si="284"/>
        <v/>
      </c>
      <c r="R904" s="26" t="str">
        <f t="shared" si="294"/>
        <v/>
      </c>
      <c r="S904" s="29" t="str">
        <f t="shared" si="285"/>
        <v/>
      </c>
      <c r="T904" s="29" t="str">
        <f t="shared" si="286"/>
        <v/>
      </c>
      <c r="U904" s="27" t="str">
        <f t="shared" si="295"/>
        <v/>
      </c>
      <c r="W904" s="25" t="str">
        <f t="shared" si="287"/>
        <v/>
      </c>
      <c r="X904" s="25" t="str">
        <f t="shared" si="288"/>
        <v/>
      </c>
      <c r="Y904" s="25" t="str">
        <f t="shared" si="289"/>
        <v/>
      </c>
      <c r="Z904" s="25" t="str">
        <f t="shared" si="290"/>
        <v/>
      </c>
      <c r="AA904" s="25" t="str">
        <f t="shared" si="291"/>
        <v/>
      </c>
      <c r="AB904" s="25" t="str">
        <f t="shared" si="296"/>
        <v/>
      </c>
      <c r="AD904" s="2" t="str">
        <f t="shared" si="297"/>
        <v/>
      </c>
      <c r="AE904" s="2" t="str">
        <f t="shared" si="298"/>
        <v/>
      </c>
      <c r="AF904" s="2" t="str">
        <f t="shared" si="299"/>
        <v/>
      </c>
      <c r="AG904" t="s">
        <v>74</v>
      </c>
    </row>
    <row r="905" spans="2:33" x14ac:dyDescent="0.25">
      <c r="B905" s="13" t="str">
        <f>IF(Transactions!B904 &lt;&gt; "", Transactions!B904, "")</f>
        <v/>
      </c>
      <c r="C905" s="28" t="str">
        <f>IF(Transactions!C904 &lt;&gt; "", Transactions!C904, "")</f>
        <v/>
      </c>
      <c r="D905" s="28" t="str">
        <f>IF(Transactions!D904 &lt;&gt; "", Transactions!D904, "")</f>
        <v/>
      </c>
      <c r="E905" s="14" t="str">
        <f>IF(Transactions!E904 &lt;&gt; "", Transactions!E904, "")</f>
        <v/>
      </c>
      <c r="F905" s="15" t="str">
        <f>IF(Transactions!F904 &lt;&gt; "", Transactions!F904, "")</f>
        <v/>
      </c>
      <c r="G905" s="16"/>
      <c r="H905" s="18" t="e">
        <f>IF(Transactions!#REF! &lt;&gt; "", Transactions!#REF!, "")</f>
        <v>#REF!</v>
      </c>
      <c r="I905" s="33" t="str">
        <f t="shared" si="280"/>
        <v/>
      </c>
      <c r="J905" s="34" t="str">
        <f t="shared" si="292"/>
        <v/>
      </c>
      <c r="K905" s="16"/>
      <c r="L905" s="18" t="str">
        <f t="shared" si="281"/>
        <v/>
      </c>
      <c r="M905" s="33" t="str">
        <f t="shared" si="282"/>
        <v/>
      </c>
      <c r="N905" s="34" t="str">
        <f t="shared" si="293"/>
        <v/>
      </c>
      <c r="O905" s="16"/>
      <c r="P905" s="29" t="str">
        <f t="shared" si="283"/>
        <v/>
      </c>
      <c r="Q905" s="29" t="str">
        <f t="shared" si="284"/>
        <v/>
      </c>
      <c r="R905" s="26" t="str">
        <f t="shared" si="294"/>
        <v/>
      </c>
      <c r="S905" s="29" t="str">
        <f t="shared" si="285"/>
        <v/>
      </c>
      <c r="T905" s="29" t="str">
        <f t="shared" si="286"/>
        <v/>
      </c>
      <c r="U905" s="27" t="str">
        <f t="shared" si="295"/>
        <v/>
      </c>
      <c r="W905" s="25" t="str">
        <f t="shared" si="287"/>
        <v/>
      </c>
      <c r="X905" s="25" t="str">
        <f t="shared" si="288"/>
        <v/>
      </c>
      <c r="Y905" s="25" t="str">
        <f t="shared" si="289"/>
        <v/>
      </c>
      <c r="Z905" s="25" t="str">
        <f t="shared" si="290"/>
        <v/>
      </c>
      <c r="AA905" s="25" t="str">
        <f t="shared" si="291"/>
        <v/>
      </c>
      <c r="AB905" s="25" t="str">
        <f t="shared" si="296"/>
        <v/>
      </c>
      <c r="AD905" s="2" t="str">
        <f t="shared" si="297"/>
        <v/>
      </c>
      <c r="AE905" s="2" t="str">
        <f t="shared" si="298"/>
        <v/>
      </c>
      <c r="AF905" s="2" t="str">
        <f t="shared" si="299"/>
        <v/>
      </c>
      <c r="AG905" t="s">
        <v>74</v>
      </c>
    </row>
    <row r="906" spans="2:33" x14ac:dyDescent="0.25">
      <c r="B906" s="13" t="str">
        <f>IF(Transactions!B905 &lt;&gt; "", Transactions!B905, "")</f>
        <v/>
      </c>
      <c r="C906" s="28" t="str">
        <f>IF(Transactions!C905 &lt;&gt; "", Transactions!C905, "")</f>
        <v/>
      </c>
      <c r="D906" s="28" t="str">
        <f>IF(Transactions!D905 &lt;&gt; "", Transactions!D905, "")</f>
        <v/>
      </c>
      <c r="E906" s="14" t="str">
        <f>IF(Transactions!E905 &lt;&gt; "", Transactions!E905, "")</f>
        <v/>
      </c>
      <c r="F906" s="15" t="str">
        <f>IF(Transactions!F905 &lt;&gt; "", Transactions!F905, "")</f>
        <v/>
      </c>
      <c r="G906" s="16"/>
      <c r="H906" s="18" t="e">
        <f>IF(Transactions!#REF! &lt;&gt; "", Transactions!#REF!, "")</f>
        <v>#REF!</v>
      </c>
      <c r="I906" s="33" t="str">
        <f t="shared" si="280"/>
        <v/>
      </c>
      <c r="J906" s="34" t="str">
        <f t="shared" si="292"/>
        <v/>
      </c>
      <c r="K906" s="16"/>
      <c r="L906" s="18" t="str">
        <f t="shared" si="281"/>
        <v/>
      </c>
      <c r="M906" s="33" t="str">
        <f t="shared" si="282"/>
        <v/>
      </c>
      <c r="N906" s="34" t="str">
        <f t="shared" si="293"/>
        <v/>
      </c>
      <c r="O906" s="16"/>
      <c r="P906" s="29" t="str">
        <f t="shared" si="283"/>
        <v/>
      </c>
      <c r="Q906" s="29" t="str">
        <f t="shared" si="284"/>
        <v/>
      </c>
      <c r="R906" s="26" t="str">
        <f t="shared" si="294"/>
        <v/>
      </c>
      <c r="S906" s="29" t="str">
        <f t="shared" si="285"/>
        <v/>
      </c>
      <c r="T906" s="29" t="str">
        <f t="shared" si="286"/>
        <v/>
      </c>
      <c r="U906" s="27" t="str">
        <f t="shared" si="295"/>
        <v/>
      </c>
      <c r="W906" s="25" t="str">
        <f t="shared" si="287"/>
        <v/>
      </c>
      <c r="X906" s="25" t="str">
        <f t="shared" si="288"/>
        <v/>
      </c>
      <c r="Y906" s="25" t="str">
        <f t="shared" si="289"/>
        <v/>
      </c>
      <c r="Z906" s="25" t="str">
        <f t="shared" si="290"/>
        <v/>
      </c>
      <c r="AA906" s="25" t="str">
        <f t="shared" si="291"/>
        <v/>
      </c>
      <c r="AB906" s="25" t="str">
        <f t="shared" si="296"/>
        <v/>
      </c>
      <c r="AD906" s="2" t="str">
        <f t="shared" si="297"/>
        <v/>
      </c>
      <c r="AE906" s="2" t="str">
        <f t="shared" si="298"/>
        <v/>
      </c>
      <c r="AF906" s="2" t="str">
        <f t="shared" si="299"/>
        <v/>
      </c>
      <c r="AG906" t="s">
        <v>74</v>
      </c>
    </row>
    <row r="907" spans="2:33" x14ac:dyDescent="0.25">
      <c r="B907" s="13" t="str">
        <f>IF(Transactions!B906 &lt;&gt; "", Transactions!B906, "")</f>
        <v/>
      </c>
      <c r="C907" s="28" t="str">
        <f>IF(Transactions!C906 &lt;&gt; "", Transactions!C906, "")</f>
        <v/>
      </c>
      <c r="D907" s="28" t="str">
        <f>IF(Transactions!D906 &lt;&gt; "", Transactions!D906, "")</f>
        <v/>
      </c>
      <c r="E907" s="14" t="str">
        <f>IF(Transactions!E906 &lt;&gt; "", Transactions!E906, "")</f>
        <v/>
      </c>
      <c r="F907" s="15" t="str">
        <f>IF(Transactions!F906 &lt;&gt; "", Transactions!F906, "")</f>
        <v/>
      </c>
      <c r="G907" s="16"/>
      <c r="H907" s="18" t="e">
        <f>IF(Transactions!#REF! &lt;&gt; "", Transactions!#REF!, "")</f>
        <v>#REF!</v>
      </c>
      <c r="I907" s="33" t="str">
        <f t="shared" si="280"/>
        <v/>
      </c>
      <c r="J907" s="34" t="str">
        <f t="shared" si="292"/>
        <v/>
      </c>
      <c r="K907" s="16"/>
      <c r="L907" s="18" t="str">
        <f t="shared" si="281"/>
        <v/>
      </c>
      <c r="M907" s="33" t="str">
        <f t="shared" si="282"/>
        <v/>
      </c>
      <c r="N907" s="34" t="str">
        <f t="shared" si="293"/>
        <v/>
      </c>
      <c r="O907" s="16"/>
      <c r="P907" s="29" t="str">
        <f t="shared" si="283"/>
        <v/>
      </c>
      <c r="Q907" s="29" t="str">
        <f t="shared" si="284"/>
        <v/>
      </c>
      <c r="R907" s="26" t="str">
        <f t="shared" si="294"/>
        <v/>
      </c>
      <c r="S907" s="29" t="str">
        <f t="shared" si="285"/>
        <v/>
      </c>
      <c r="T907" s="29" t="str">
        <f t="shared" si="286"/>
        <v/>
      </c>
      <c r="U907" s="27" t="str">
        <f t="shared" si="295"/>
        <v/>
      </c>
      <c r="W907" s="25" t="str">
        <f t="shared" si="287"/>
        <v/>
      </c>
      <c r="X907" s="25" t="str">
        <f t="shared" si="288"/>
        <v/>
      </c>
      <c r="Y907" s="25" t="str">
        <f t="shared" si="289"/>
        <v/>
      </c>
      <c r="Z907" s="25" t="str">
        <f t="shared" si="290"/>
        <v/>
      </c>
      <c r="AA907" s="25" t="str">
        <f t="shared" si="291"/>
        <v/>
      </c>
      <c r="AB907" s="25" t="str">
        <f t="shared" si="296"/>
        <v/>
      </c>
      <c r="AD907" s="2" t="str">
        <f t="shared" si="297"/>
        <v/>
      </c>
      <c r="AE907" s="2" t="str">
        <f t="shared" si="298"/>
        <v/>
      </c>
      <c r="AF907" s="2" t="str">
        <f t="shared" si="299"/>
        <v/>
      </c>
      <c r="AG907" t="s">
        <v>74</v>
      </c>
    </row>
    <row r="908" spans="2:33" x14ac:dyDescent="0.25">
      <c r="B908" s="13" t="str">
        <f>IF(Transactions!B907 &lt;&gt; "", Transactions!B907, "")</f>
        <v/>
      </c>
      <c r="C908" s="28" t="str">
        <f>IF(Transactions!C907 &lt;&gt; "", Transactions!C907, "")</f>
        <v/>
      </c>
      <c r="D908" s="28" t="str">
        <f>IF(Transactions!D907 &lt;&gt; "", Transactions!D907, "")</f>
        <v/>
      </c>
      <c r="E908" s="14" t="str">
        <f>IF(Transactions!E907 &lt;&gt; "", Transactions!E907, "")</f>
        <v/>
      </c>
      <c r="F908" s="15" t="str">
        <f>IF(Transactions!F907 &lt;&gt; "", Transactions!F907, "")</f>
        <v/>
      </c>
      <c r="G908" s="16"/>
      <c r="H908" s="18" t="e">
        <f>IF(Transactions!#REF! &lt;&gt; "", Transactions!#REF!, "")</f>
        <v>#REF!</v>
      </c>
      <c r="I908" s="33" t="str">
        <f t="shared" si="280"/>
        <v/>
      </c>
      <c r="J908" s="34" t="str">
        <f t="shared" si="292"/>
        <v/>
      </c>
      <c r="K908" s="16"/>
      <c r="L908" s="18" t="str">
        <f t="shared" si="281"/>
        <v/>
      </c>
      <c r="M908" s="33" t="str">
        <f t="shared" si="282"/>
        <v/>
      </c>
      <c r="N908" s="34" t="str">
        <f t="shared" si="293"/>
        <v/>
      </c>
      <c r="O908" s="16"/>
      <c r="P908" s="29" t="str">
        <f t="shared" si="283"/>
        <v/>
      </c>
      <c r="Q908" s="29" t="str">
        <f t="shared" si="284"/>
        <v/>
      </c>
      <c r="R908" s="26" t="str">
        <f t="shared" si="294"/>
        <v/>
      </c>
      <c r="S908" s="29" t="str">
        <f t="shared" si="285"/>
        <v/>
      </c>
      <c r="T908" s="29" t="str">
        <f t="shared" si="286"/>
        <v/>
      </c>
      <c r="U908" s="27" t="str">
        <f t="shared" si="295"/>
        <v/>
      </c>
      <c r="W908" s="25" t="str">
        <f t="shared" si="287"/>
        <v/>
      </c>
      <c r="X908" s="25" t="str">
        <f t="shared" si="288"/>
        <v/>
      </c>
      <c r="Y908" s="25" t="str">
        <f t="shared" si="289"/>
        <v/>
      </c>
      <c r="Z908" s="25" t="str">
        <f t="shared" si="290"/>
        <v/>
      </c>
      <c r="AA908" s="25" t="str">
        <f t="shared" si="291"/>
        <v/>
      </c>
      <c r="AB908" s="25" t="str">
        <f t="shared" si="296"/>
        <v/>
      </c>
      <c r="AD908" s="2" t="str">
        <f t="shared" si="297"/>
        <v/>
      </c>
      <c r="AE908" s="2" t="str">
        <f t="shared" si="298"/>
        <v/>
      </c>
      <c r="AF908" s="2" t="str">
        <f t="shared" si="299"/>
        <v/>
      </c>
      <c r="AG908" t="s">
        <v>74</v>
      </c>
    </row>
    <row r="909" spans="2:33" x14ac:dyDescent="0.25">
      <c r="B909" s="13" t="str">
        <f>IF(Transactions!B908 &lt;&gt; "", Transactions!B908, "")</f>
        <v/>
      </c>
      <c r="C909" s="28" t="str">
        <f>IF(Transactions!C908 &lt;&gt; "", Transactions!C908, "")</f>
        <v/>
      </c>
      <c r="D909" s="28" t="str">
        <f>IF(Transactions!D908 &lt;&gt; "", Transactions!D908, "")</f>
        <v/>
      </c>
      <c r="E909" s="14" t="str">
        <f>IF(Transactions!E908 &lt;&gt; "", Transactions!E908, "")</f>
        <v/>
      </c>
      <c r="F909" s="15" t="str">
        <f>IF(Transactions!F908 &lt;&gt; "", Transactions!F908, "")</f>
        <v/>
      </c>
      <c r="G909" s="16"/>
      <c r="H909" s="18" t="e">
        <f>IF(Transactions!#REF! &lt;&gt; "", Transactions!#REF!, "")</f>
        <v>#REF!</v>
      </c>
      <c r="I909" s="33" t="str">
        <f t="shared" si="280"/>
        <v/>
      </c>
      <c r="J909" s="34" t="str">
        <f t="shared" si="292"/>
        <v/>
      </c>
      <c r="K909" s="16"/>
      <c r="L909" s="18" t="str">
        <f t="shared" si="281"/>
        <v/>
      </c>
      <c r="M909" s="33" t="str">
        <f t="shared" si="282"/>
        <v/>
      </c>
      <c r="N909" s="34" t="str">
        <f t="shared" si="293"/>
        <v/>
      </c>
      <c r="O909" s="16"/>
      <c r="P909" s="29" t="str">
        <f t="shared" si="283"/>
        <v/>
      </c>
      <c r="Q909" s="29" t="str">
        <f t="shared" si="284"/>
        <v/>
      </c>
      <c r="R909" s="26" t="str">
        <f t="shared" si="294"/>
        <v/>
      </c>
      <c r="S909" s="29" t="str">
        <f t="shared" si="285"/>
        <v/>
      </c>
      <c r="T909" s="29" t="str">
        <f t="shared" si="286"/>
        <v/>
      </c>
      <c r="U909" s="27" t="str">
        <f t="shared" si="295"/>
        <v/>
      </c>
      <c r="W909" s="25" t="str">
        <f t="shared" si="287"/>
        <v/>
      </c>
      <c r="X909" s="25" t="str">
        <f t="shared" si="288"/>
        <v/>
      </c>
      <c r="Y909" s="25" t="str">
        <f t="shared" si="289"/>
        <v/>
      </c>
      <c r="Z909" s="25" t="str">
        <f t="shared" si="290"/>
        <v/>
      </c>
      <c r="AA909" s="25" t="str">
        <f t="shared" si="291"/>
        <v/>
      </c>
      <c r="AB909" s="25" t="str">
        <f t="shared" si="296"/>
        <v/>
      </c>
      <c r="AD909" s="2" t="str">
        <f t="shared" si="297"/>
        <v/>
      </c>
      <c r="AE909" s="2" t="str">
        <f t="shared" si="298"/>
        <v/>
      </c>
      <c r="AF909" s="2" t="str">
        <f t="shared" si="299"/>
        <v/>
      </c>
      <c r="AG909" t="s">
        <v>74</v>
      </c>
    </row>
    <row r="910" spans="2:33" x14ac:dyDescent="0.25">
      <c r="B910" s="13" t="str">
        <f>IF(Transactions!B909 &lt;&gt; "", Transactions!B909, "")</f>
        <v/>
      </c>
      <c r="C910" s="28" t="str">
        <f>IF(Transactions!C909 &lt;&gt; "", Transactions!C909, "")</f>
        <v/>
      </c>
      <c r="D910" s="28" t="str">
        <f>IF(Transactions!D909 &lt;&gt; "", Transactions!D909, "")</f>
        <v/>
      </c>
      <c r="E910" s="14" t="str">
        <f>IF(Transactions!E909 &lt;&gt; "", Transactions!E909, "")</f>
        <v/>
      </c>
      <c r="F910" s="15" t="str">
        <f>IF(Transactions!F909 &lt;&gt; "", Transactions!F909, "")</f>
        <v/>
      </c>
      <c r="G910" s="16"/>
      <c r="H910" s="18" t="e">
        <f>IF(Transactions!#REF! &lt;&gt; "", Transactions!#REF!, "")</f>
        <v>#REF!</v>
      </c>
      <c r="I910" s="33" t="str">
        <f t="shared" si="280"/>
        <v/>
      </c>
      <c r="J910" s="34" t="str">
        <f t="shared" si="292"/>
        <v/>
      </c>
      <c r="K910" s="16"/>
      <c r="L910" s="18" t="str">
        <f t="shared" si="281"/>
        <v/>
      </c>
      <c r="M910" s="33" t="str">
        <f t="shared" si="282"/>
        <v/>
      </c>
      <c r="N910" s="34" t="str">
        <f t="shared" si="293"/>
        <v/>
      </c>
      <c r="O910" s="16"/>
      <c r="P910" s="29" t="str">
        <f t="shared" si="283"/>
        <v/>
      </c>
      <c r="Q910" s="29" t="str">
        <f t="shared" si="284"/>
        <v/>
      </c>
      <c r="R910" s="26" t="str">
        <f t="shared" si="294"/>
        <v/>
      </c>
      <c r="S910" s="29" t="str">
        <f t="shared" si="285"/>
        <v/>
      </c>
      <c r="T910" s="29" t="str">
        <f t="shared" si="286"/>
        <v/>
      </c>
      <c r="U910" s="27" t="str">
        <f t="shared" si="295"/>
        <v/>
      </c>
      <c r="W910" s="25" t="str">
        <f t="shared" si="287"/>
        <v/>
      </c>
      <c r="X910" s="25" t="str">
        <f t="shared" si="288"/>
        <v/>
      </c>
      <c r="Y910" s="25" t="str">
        <f t="shared" si="289"/>
        <v/>
      </c>
      <c r="Z910" s="25" t="str">
        <f t="shared" si="290"/>
        <v/>
      </c>
      <c r="AA910" s="25" t="str">
        <f t="shared" si="291"/>
        <v/>
      </c>
      <c r="AB910" s="25" t="str">
        <f t="shared" si="296"/>
        <v/>
      </c>
      <c r="AD910" s="2" t="str">
        <f t="shared" si="297"/>
        <v/>
      </c>
      <c r="AE910" s="2" t="str">
        <f t="shared" si="298"/>
        <v/>
      </c>
      <c r="AF910" s="2" t="str">
        <f t="shared" si="299"/>
        <v/>
      </c>
      <c r="AG910" t="s">
        <v>74</v>
      </c>
    </row>
    <row r="911" spans="2:33" x14ac:dyDescent="0.25">
      <c r="B911" s="13" t="str">
        <f>IF(Transactions!B910 &lt;&gt; "", Transactions!B910, "")</f>
        <v/>
      </c>
      <c r="C911" s="28" t="str">
        <f>IF(Transactions!C910 &lt;&gt; "", Transactions!C910, "")</f>
        <v/>
      </c>
      <c r="D911" s="28" t="str">
        <f>IF(Transactions!D910 &lt;&gt; "", Transactions!D910, "")</f>
        <v/>
      </c>
      <c r="E911" s="14" t="str">
        <f>IF(Transactions!E910 &lt;&gt; "", Transactions!E910, "")</f>
        <v/>
      </c>
      <c r="F911" s="15" t="str">
        <f>IF(Transactions!F910 &lt;&gt; "", Transactions!F910, "")</f>
        <v/>
      </c>
      <c r="G911" s="16"/>
      <c r="H911" s="18" t="e">
        <f>IF(Transactions!#REF! &lt;&gt; "", Transactions!#REF!, "")</f>
        <v>#REF!</v>
      </c>
      <c r="I911" s="33" t="str">
        <f t="shared" si="280"/>
        <v/>
      </c>
      <c r="J911" s="34" t="str">
        <f t="shared" si="292"/>
        <v/>
      </c>
      <c r="K911" s="16"/>
      <c r="L911" s="18" t="str">
        <f t="shared" si="281"/>
        <v/>
      </c>
      <c r="M911" s="33" t="str">
        <f t="shared" si="282"/>
        <v/>
      </c>
      <c r="N911" s="34" t="str">
        <f t="shared" si="293"/>
        <v/>
      </c>
      <c r="O911" s="16"/>
      <c r="P911" s="29" t="str">
        <f t="shared" si="283"/>
        <v/>
      </c>
      <c r="Q911" s="29" t="str">
        <f t="shared" si="284"/>
        <v/>
      </c>
      <c r="R911" s="26" t="str">
        <f t="shared" si="294"/>
        <v/>
      </c>
      <c r="S911" s="29" t="str">
        <f t="shared" si="285"/>
        <v/>
      </c>
      <c r="T911" s="29" t="str">
        <f t="shared" si="286"/>
        <v/>
      </c>
      <c r="U911" s="27" t="str">
        <f t="shared" si="295"/>
        <v/>
      </c>
      <c r="W911" s="25" t="str">
        <f t="shared" si="287"/>
        <v/>
      </c>
      <c r="X911" s="25" t="str">
        <f t="shared" si="288"/>
        <v/>
      </c>
      <c r="Y911" s="25" t="str">
        <f t="shared" si="289"/>
        <v/>
      </c>
      <c r="Z911" s="25" t="str">
        <f t="shared" si="290"/>
        <v/>
      </c>
      <c r="AA911" s="25" t="str">
        <f t="shared" si="291"/>
        <v/>
      </c>
      <c r="AB911" s="25" t="str">
        <f t="shared" si="296"/>
        <v/>
      </c>
      <c r="AD911" s="2" t="str">
        <f t="shared" si="297"/>
        <v/>
      </c>
      <c r="AE911" s="2" t="str">
        <f t="shared" si="298"/>
        <v/>
      </c>
      <c r="AF911" s="2" t="str">
        <f t="shared" si="299"/>
        <v/>
      </c>
      <c r="AG911" t="s">
        <v>74</v>
      </c>
    </row>
    <row r="912" spans="2:33" x14ac:dyDescent="0.25">
      <c r="B912" s="13" t="str">
        <f>IF(Transactions!B911 &lt;&gt; "", Transactions!B911, "")</f>
        <v/>
      </c>
      <c r="C912" s="28" t="str">
        <f>IF(Transactions!C911 &lt;&gt; "", Transactions!C911, "")</f>
        <v/>
      </c>
      <c r="D912" s="28" t="str">
        <f>IF(Transactions!D911 &lt;&gt; "", Transactions!D911, "")</f>
        <v/>
      </c>
      <c r="E912" s="14" t="str">
        <f>IF(Transactions!E911 &lt;&gt; "", Transactions!E911, "")</f>
        <v/>
      </c>
      <c r="F912" s="15" t="str">
        <f>IF(Transactions!F911 &lt;&gt; "", Transactions!F911, "")</f>
        <v/>
      </c>
      <c r="G912" s="16"/>
      <c r="H912" s="18" t="e">
        <f>IF(Transactions!#REF! &lt;&gt; "", Transactions!#REF!, "")</f>
        <v>#REF!</v>
      </c>
      <c r="I912" s="33" t="str">
        <f t="shared" si="280"/>
        <v/>
      </c>
      <c r="J912" s="34" t="str">
        <f t="shared" si="292"/>
        <v/>
      </c>
      <c r="K912" s="16"/>
      <c r="L912" s="18" t="str">
        <f t="shared" si="281"/>
        <v/>
      </c>
      <c r="M912" s="33" t="str">
        <f t="shared" si="282"/>
        <v/>
      </c>
      <c r="N912" s="34" t="str">
        <f t="shared" si="293"/>
        <v/>
      </c>
      <c r="O912" s="16"/>
      <c r="P912" s="29" t="str">
        <f t="shared" si="283"/>
        <v/>
      </c>
      <c r="Q912" s="29" t="str">
        <f t="shared" si="284"/>
        <v/>
      </c>
      <c r="R912" s="26" t="str">
        <f t="shared" si="294"/>
        <v/>
      </c>
      <c r="S912" s="29" t="str">
        <f t="shared" si="285"/>
        <v/>
      </c>
      <c r="T912" s="29" t="str">
        <f t="shared" si="286"/>
        <v/>
      </c>
      <c r="U912" s="27" t="str">
        <f t="shared" si="295"/>
        <v/>
      </c>
      <c r="W912" s="25" t="str">
        <f t="shared" si="287"/>
        <v/>
      </c>
      <c r="X912" s="25" t="str">
        <f t="shared" si="288"/>
        <v/>
      </c>
      <c r="Y912" s="25" t="str">
        <f t="shared" si="289"/>
        <v/>
      </c>
      <c r="Z912" s="25" t="str">
        <f t="shared" si="290"/>
        <v/>
      </c>
      <c r="AA912" s="25" t="str">
        <f t="shared" si="291"/>
        <v/>
      </c>
      <c r="AB912" s="25" t="str">
        <f t="shared" si="296"/>
        <v/>
      </c>
      <c r="AD912" s="2" t="str">
        <f t="shared" si="297"/>
        <v/>
      </c>
      <c r="AE912" s="2" t="str">
        <f t="shared" si="298"/>
        <v/>
      </c>
      <c r="AF912" s="2" t="str">
        <f t="shared" si="299"/>
        <v/>
      </c>
      <c r="AG912" t="s">
        <v>74</v>
      </c>
    </row>
    <row r="913" spans="2:33" x14ac:dyDescent="0.25">
      <c r="B913" s="13" t="str">
        <f>IF(Transactions!B912 &lt;&gt; "", Transactions!B912, "")</f>
        <v/>
      </c>
      <c r="C913" s="28" t="str">
        <f>IF(Transactions!C912 &lt;&gt; "", Transactions!C912, "")</f>
        <v/>
      </c>
      <c r="D913" s="28" t="str">
        <f>IF(Transactions!D912 &lt;&gt; "", Transactions!D912, "")</f>
        <v/>
      </c>
      <c r="E913" s="14" t="str">
        <f>IF(Transactions!E912 &lt;&gt; "", Transactions!E912, "")</f>
        <v/>
      </c>
      <c r="F913" s="15" t="str">
        <f>IF(Transactions!F912 &lt;&gt; "", Transactions!F912, "")</f>
        <v/>
      </c>
      <c r="G913" s="16"/>
      <c r="H913" s="18" t="e">
        <f>IF(Transactions!#REF! &lt;&gt; "", Transactions!#REF!, "")</f>
        <v>#REF!</v>
      </c>
      <c r="I913" s="33" t="str">
        <f t="shared" si="280"/>
        <v/>
      </c>
      <c r="J913" s="34" t="str">
        <f t="shared" si="292"/>
        <v/>
      </c>
      <c r="K913" s="16"/>
      <c r="L913" s="18" t="str">
        <f t="shared" si="281"/>
        <v/>
      </c>
      <c r="M913" s="33" t="str">
        <f t="shared" si="282"/>
        <v/>
      </c>
      <c r="N913" s="34" t="str">
        <f t="shared" si="293"/>
        <v/>
      </c>
      <c r="O913" s="16"/>
      <c r="P913" s="29" t="str">
        <f t="shared" si="283"/>
        <v/>
      </c>
      <c r="Q913" s="29" t="str">
        <f t="shared" si="284"/>
        <v/>
      </c>
      <c r="R913" s="26" t="str">
        <f t="shared" si="294"/>
        <v/>
      </c>
      <c r="S913" s="29" t="str">
        <f t="shared" si="285"/>
        <v/>
      </c>
      <c r="T913" s="29" t="str">
        <f t="shared" si="286"/>
        <v/>
      </c>
      <c r="U913" s="27" t="str">
        <f t="shared" si="295"/>
        <v/>
      </c>
      <c r="W913" s="25" t="str">
        <f t="shared" si="287"/>
        <v/>
      </c>
      <c r="X913" s="25" t="str">
        <f t="shared" si="288"/>
        <v/>
      </c>
      <c r="Y913" s="25" t="str">
        <f t="shared" si="289"/>
        <v/>
      </c>
      <c r="Z913" s="25" t="str">
        <f t="shared" si="290"/>
        <v/>
      </c>
      <c r="AA913" s="25" t="str">
        <f t="shared" si="291"/>
        <v/>
      </c>
      <c r="AB913" s="25" t="str">
        <f t="shared" si="296"/>
        <v/>
      </c>
      <c r="AD913" s="2" t="str">
        <f t="shared" si="297"/>
        <v/>
      </c>
      <c r="AE913" s="2" t="str">
        <f t="shared" si="298"/>
        <v/>
      </c>
      <c r="AF913" s="2" t="str">
        <f t="shared" si="299"/>
        <v/>
      </c>
      <c r="AG913" t="s">
        <v>74</v>
      </c>
    </row>
    <row r="914" spans="2:33" x14ac:dyDescent="0.25">
      <c r="B914" s="13" t="str">
        <f>IF(Transactions!B913 &lt;&gt; "", Transactions!B913, "")</f>
        <v/>
      </c>
      <c r="C914" s="28" t="str">
        <f>IF(Transactions!C913 &lt;&gt; "", Transactions!C913, "")</f>
        <v/>
      </c>
      <c r="D914" s="28" t="str">
        <f>IF(Transactions!D913 &lt;&gt; "", Transactions!D913, "")</f>
        <v/>
      </c>
      <c r="E914" s="14" t="str">
        <f>IF(Transactions!E913 &lt;&gt; "", Transactions!E913, "")</f>
        <v/>
      </c>
      <c r="F914" s="15" t="str">
        <f>IF(Transactions!F913 &lt;&gt; "", Transactions!F913, "")</f>
        <v/>
      </c>
      <c r="G914" s="16"/>
      <c r="H914" s="18" t="e">
        <f>IF(Transactions!#REF! &lt;&gt; "", Transactions!#REF!, "")</f>
        <v>#REF!</v>
      </c>
      <c r="I914" s="33" t="str">
        <f t="shared" si="280"/>
        <v/>
      </c>
      <c r="J914" s="34" t="str">
        <f t="shared" si="292"/>
        <v/>
      </c>
      <c r="K914" s="16"/>
      <c r="L914" s="18" t="str">
        <f t="shared" si="281"/>
        <v/>
      </c>
      <c r="M914" s="33" t="str">
        <f t="shared" si="282"/>
        <v/>
      </c>
      <c r="N914" s="34" t="str">
        <f t="shared" si="293"/>
        <v/>
      </c>
      <c r="O914" s="16"/>
      <c r="P914" s="29" t="str">
        <f t="shared" si="283"/>
        <v/>
      </c>
      <c r="Q914" s="29" t="str">
        <f t="shared" si="284"/>
        <v/>
      </c>
      <c r="R914" s="26" t="str">
        <f t="shared" si="294"/>
        <v/>
      </c>
      <c r="S914" s="29" t="str">
        <f t="shared" si="285"/>
        <v/>
      </c>
      <c r="T914" s="29" t="str">
        <f t="shared" si="286"/>
        <v/>
      </c>
      <c r="U914" s="27" t="str">
        <f t="shared" si="295"/>
        <v/>
      </c>
      <c r="W914" s="25" t="str">
        <f t="shared" si="287"/>
        <v/>
      </c>
      <c r="X914" s="25" t="str">
        <f t="shared" si="288"/>
        <v/>
      </c>
      <c r="Y914" s="25" t="str">
        <f t="shared" si="289"/>
        <v/>
      </c>
      <c r="Z914" s="25" t="str">
        <f t="shared" si="290"/>
        <v/>
      </c>
      <c r="AA914" s="25" t="str">
        <f t="shared" si="291"/>
        <v/>
      </c>
      <c r="AB914" s="25" t="str">
        <f t="shared" si="296"/>
        <v/>
      </c>
      <c r="AD914" s="2" t="str">
        <f t="shared" si="297"/>
        <v/>
      </c>
      <c r="AE914" s="2" t="str">
        <f t="shared" si="298"/>
        <v/>
      </c>
      <c r="AF914" s="2" t="str">
        <f t="shared" si="299"/>
        <v/>
      </c>
      <c r="AG914" t="s">
        <v>74</v>
      </c>
    </row>
    <row r="915" spans="2:33" x14ac:dyDescent="0.25">
      <c r="B915" s="13" t="str">
        <f>IF(Transactions!B914 &lt;&gt; "", Transactions!B914, "")</f>
        <v/>
      </c>
      <c r="C915" s="28" t="str">
        <f>IF(Transactions!C914 &lt;&gt; "", Transactions!C914, "")</f>
        <v/>
      </c>
      <c r="D915" s="28" t="str">
        <f>IF(Transactions!D914 &lt;&gt; "", Transactions!D914, "")</f>
        <v/>
      </c>
      <c r="E915" s="14" t="str">
        <f>IF(Transactions!E914 &lt;&gt; "", Transactions!E914, "")</f>
        <v/>
      </c>
      <c r="F915" s="15" t="str">
        <f>IF(Transactions!F914 &lt;&gt; "", Transactions!F914, "")</f>
        <v/>
      </c>
      <c r="G915" s="16"/>
      <c r="H915" s="18" t="e">
        <f>IF(Transactions!#REF! &lt;&gt; "", Transactions!#REF!, "")</f>
        <v>#REF!</v>
      </c>
      <c r="I915" s="33" t="str">
        <f t="shared" si="280"/>
        <v/>
      </c>
      <c r="J915" s="34" t="str">
        <f t="shared" si="292"/>
        <v/>
      </c>
      <c r="K915" s="16"/>
      <c r="L915" s="18" t="str">
        <f t="shared" si="281"/>
        <v/>
      </c>
      <c r="M915" s="33" t="str">
        <f t="shared" si="282"/>
        <v/>
      </c>
      <c r="N915" s="34" t="str">
        <f t="shared" si="293"/>
        <v/>
      </c>
      <c r="O915" s="16"/>
      <c r="P915" s="29" t="str">
        <f t="shared" si="283"/>
        <v/>
      </c>
      <c r="Q915" s="29" t="str">
        <f t="shared" si="284"/>
        <v/>
      </c>
      <c r="R915" s="26" t="str">
        <f t="shared" si="294"/>
        <v/>
      </c>
      <c r="S915" s="29" t="str">
        <f t="shared" si="285"/>
        <v/>
      </c>
      <c r="T915" s="29" t="str">
        <f t="shared" si="286"/>
        <v/>
      </c>
      <c r="U915" s="27" t="str">
        <f t="shared" si="295"/>
        <v/>
      </c>
      <c r="W915" s="25" t="str">
        <f t="shared" si="287"/>
        <v/>
      </c>
      <c r="X915" s="25" t="str">
        <f t="shared" si="288"/>
        <v/>
      </c>
      <c r="Y915" s="25" t="str">
        <f t="shared" si="289"/>
        <v/>
      </c>
      <c r="Z915" s="25" t="str">
        <f t="shared" si="290"/>
        <v/>
      </c>
      <c r="AA915" s="25" t="str">
        <f t="shared" si="291"/>
        <v/>
      </c>
      <c r="AB915" s="25" t="str">
        <f t="shared" si="296"/>
        <v/>
      </c>
      <c r="AD915" s="2" t="str">
        <f t="shared" si="297"/>
        <v/>
      </c>
      <c r="AE915" s="2" t="str">
        <f t="shared" si="298"/>
        <v/>
      </c>
      <c r="AF915" s="2" t="str">
        <f t="shared" si="299"/>
        <v/>
      </c>
      <c r="AG915" t="s">
        <v>74</v>
      </c>
    </row>
    <row r="916" spans="2:33" x14ac:dyDescent="0.25">
      <c r="B916" s="13" t="str">
        <f>IF(Transactions!B915 &lt;&gt; "", Transactions!B915, "")</f>
        <v/>
      </c>
      <c r="C916" s="28" t="str">
        <f>IF(Transactions!C915 &lt;&gt; "", Transactions!C915, "")</f>
        <v/>
      </c>
      <c r="D916" s="28" t="str">
        <f>IF(Transactions!D915 &lt;&gt; "", Transactions!D915, "")</f>
        <v/>
      </c>
      <c r="E916" s="14" t="str">
        <f>IF(Transactions!E915 &lt;&gt; "", Transactions!E915, "")</f>
        <v/>
      </c>
      <c r="F916" s="15" t="str">
        <f>IF(Transactions!F915 &lt;&gt; "", Transactions!F915, "")</f>
        <v/>
      </c>
      <c r="G916" s="16"/>
      <c r="H916" s="18" t="e">
        <f>IF(Transactions!#REF! &lt;&gt; "", Transactions!#REF!, "")</f>
        <v>#REF!</v>
      </c>
      <c r="I916" s="33" t="str">
        <f t="shared" si="280"/>
        <v/>
      </c>
      <c r="J916" s="34" t="str">
        <f t="shared" si="292"/>
        <v/>
      </c>
      <c r="K916" s="16"/>
      <c r="L916" s="18" t="str">
        <f t="shared" si="281"/>
        <v/>
      </c>
      <c r="M916" s="33" t="str">
        <f t="shared" si="282"/>
        <v/>
      </c>
      <c r="N916" s="34" t="str">
        <f t="shared" si="293"/>
        <v/>
      </c>
      <c r="O916" s="16"/>
      <c r="P916" s="29" t="str">
        <f t="shared" si="283"/>
        <v/>
      </c>
      <c r="Q916" s="29" t="str">
        <f t="shared" si="284"/>
        <v/>
      </c>
      <c r="R916" s="26" t="str">
        <f t="shared" si="294"/>
        <v/>
      </c>
      <c r="S916" s="29" t="str">
        <f t="shared" si="285"/>
        <v/>
      </c>
      <c r="T916" s="29" t="str">
        <f t="shared" si="286"/>
        <v/>
      </c>
      <c r="U916" s="27" t="str">
        <f t="shared" si="295"/>
        <v/>
      </c>
      <c r="W916" s="25" t="str">
        <f t="shared" si="287"/>
        <v/>
      </c>
      <c r="X916" s="25" t="str">
        <f t="shared" si="288"/>
        <v/>
      </c>
      <c r="Y916" s="25" t="str">
        <f t="shared" si="289"/>
        <v/>
      </c>
      <c r="Z916" s="25" t="str">
        <f t="shared" si="290"/>
        <v/>
      </c>
      <c r="AA916" s="25" t="str">
        <f t="shared" si="291"/>
        <v/>
      </c>
      <c r="AB916" s="25" t="str">
        <f t="shared" si="296"/>
        <v/>
      </c>
      <c r="AD916" s="2" t="str">
        <f t="shared" si="297"/>
        <v/>
      </c>
      <c r="AE916" s="2" t="str">
        <f t="shared" si="298"/>
        <v/>
      </c>
      <c r="AF916" s="2" t="str">
        <f t="shared" si="299"/>
        <v/>
      </c>
      <c r="AG916" t="s">
        <v>74</v>
      </c>
    </row>
    <row r="917" spans="2:33" x14ac:dyDescent="0.25">
      <c r="B917" s="13" t="str">
        <f>IF(Transactions!B916 &lt;&gt; "", Transactions!B916, "")</f>
        <v/>
      </c>
      <c r="C917" s="28" t="str">
        <f>IF(Transactions!C916 &lt;&gt; "", Transactions!C916, "")</f>
        <v/>
      </c>
      <c r="D917" s="28" t="str">
        <f>IF(Transactions!D916 &lt;&gt; "", Transactions!D916, "")</f>
        <v/>
      </c>
      <c r="E917" s="14" t="str">
        <f>IF(Transactions!E916 &lt;&gt; "", Transactions!E916, "")</f>
        <v/>
      </c>
      <c r="F917" s="15" t="str">
        <f>IF(Transactions!F916 &lt;&gt; "", Transactions!F916, "")</f>
        <v/>
      </c>
      <c r="G917" s="16"/>
      <c r="H917" s="18" t="e">
        <f>IF(Transactions!#REF! &lt;&gt; "", Transactions!#REF!, "")</f>
        <v>#REF!</v>
      </c>
      <c r="I917" s="33" t="str">
        <f t="shared" si="280"/>
        <v/>
      </c>
      <c r="J917" s="34" t="str">
        <f t="shared" si="292"/>
        <v/>
      </c>
      <c r="K917" s="16"/>
      <c r="L917" s="18" t="str">
        <f t="shared" si="281"/>
        <v/>
      </c>
      <c r="M917" s="33" t="str">
        <f t="shared" si="282"/>
        <v/>
      </c>
      <c r="N917" s="34" t="str">
        <f t="shared" si="293"/>
        <v/>
      </c>
      <c r="O917" s="16"/>
      <c r="P917" s="29" t="str">
        <f t="shared" si="283"/>
        <v/>
      </c>
      <c r="Q917" s="29" t="str">
        <f t="shared" si="284"/>
        <v/>
      </c>
      <c r="R917" s="26" t="str">
        <f t="shared" si="294"/>
        <v/>
      </c>
      <c r="S917" s="29" t="str">
        <f t="shared" si="285"/>
        <v/>
      </c>
      <c r="T917" s="29" t="str">
        <f t="shared" si="286"/>
        <v/>
      </c>
      <c r="U917" s="27" t="str">
        <f t="shared" si="295"/>
        <v/>
      </c>
      <c r="W917" s="25" t="str">
        <f t="shared" si="287"/>
        <v/>
      </c>
      <c r="X917" s="25" t="str">
        <f t="shared" si="288"/>
        <v/>
      </c>
      <c r="Y917" s="25" t="str">
        <f t="shared" si="289"/>
        <v/>
      </c>
      <c r="Z917" s="25" t="str">
        <f t="shared" si="290"/>
        <v/>
      </c>
      <c r="AA917" s="25" t="str">
        <f t="shared" si="291"/>
        <v/>
      </c>
      <c r="AB917" s="25" t="str">
        <f t="shared" si="296"/>
        <v/>
      </c>
      <c r="AD917" s="2" t="str">
        <f t="shared" si="297"/>
        <v/>
      </c>
      <c r="AE917" s="2" t="str">
        <f t="shared" si="298"/>
        <v/>
      </c>
      <c r="AF917" s="2" t="str">
        <f t="shared" si="299"/>
        <v/>
      </c>
      <c r="AG917" t="s">
        <v>74</v>
      </c>
    </row>
    <row r="918" spans="2:33" x14ac:dyDescent="0.25">
      <c r="B918" s="13" t="str">
        <f>IF(Transactions!B917 &lt;&gt; "", Transactions!B917, "")</f>
        <v/>
      </c>
      <c r="C918" s="28" t="str">
        <f>IF(Transactions!C917 &lt;&gt; "", Transactions!C917, "")</f>
        <v/>
      </c>
      <c r="D918" s="28" t="str">
        <f>IF(Transactions!D917 &lt;&gt; "", Transactions!D917, "")</f>
        <v/>
      </c>
      <c r="E918" s="14" t="str">
        <f>IF(Transactions!E917 &lt;&gt; "", Transactions!E917, "")</f>
        <v/>
      </c>
      <c r="F918" s="15" t="str">
        <f>IF(Transactions!F917 &lt;&gt; "", Transactions!F917, "")</f>
        <v/>
      </c>
      <c r="G918" s="16"/>
      <c r="H918" s="18" t="e">
        <f>IF(Transactions!#REF! &lt;&gt; "", Transactions!#REF!, "")</f>
        <v>#REF!</v>
      </c>
      <c r="I918" s="33" t="str">
        <f t="shared" si="280"/>
        <v/>
      </c>
      <c r="J918" s="34" t="str">
        <f t="shared" si="292"/>
        <v/>
      </c>
      <c r="K918" s="16"/>
      <c r="L918" s="18" t="str">
        <f t="shared" si="281"/>
        <v/>
      </c>
      <c r="M918" s="33" t="str">
        <f t="shared" si="282"/>
        <v/>
      </c>
      <c r="N918" s="34" t="str">
        <f t="shared" si="293"/>
        <v/>
      </c>
      <c r="O918" s="16"/>
      <c r="P918" s="29" t="str">
        <f t="shared" si="283"/>
        <v/>
      </c>
      <c r="Q918" s="29" t="str">
        <f t="shared" si="284"/>
        <v/>
      </c>
      <c r="R918" s="26" t="str">
        <f t="shared" si="294"/>
        <v/>
      </c>
      <c r="S918" s="29" t="str">
        <f t="shared" si="285"/>
        <v/>
      </c>
      <c r="T918" s="29" t="str">
        <f t="shared" si="286"/>
        <v/>
      </c>
      <c r="U918" s="27" t="str">
        <f t="shared" si="295"/>
        <v/>
      </c>
      <c r="W918" s="25" t="str">
        <f t="shared" si="287"/>
        <v/>
      </c>
      <c r="X918" s="25" t="str">
        <f t="shared" si="288"/>
        <v/>
      </c>
      <c r="Y918" s="25" t="str">
        <f t="shared" si="289"/>
        <v/>
      </c>
      <c r="Z918" s="25" t="str">
        <f t="shared" si="290"/>
        <v/>
      </c>
      <c r="AA918" s="25" t="str">
        <f t="shared" si="291"/>
        <v/>
      </c>
      <c r="AB918" s="25" t="str">
        <f t="shared" si="296"/>
        <v/>
      </c>
      <c r="AD918" s="2" t="str">
        <f t="shared" si="297"/>
        <v/>
      </c>
      <c r="AE918" s="2" t="str">
        <f t="shared" si="298"/>
        <v/>
      </c>
      <c r="AF918" s="2" t="str">
        <f t="shared" si="299"/>
        <v/>
      </c>
      <c r="AG918" t="s">
        <v>74</v>
      </c>
    </row>
    <row r="919" spans="2:33" x14ac:dyDescent="0.25">
      <c r="B919" s="13" t="str">
        <f>IF(Transactions!B918 &lt;&gt; "", Transactions!B918, "")</f>
        <v/>
      </c>
      <c r="C919" s="28" t="str">
        <f>IF(Transactions!C918 &lt;&gt; "", Transactions!C918, "")</f>
        <v/>
      </c>
      <c r="D919" s="28" t="str">
        <f>IF(Transactions!D918 &lt;&gt; "", Transactions!D918, "")</f>
        <v/>
      </c>
      <c r="E919" s="14" t="str">
        <f>IF(Transactions!E918 &lt;&gt; "", Transactions!E918, "")</f>
        <v/>
      </c>
      <c r="F919" s="15" t="str">
        <f>IF(Transactions!F918 &lt;&gt; "", Transactions!F918, "")</f>
        <v/>
      </c>
      <c r="G919" s="16"/>
      <c r="H919" s="18" t="e">
        <f>IF(Transactions!#REF! &lt;&gt; "", Transactions!#REF!, "")</f>
        <v>#REF!</v>
      </c>
      <c r="I919" s="33" t="str">
        <f t="shared" si="280"/>
        <v/>
      </c>
      <c r="J919" s="34" t="str">
        <f t="shared" si="292"/>
        <v/>
      </c>
      <c r="K919" s="16"/>
      <c r="L919" s="18" t="str">
        <f t="shared" si="281"/>
        <v/>
      </c>
      <c r="M919" s="33" t="str">
        <f t="shared" si="282"/>
        <v/>
      </c>
      <c r="N919" s="34" t="str">
        <f t="shared" si="293"/>
        <v/>
      </c>
      <c r="O919" s="16"/>
      <c r="P919" s="29" t="str">
        <f t="shared" si="283"/>
        <v/>
      </c>
      <c r="Q919" s="29" t="str">
        <f t="shared" si="284"/>
        <v/>
      </c>
      <c r="R919" s="26" t="str">
        <f t="shared" si="294"/>
        <v/>
      </c>
      <c r="S919" s="29" t="str">
        <f t="shared" si="285"/>
        <v/>
      </c>
      <c r="T919" s="29" t="str">
        <f t="shared" si="286"/>
        <v/>
      </c>
      <c r="U919" s="27" t="str">
        <f t="shared" si="295"/>
        <v/>
      </c>
      <c r="W919" s="25" t="str">
        <f t="shared" si="287"/>
        <v/>
      </c>
      <c r="X919" s="25" t="str">
        <f t="shared" si="288"/>
        <v/>
      </c>
      <c r="Y919" s="25" t="str">
        <f t="shared" si="289"/>
        <v/>
      </c>
      <c r="Z919" s="25" t="str">
        <f t="shared" si="290"/>
        <v/>
      </c>
      <c r="AA919" s="25" t="str">
        <f t="shared" si="291"/>
        <v/>
      </c>
      <c r="AB919" s="25" t="str">
        <f t="shared" si="296"/>
        <v/>
      </c>
      <c r="AD919" s="2" t="str">
        <f t="shared" si="297"/>
        <v/>
      </c>
      <c r="AE919" s="2" t="str">
        <f t="shared" si="298"/>
        <v/>
      </c>
      <c r="AF919" s="2" t="str">
        <f t="shared" si="299"/>
        <v/>
      </c>
      <c r="AG919" t="s">
        <v>74</v>
      </c>
    </row>
    <row r="920" spans="2:33" x14ac:dyDescent="0.25">
      <c r="B920" s="13" t="str">
        <f>IF(Transactions!B919 &lt;&gt; "", Transactions!B919, "")</f>
        <v/>
      </c>
      <c r="C920" s="28" t="str">
        <f>IF(Transactions!C919 &lt;&gt; "", Transactions!C919, "")</f>
        <v/>
      </c>
      <c r="D920" s="28" t="str">
        <f>IF(Transactions!D919 &lt;&gt; "", Transactions!D919, "")</f>
        <v/>
      </c>
      <c r="E920" s="14" t="str">
        <f>IF(Transactions!E919 &lt;&gt; "", Transactions!E919, "")</f>
        <v/>
      </c>
      <c r="F920" s="15" t="str">
        <f>IF(Transactions!F919 &lt;&gt; "", Transactions!F919, "")</f>
        <v/>
      </c>
      <c r="G920" s="16"/>
      <c r="H920" s="18" t="e">
        <f>IF(Transactions!#REF! &lt;&gt; "", Transactions!#REF!, "")</f>
        <v>#REF!</v>
      </c>
      <c r="I920" s="33" t="str">
        <f t="shared" si="280"/>
        <v/>
      </c>
      <c r="J920" s="34" t="str">
        <f t="shared" si="292"/>
        <v/>
      </c>
      <c r="K920" s="16"/>
      <c r="L920" s="18" t="str">
        <f t="shared" si="281"/>
        <v/>
      </c>
      <c r="M920" s="33" t="str">
        <f t="shared" si="282"/>
        <v/>
      </c>
      <c r="N920" s="34" t="str">
        <f t="shared" si="293"/>
        <v/>
      </c>
      <c r="O920" s="16"/>
      <c r="P920" s="29" t="str">
        <f t="shared" si="283"/>
        <v/>
      </c>
      <c r="Q920" s="29" t="str">
        <f t="shared" si="284"/>
        <v/>
      </c>
      <c r="R920" s="26" t="str">
        <f t="shared" si="294"/>
        <v/>
      </c>
      <c r="S920" s="29" t="str">
        <f t="shared" si="285"/>
        <v/>
      </c>
      <c r="T920" s="29" t="str">
        <f t="shared" si="286"/>
        <v/>
      </c>
      <c r="U920" s="27" t="str">
        <f t="shared" si="295"/>
        <v/>
      </c>
      <c r="W920" s="25" t="str">
        <f t="shared" si="287"/>
        <v/>
      </c>
      <c r="X920" s="25" t="str">
        <f t="shared" si="288"/>
        <v/>
      </c>
      <c r="Y920" s="25" t="str">
        <f t="shared" si="289"/>
        <v/>
      </c>
      <c r="Z920" s="25" t="str">
        <f t="shared" si="290"/>
        <v/>
      </c>
      <c r="AA920" s="25" t="str">
        <f t="shared" si="291"/>
        <v/>
      </c>
      <c r="AB920" s="25" t="str">
        <f t="shared" si="296"/>
        <v/>
      </c>
      <c r="AD920" s="2" t="str">
        <f t="shared" si="297"/>
        <v/>
      </c>
      <c r="AE920" s="2" t="str">
        <f t="shared" si="298"/>
        <v/>
      </c>
      <c r="AF920" s="2" t="str">
        <f t="shared" si="299"/>
        <v/>
      </c>
      <c r="AG920" t="s">
        <v>74</v>
      </c>
    </row>
    <row r="921" spans="2:33" x14ac:dyDescent="0.25">
      <c r="B921" s="13" t="str">
        <f>IF(Transactions!B920 &lt;&gt; "", Transactions!B920, "")</f>
        <v/>
      </c>
      <c r="C921" s="28" t="str">
        <f>IF(Transactions!C920 &lt;&gt; "", Transactions!C920, "")</f>
        <v/>
      </c>
      <c r="D921" s="28" t="str">
        <f>IF(Transactions!D920 &lt;&gt; "", Transactions!D920, "")</f>
        <v/>
      </c>
      <c r="E921" s="14" t="str">
        <f>IF(Transactions!E920 &lt;&gt; "", Transactions!E920, "")</f>
        <v/>
      </c>
      <c r="F921" s="15" t="str">
        <f>IF(Transactions!F920 &lt;&gt; "", Transactions!F920, "")</f>
        <v/>
      </c>
      <c r="G921" s="16"/>
      <c r="H921" s="18" t="e">
        <f>IF(Transactions!#REF! &lt;&gt; "", Transactions!#REF!, "")</f>
        <v>#REF!</v>
      </c>
      <c r="I921" s="33" t="str">
        <f t="shared" si="280"/>
        <v/>
      </c>
      <c r="J921" s="34" t="str">
        <f t="shared" si="292"/>
        <v/>
      </c>
      <c r="K921" s="16"/>
      <c r="L921" s="18" t="str">
        <f t="shared" si="281"/>
        <v/>
      </c>
      <c r="M921" s="33" t="str">
        <f t="shared" si="282"/>
        <v/>
      </c>
      <c r="N921" s="34" t="str">
        <f t="shared" si="293"/>
        <v/>
      </c>
      <c r="O921" s="16"/>
      <c r="P921" s="29" t="str">
        <f t="shared" si="283"/>
        <v/>
      </c>
      <c r="Q921" s="29" t="str">
        <f t="shared" si="284"/>
        <v/>
      </c>
      <c r="R921" s="26" t="str">
        <f t="shared" si="294"/>
        <v/>
      </c>
      <c r="S921" s="29" t="str">
        <f t="shared" si="285"/>
        <v/>
      </c>
      <c r="T921" s="29" t="str">
        <f t="shared" si="286"/>
        <v/>
      </c>
      <c r="U921" s="27" t="str">
        <f t="shared" si="295"/>
        <v/>
      </c>
      <c r="W921" s="25" t="str">
        <f t="shared" si="287"/>
        <v/>
      </c>
      <c r="X921" s="25" t="str">
        <f t="shared" si="288"/>
        <v/>
      </c>
      <c r="Y921" s="25" t="str">
        <f t="shared" si="289"/>
        <v/>
      </c>
      <c r="Z921" s="25" t="str">
        <f t="shared" si="290"/>
        <v/>
      </c>
      <c r="AA921" s="25" t="str">
        <f t="shared" si="291"/>
        <v/>
      </c>
      <c r="AB921" s="25" t="str">
        <f t="shared" si="296"/>
        <v/>
      </c>
      <c r="AD921" s="2" t="str">
        <f t="shared" si="297"/>
        <v/>
      </c>
      <c r="AE921" s="2" t="str">
        <f t="shared" si="298"/>
        <v/>
      </c>
      <c r="AF921" s="2" t="str">
        <f t="shared" si="299"/>
        <v/>
      </c>
      <c r="AG921" t="s">
        <v>74</v>
      </c>
    </row>
    <row r="922" spans="2:33" x14ac:dyDescent="0.25">
      <c r="B922" s="13" t="str">
        <f>IF(Transactions!B921 &lt;&gt; "", Transactions!B921, "")</f>
        <v/>
      </c>
      <c r="C922" s="28" t="str">
        <f>IF(Transactions!C921 &lt;&gt; "", Transactions!C921, "")</f>
        <v/>
      </c>
      <c r="D922" s="28" t="str">
        <f>IF(Transactions!D921 &lt;&gt; "", Transactions!D921, "")</f>
        <v/>
      </c>
      <c r="E922" s="14" t="str">
        <f>IF(Transactions!E921 &lt;&gt; "", Transactions!E921, "")</f>
        <v/>
      </c>
      <c r="F922" s="15" t="str">
        <f>IF(Transactions!F921 &lt;&gt; "", Transactions!F921, "")</f>
        <v/>
      </c>
      <c r="G922" s="16"/>
      <c r="H922" s="18" t="e">
        <f>IF(Transactions!#REF! &lt;&gt; "", Transactions!#REF!, "")</f>
        <v>#REF!</v>
      </c>
      <c r="I922" s="33" t="str">
        <f t="shared" si="280"/>
        <v/>
      </c>
      <c r="J922" s="34" t="str">
        <f t="shared" si="292"/>
        <v/>
      </c>
      <c r="K922" s="16"/>
      <c r="L922" s="18" t="str">
        <f t="shared" si="281"/>
        <v/>
      </c>
      <c r="M922" s="33" t="str">
        <f t="shared" si="282"/>
        <v/>
      </c>
      <c r="N922" s="34" t="str">
        <f t="shared" si="293"/>
        <v/>
      </c>
      <c r="O922" s="16"/>
      <c r="P922" s="29" t="str">
        <f t="shared" si="283"/>
        <v/>
      </c>
      <c r="Q922" s="29" t="str">
        <f t="shared" si="284"/>
        <v/>
      </c>
      <c r="R922" s="26" t="str">
        <f t="shared" si="294"/>
        <v/>
      </c>
      <c r="S922" s="29" t="str">
        <f t="shared" si="285"/>
        <v/>
      </c>
      <c r="T922" s="29" t="str">
        <f t="shared" si="286"/>
        <v/>
      </c>
      <c r="U922" s="27" t="str">
        <f t="shared" si="295"/>
        <v/>
      </c>
      <c r="W922" s="25" t="str">
        <f t="shared" si="287"/>
        <v/>
      </c>
      <c r="X922" s="25" t="str">
        <f t="shared" si="288"/>
        <v/>
      </c>
      <c r="Y922" s="25" t="str">
        <f t="shared" si="289"/>
        <v/>
      </c>
      <c r="Z922" s="25" t="str">
        <f t="shared" si="290"/>
        <v/>
      </c>
      <c r="AA922" s="25" t="str">
        <f t="shared" si="291"/>
        <v/>
      </c>
      <c r="AB922" s="25" t="str">
        <f t="shared" si="296"/>
        <v/>
      </c>
      <c r="AD922" s="2" t="str">
        <f t="shared" si="297"/>
        <v/>
      </c>
      <c r="AE922" s="2" t="str">
        <f t="shared" si="298"/>
        <v/>
      </c>
      <c r="AF922" s="2" t="str">
        <f t="shared" si="299"/>
        <v/>
      </c>
      <c r="AG922" t="s">
        <v>74</v>
      </c>
    </row>
    <row r="923" spans="2:33" x14ac:dyDescent="0.25">
      <c r="B923" s="13" t="str">
        <f>IF(Transactions!B922 &lt;&gt; "", Transactions!B922, "")</f>
        <v/>
      </c>
      <c r="C923" s="28" t="str">
        <f>IF(Transactions!C922 &lt;&gt; "", Transactions!C922, "")</f>
        <v/>
      </c>
      <c r="D923" s="28" t="str">
        <f>IF(Transactions!D922 &lt;&gt; "", Transactions!D922, "")</f>
        <v/>
      </c>
      <c r="E923" s="14" t="str">
        <f>IF(Transactions!E922 &lt;&gt; "", Transactions!E922, "")</f>
        <v/>
      </c>
      <c r="F923" s="15" t="str">
        <f>IF(Transactions!F922 &lt;&gt; "", Transactions!F922, "")</f>
        <v/>
      </c>
      <c r="G923" s="16"/>
      <c r="H923" s="18" t="e">
        <f>IF(Transactions!#REF! &lt;&gt; "", Transactions!#REF!, "")</f>
        <v>#REF!</v>
      </c>
      <c r="I923" s="33" t="str">
        <f t="shared" si="280"/>
        <v/>
      </c>
      <c r="J923" s="34" t="str">
        <f t="shared" si="292"/>
        <v/>
      </c>
      <c r="K923" s="16"/>
      <c r="L923" s="18" t="str">
        <f t="shared" si="281"/>
        <v/>
      </c>
      <c r="M923" s="33" t="str">
        <f t="shared" si="282"/>
        <v/>
      </c>
      <c r="N923" s="34" t="str">
        <f t="shared" si="293"/>
        <v/>
      </c>
      <c r="O923" s="16"/>
      <c r="P923" s="29" t="str">
        <f t="shared" si="283"/>
        <v/>
      </c>
      <c r="Q923" s="29" t="str">
        <f t="shared" si="284"/>
        <v/>
      </c>
      <c r="R923" s="26" t="str">
        <f t="shared" si="294"/>
        <v/>
      </c>
      <c r="S923" s="29" t="str">
        <f t="shared" si="285"/>
        <v/>
      </c>
      <c r="T923" s="29" t="str">
        <f t="shared" si="286"/>
        <v/>
      </c>
      <c r="U923" s="27" t="str">
        <f t="shared" si="295"/>
        <v/>
      </c>
      <c r="W923" s="25" t="str">
        <f t="shared" si="287"/>
        <v/>
      </c>
      <c r="X923" s="25" t="str">
        <f t="shared" si="288"/>
        <v/>
      </c>
      <c r="Y923" s="25" t="str">
        <f t="shared" si="289"/>
        <v/>
      </c>
      <c r="Z923" s="25" t="str">
        <f t="shared" si="290"/>
        <v/>
      </c>
      <c r="AA923" s="25" t="str">
        <f t="shared" si="291"/>
        <v/>
      </c>
      <c r="AB923" s="25" t="str">
        <f t="shared" si="296"/>
        <v/>
      </c>
      <c r="AD923" s="2" t="str">
        <f t="shared" si="297"/>
        <v/>
      </c>
      <c r="AE923" s="2" t="str">
        <f t="shared" si="298"/>
        <v/>
      </c>
      <c r="AF923" s="2" t="str">
        <f t="shared" si="299"/>
        <v/>
      </c>
      <c r="AG923" t="s">
        <v>74</v>
      </c>
    </row>
    <row r="924" spans="2:33" x14ac:dyDescent="0.25">
      <c r="B924" s="13" t="str">
        <f>IF(Transactions!B923 &lt;&gt; "", Transactions!B923, "")</f>
        <v/>
      </c>
      <c r="C924" s="28" t="str">
        <f>IF(Transactions!C923 &lt;&gt; "", Transactions!C923, "")</f>
        <v/>
      </c>
      <c r="D924" s="28" t="str">
        <f>IF(Transactions!D923 &lt;&gt; "", Transactions!D923, "")</f>
        <v/>
      </c>
      <c r="E924" s="14" t="str">
        <f>IF(Transactions!E923 &lt;&gt; "", Transactions!E923, "")</f>
        <v/>
      </c>
      <c r="F924" s="15" t="str">
        <f>IF(Transactions!F923 &lt;&gt; "", Transactions!F923, "")</f>
        <v/>
      </c>
      <c r="G924" s="16"/>
      <c r="H924" s="18" t="e">
        <f>IF(Transactions!#REF! &lt;&gt; "", Transactions!#REF!, "")</f>
        <v>#REF!</v>
      </c>
      <c r="I924" s="33" t="str">
        <f t="shared" si="280"/>
        <v/>
      </c>
      <c r="J924" s="34" t="str">
        <f t="shared" si="292"/>
        <v/>
      </c>
      <c r="K924" s="16"/>
      <c r="L924" s="18" t="str">
        <f t="shared" si="281"/>
        <v/>
      </c>
      <c r="M924" s="33" t="str">
        <f t="shared" si="282"/>
        <v/>
      </c>
      <c r="N924" s="34" t="str">
        <f t="shared" si="293"/>
        <v/>
      </c>
      <c r="O924" s="16"/>
      <c r="P924" s="29" t="str">
        <f t="shared" si="283"/>
        <v/>
      </c>
      <c r="Q924" s="29" t="str">
        <f t="shared" si="284"/>
        <v/>
      </c>
      <c r="R924" s="26" t="str">
        <f t="shared" si="294"/>
        <v/>
      </c>
      <c r="S924" s="29" t="str">
        <f t="shared" si="285"/>
        <v/>
      </c>
      <c r="T924" s="29" t="str">
        <f t="shared" si="286"/>
        <v/>
      </c>
      <c r="U924" s="27" t="str">
        <f t="shared" si="295"/>
        <v/>
      </c>
      <c r="W924" s="25" t="str">
        <f t="shared" si="287"/>
        <v/>
      </c>
      <c r="X924" s="25" t="str">
        <f t="shared" si="288"/>
        <v/>
      </c>
      <c r="Y924" s="25" t="str">
        <f t="shared" si="289"/>
        <v/>
      </c>
      <c r="Z924" s="25" t="str">
        <f t="shared" si="290"/>
        <v/>
      </c>
      <c r="AA924" s="25" t="str">
        <f t="shared" si="291"/>
        <v/>
      </c>
      <c r="AB924" s="25" t="str">
        <f t="shared" si="296"/>
        <v/>
      </c>
      <c r="AD924" s="2" t="str">
        <f t="shared" si="297"/>
        <v/>
      </c>
      <c r="AE924" s="2" t="str">
        <f t="shared" si="298"/>
        <v/>
      </c>
      <c r="AF924" s="2" t="str">
        <f t="shared" si="299"/>
        <v/>
      </c>
      <c r="AG924" t="s">
        <v>74</v>
      </c>
    </row>
    <row r="925" spans="2:33" x14ac:dyDescent="0.25">
      <c r="B925" s="13" t="str">
        <f>IF(Transactions!B924 &lt;&gt; "", Transactions!B924, "")</f>
        <v/>
      </c>
      <c r="C925" s="28" t="str">
        <f>IF(Transactions!C924 &lt;&gt; "", Transactions!C924, "")</f>
        <v/>
      </c>
      <c r="D925" s="28" t="str">
        <f>IF(Transactions!D924 &lt;&gt; "", Transactions!D924, "")</f>
        <v/>
      </c>
      <c r="E925" s="14" t="str">
        <f>IF(Transactions!E924 &lt;&gt; "", Transactions!E924, "")</f>
        <v/>
      </c>
      <c r="F925" s="15" t="str">
        <f>IF(Transactions!F924 &lt;&gt; "", Transactions!F924, "")</f>
        <v/>
      </c>
      <c r="G925" s="16"/>
      <c r="H925" s="18" t="e">
        <f>IF(Transactions!#REF! &lt;&gt; "", Transactions!#REF!, "")</f>
        <v>#REF!</v>
      </c>
      <c r="I925" s="33" t="str">
        <f t="shared" si="280"/>
        <v/>
      </c>
      <c r="J925" s="34" t="str">
        <f t="shared" si="292"/>
        <v/>
      </c>
      <c r="K925" s="16"/>
      <c r="L925" s="18" t="str">
        <f t="shared" si="281"/>
        <v/>
      </c>
      <c r="M925" s="33" t="str">
        <f t="shared" si="282"/>
        <v/>
      </c>
      <c r="N925" s="34" t="str">
        <f t="shared" si="293"/>
        <v/>
      </c>
      <c r="O925" s="16"/>
      <c r="P925" s="29" t="str">
        <f t="shared" si="283"/>
        <v/>
      </c>
      <c r="Q925" s="29" t="str">
        <f t="shared" si="284"/>
        <v/>
      </c>
      <c r="R925" s="26" t="str">
        <f t="shared" si="294"/>
        <v/>
      </c>
      <c r="S925" s="29" t="str">
        <f t="shared" si="285"/>
        <v/>
      </c>
      <c r="T925" s="29" t="str">
        <f t="shared" si="286"/>
        <v/>
      </c>
      <c r="U925" s="27" t="str">
        <f t="shared" si="295"/>
        <v/>
      </c>
      <c r="W925" s="25" t="str">
        <f t="shared" si="287"/>
        <v/>
      </c>
      <c r="X925" s="25" t="str">
        <f t="shared" si="288"/>
        <v/>
      </c>
      <c r="Y925" s="25" t="str">
        <f t="shared" si="289"/>
        <v/>
      </c>
      <c r="Z925" s="25" t="str">
        <f t="shared" si="290"/>
        <v/>
      </c>
      <c r="AA925" s="25" t="str">
        <f t="shared" si="291"/>
        <v/>
      </c>
      <c r="AB925" s="25" t="str">
        <f t="shared" si="296"/>
        <v/>
      </c>
      <c r="AD925" s="2" t="str">
        <f t="shared" si="297"/>
        <v/>
      </c>
      <c r="AE925" s="2" t="str">
        <f t="shared" si="298"/>
        <v/>
      </c>
      <c r="AF925" s="2" t="str">
        <f t="shared" si="299"/>
        <v/>
      </c>
      <c r="AG925" t="s">
        <v>74</v>
      </c>
    </row>
    <row r="926" spans="2:33" x14ac:dyDescent="0.25">
      <c r="B926" s="13" t="str">
        <f>IF(Transactions!B925 &lt;&gt; "", Transactions!B925, "")</f>
        <v/>
      </c>
      <c r="C926" s="28" t="str">
        <f>IF(Transactions!C925 &lt;&gt; "", Transactions!C925, "")</f>
        <v/>
      </c>
      <c r="D926" s="28" t="str">
        <f>IF(Transactions!D925 &lt;&gt; "", Transactions!D925, "")</f>
        <v/>
      </c>
      <c r="E926" s="14" t="str">
        <f>IF(Transactions!E925 &lt;&gt; "", Transactions!E925, "")</f>
        <v/>
      </c>
      <c r="F926" s="15" t="str">
        <f>IF(Transactions!F925 &lt;&gt; "", Transactions!F925, "")</f>
        <v/>
      </c>
      <c r="G926" s="16"/>
      <c r="H926" s="18" t="e">
        <f>IF(Transactions!#REF! &lt;&gt; "", Transactions!#REF!, "")</f>
        <v>#REF!</v>
      </c>
      <c r="I926" s="33" t="str">
        <f t="shared" si="280"/>
        <v/>
      </c>
      <c r="J926" s="34" t="str">
        <f t="shared" si="292"/>
        <v/>
      </c>
      <c r="K926" s="16"/>
      <c r="L926" s="18" t="str">
        <f t="shared" si="281"/>
        <v/>
      </c>
      <c r="M926" s="33" t="str">
        <f t="shared" si="282"/>
        <v/>
      </c>
      <c r="N926" s="34" t="str">
        <f t="shared" si="293"/>
        <v/>
      </c>
      <c r="O926" s="16"/>
      <c r="P926" s="29" t="str">
        <f t="shared" si="283"/>
        <v/>
      </c>
      <c r="Q926" s="29" t="str">
        <f t="shared" si="284"/>
        <v/>
      </c>
      <c r="R926" s="26" t="str">
        <f t="shared" si="294"/>
        <v/>
      </c>
      <c r="S926" s="29" t="str">
        <f t="shared" si="285"/>
        <v/>
      </c>
      <c r="T926" s="29" t="str">
        <f t="shared" si="286"/>
        <v/>
      </c>
      <c r="U926" s="27" t="str">
        <f t="shared" si="295"/>
        <v/>
      </c>
      <c r="W926" s="25" t="str">
        <f t="shared" si="287"/>
        <v/>
      </c>
      <c r="X926" s="25" t="str">
        <f t="shared" si="288"/>
        <v/>
      </c>
      <c r="Y926" s="25" t="str">
        <f t="shared" si="289"/>
        <v/>
      </c>
      <c r="Z926" s="25" t="str">
        <f t="shared" si="290"/>
        <v/>
      </c>
      <c r="AA926" s="25" t="str">
        <f t="shared" si="291"/>
        <v/>
      </c>
      <c r="AB926" s="25" t="str">
        <f t="shared" si="296"/>
        <v/>
      </c>
      <c r="AD926" s="2" t="str">
        <f t="shared" si="297"/>
        <v/>
      </c>
      <c r="AE926" s="2" t="str">
        <f t="shared" si="298"/>
        <v/>
      </c>
      <c r="AF926" s="2" t="str">
        <f t="shared" si="299"/>
        <v/>
      </c>
      <c r="AG926" t="s">
        <v>74</v>
      </c>
    </row>
    <row r="927" spans="2:33" x14ac:dyDescent="0.25">
      <c r="B927" s="13" t="str">
        <f>IF(Transactions!B926 &lt;&gt; "", Transactions!B926, "")</f>
        <v/>
      </c>
      <c r="C927" s="28" t="str">
        <f>IF(Transactions!C926 &lt;&gt; "", Transactions!C926, "")</f>
        <v/>
      </c>
      <c r="D927" s="28" t="str">
        <f>IF(Transactions!D926 &lt;&gt; "", Transactions!D926, "")</f>
        <v/>
      </c>
      <c r="E927" s="14" t="str">
        <f>IF(Transactions!E926 &lt;&gt; "", Transactions!E926, "")</f>
        <v/>
      </c>
      <c r="F927" s="15" t="str">
        <f>IF(Transactions!F926 &lt;&gt; "", Transactions!F926, "")</f>
        <v/>
      </c>
      <c r="G927" s="16"/>
      <c r="H927" s="18" t="e">
        <f>IF(Transactions!#REF! &lt;&gt; "", Transactions!#REF!, "")</f>
        <v>#REF!</v>
      </c>
      <c r="I927" s="33" t="str">
        <f t="shared" si="280"/>
        <v/>
      </c>
      <c r="J927" s="34" t="str">
        <f t="shared" si="292"/>
        <v/>
      </c>
      <c r="K927" s="16"/>
      <c r="L927" s="18" t="str">
        <f t="shared" si="281"/>
        <v/>
      </c>
      <c r="M927" s="33" t="str">
        <f t="shared" si="282"/>
        <v/>
      </c>
      <c r="N927" s="34" t="str">
        <f t="shared" si="293"/>
        <v/>
      </c>
      <c r="O927" s="16"/>
      <c r="P927" s="29" t="str">
        <f t="shared" si="283"/>
        <v/>
      </c>
      <c r="Q927" s="29" t="str">
        <f t="shared" si="284"/>
        <v/>
      </c>
      <c r="R927" s="26" t="str">
        <f t="shared" si="294"/>
        <v/>
      </c>
      <c r="S927" s="29" t="str">
        <f t="shared" si="285"/>
        <v/>
      </c>
      <c r="T927" s="29" t="str">
        <f t="shared" si="286"/>
        <v/>
      </c>
      <c r="U927" s="27" t="str">
        <f t="shared" si="295"/>
        <v/>
      </c>
      <c r="W927" s="25" t="str">
        <f t="shared" si="287"/>
        <v/>
      </c>
      <c r="X927" s="25" t="str">
        <f t="shared" si="288"/>
        <v/>
      </c>
      <c r="Y927" s="25" t="str">
        <f t="shared" si="289"/>
        <v/>
      </c>
      <c r="Z927" s="25" t="str">
        <f t="shared" si="290"/>
        <v/>
      </c>
      <c r="AA927" s="25" t="str">
        <f t="shared" si="291"/>
        <v/>
      </c>
      <c r="AB927" s="25" t="str">
        <f t="shared" si="296"/>
        <v/>
      </c>
      <c r="AD927" s="2" t="str">
        <f t="shared" si="297"/>
        <v/>
      </c>
      <c r="AE927" s="2" t="str">
        <f t="shared" si="298"/>
        <v/>
      </c>
      <c r="AF927" s="2" t="str">
        <f t="shared" si="299"/>
        <v/>
      </c>
      <c r="AG927" t="s">
        <v>74</v>
      </c>
    </row>
    <row r="928" spans="2:33" x14ac:dyDescent="0.25">
      <c r="B928" s="13" t="str">
        <f>IF(Transactions!B927 &lt;&gt; "", Transactions!B927, "")</f>
        <v/>
      </c>
      <c r="C928" s="28" t="str">
        <f>IF(Transactions!C927 &lt;&gt; "", Transactions!C927, "")</f>
        <v/>
      </c>
      <c r="D928" s="28" t="str">
        <f>IF(Transactions!D927 &lt;&gt; "", Transactions!D927, "")</f>
        <v/>
      </c>
      <c r="E928" s="14" t="str">
        <f>IF(Transactions!E927 &lt;&gt; "", Transactions!E927, "")</f>
        <v/>
      </c>
      <c r="F928" s="15" t="str">
        <f>IF(Transactions!F927 &lt;&gt; "", Transactions!F927, "")</f>
        <v/>
      </c>
      <c r="G928" s="16"/>
      <c r="H928" s="18" t="e">
        <f>IF(Transactions!#REF! &lt;&gt; "", Transactions!#REF!, "")</f>
        <v>#REF!</v>
      </c>
      <c r="I928" s="33" t="str">
        <f t="shared" si="280"/>
        <v/>
      </c>
      <c r="J928" s="34" t="str">
        <f t="shared" si="292"/>
        <v/>
      </c>
      <c r="K928" s="16"/>
      <c r="L928" s="18" t="str">
        <f t="shared" si="281"/>
        <v/>
      </c>
      <c r="M928" s="33" t="str">
        <f t="shared" si="282"/>
        <v/>
      </c>
      <c r="N928" s="34" t="str">
        <f t="shared" si="293"/>
        <v/>
      </c>
      <c r="O928" s="16"/>
      <c r="P928" s="29" t="str">
        <f t="shared" si="283"/>
        <v/>
      </c>
      <c r="Q928" s="29" t="str">
        <f t="shared" si="284"/>
        <v/>
      </c>
      <c r="R928" s="26" t="str">
        <f t="shared" si="294"/>
        <v/>
      </c>
      <c r="S928" s="29" t="str">
        <f t="shared" si="285"/>
        <v/>
      </c>
      <c r="T928" s="29" t="str">
        <f t="shared" si="286"/>
        <v/>
      </c>
      <c r="U928" s="27" t="str">
        <f t="shared" si="295"/>
        <v/>
      </c>
      <c r="W928" s="25" t="str">
        <f t="shared" si="287"/>
        <v/>
      </c>
      <c r="X928" s="25" t="str">
        <f t="shared" si="288"/>
        <v/>
      </c>
      <c r="Y928" s="25" t="str">
        <f t="shared" si="289"/>
        <v/>
      </c>
      <c r="Z928" s="25" t="str">
        <f t="shared" si="290"/>
        <v/>
      </c>
      <c r="AA928" s="25" t="str">
        <f t="shared" si="291"/>
        <v/>
      </c>
      <c r="AB928" s="25" t="str">
        <f t="shared" si="296"/>
        <v/>
      </c>
      <c r="AD928" s="2" t="str">
        <f t="shared" si="297"/>
        <v/>
      </c>
      <c r="AE928" s="2" t="str">
        <f t="shared" si="298"/>
        <v/>
      </c>
      <c r="AF928" s="2" t="str">
        <f t="shared" si="299"/>
        <v/>
      </c>
      <c r="AG928" t="s">
        <v>74</v>
      </c>
    </row>
    <row r="929" spans="2:33" x14ac:dyDescent="0.25">
      <c r="B929" s="13" t="str">
        <f>IF(Transactions!B928 &lt;&gt; "", Transactions!B928, "")</f>
        <v/>
      </c>
      <c r="C929" s="28" t="str">
        <f>IF(Transactions!C928 &lt;&gt; "", Transactions!C928, "")</f>
        <v/>
      </c>
      <c r="D929" s="28" t="str">
        <f>IF(Transactions!D928 &lt;&gt; "", Transactions!D928, "")</f>
        <v/>
      </c>
      <c r="E929" s="14" t="str">
        <f>IF(Transactions!E928 &lt;&gt; "", Transactions!E928, "")</f>
        <v/>
      </c>
      <c r="F929" s="15" t="str">
        <f>IF(Transactions!F928 &lt;&gt; "", Transactions!F928, "")</f>
        <v/>
      </c>
      <c r="G929" s="16"/>
      <c r="H929" s="18" t="e">
        <f>IF(Transactions!#REF! &lt;&gt; "", Transactions!#REF!, "")</f>
        <v>#REF!</v>
      </c>
      <c r="I929" s="33" t="str">
        <f t="shared" si="280"/>
        <v/>
      </c>
      <c r="J929" s="34" t="str">
        <f t="shared" si="292"/>
        <v/>
      </c>
      <c r="K929" s="16"/>
      <c r="L929" s="18" t="str">
        <f t="shared" si="281"/>
        <v/>
      </c>
      <c r="M929" s="33" t="str">
        <f t="shared" si="282"/>
        <v/>
      </c>
      <c r="N929" s="34" t="str">
        <f t="shared" si="293"/>
        <v/>
      </c>
      <c r="O929" s="16"/>
      <c r="P929" s="29" t="str">
        <f t="shared" si="283"/>
        <v/>
      </c>
      <c r="Q929" s="29" t="str">
        <f t="shared" si="284"/>
        <v/>
      </c>
      <c r="R929" s="26" t="str">
        <f t="shared" si="294"/>
        <v/>
      </c>
      <c r="S929" s="29" t="str">
        <f t="shared" si="285"/>
        <v/>
      </c>
      <c r="T929" s="29" t="str">
        <f t="shared" si="286"/>
        <v/>
      </c>
      <c r="U929" s="27" t="str">
        <f t="shared" si="295"/>
        <v/>
      </c>
      <c r="W929" s="25" t="str">
        <f t="shared" si="287"/>
        <v/>
      </c>
      <c r="X929" s="25" t="str">
        <f t="shared" si="288"/>
        <v/>
      </c>
      <c r="Y929" s="25" t="str">
        <f t="shared" si="289"/>
        <v/>
      </c>
      <c r="Z929" s="25" t="str">
        <f t="shared" si="290"/>
        <v/>
      </c>
      <c r="AA929" s="25" t="str">
        <f t="shared" si="291"/>
        <v/>
      </c>
      <c r="AB929" s="25" t="str">
        <f t="shared" si="296"/>
        <v/>
      </c>
      <c r="AD929" s="2" t="str">
        <f t="shared" si="297"/>
        <v/>
      </c>
      <c r="AE929" s="2" t="str">
        <f t="shared" si="298"/>
        <v/>
      </c>
      <c r="AF929" s="2" t="str">
        <f t="shared" si="299"/>
        <v/>
      </c>
      <c r="AG929" t="s">
        <v>74</v>
      </c>
    </row>
    <row r="930" spans="2:33" x14ac:dyDescent="0.25">
      <c r="B930" s="13" t="str">
        <f>IF(Transactions!B929 &lt;&gt; "", Transactions!B929, "")</f>
        <v/>
      </c>
      <c r="C930" s="28" t="str">
        <f>IF(Transactions!C929 &lt;&gt; "", Transactions!C929, "")</f>
        <v/>
      </c>
      <c r="D930" s="28" t="str">
        <f>IF(Transactions!D929 &lt;&gt; "", Transactions!D929, "")</f>
        <v/>
      </c>
      <c r="E930" s="14" t="str">
        <f>IF(Transactions!E929 &lt;&gt; "", Transactions!E929, "")</f>
        <v/>
      </c>
      <c r="F930" s="15" t="str">
        <f>IF(Transactions!F929 &lt;&gt; "", Transactions!F929, "")</f>
        <v/>
      </c>
      <c r="G930" s="16"/>
      <c r="H930" s="18" t="e">
        <f>IF(Transactions!#REF! &lt;&gt; "", Transactions!#REF!, "")</f>
        <v>#REF!</v>
      </c>
      <c r="I930" s="33" t="str">
        <f t="shared" si="280"/>
        <v/>
      </c>
      <c r="J930" s="34" t="str">
        <f t="shared" si="292"/>
        <v/>
      </c>
      <c r="K930" s="16"/>
      <c r="L930" s="18" t="str">
        <f t="shared" si="281"/>
        <v/>
      </c>
      <c r="M930" s="33" t="str">
        <f t="shared" si="282"/>
        <v/>
      </c>
      <c r="N930" s="34" t="str">
        <f t="shared" si="293"/>
        <v/>
      </c>
      <c r="O930" s="16"/>
      <c r="P930" s="29" t="str">
        <f t="shared" si="283"/>
        <v/>
      </c>
      <c r="Q930" s="29" t="str">
        <f t="shared" si="284"/>
        <v/>
      </c>
      <c r="R930" s="26" t="str">
        <f t="shared" si="294"/>
        <v/>
      </c>
      <c r="S930" s="29" t="str">
        <f t="shared" si="285"/>
        <v/>
      </c>
      <c r="T930" s="29" t="str">
        <f t="shared" si="286"/>
        <v/>
      </c>
      <c r="U930" s="27" t="str">
        <f t="shared" si="295"/>
        <v/>
      </c>
      <c r="W930" s="25" t="str">
        <f t="shared" si="287"/>
        <v/>
      </c>
      <c r="X930" s="25" t="str">
        <f t="shared" si="288"/>
        <v/>
      </c>
      <c r="Y930" s="25" t="str">
        <f t="shared" si="289"/>
        <v/>
      </c>
      <c r="Z930" s="25" t="str">
        <f t="shared" si="290"/>
        <v/>
      </c>
      <c r="AA930" s="25" t="str">
        <f t="shared" si="291"/>
        <v/>
      </c>
      <c r="AB930" s="25" t="str">
        <f t="shared" si="296"/>
        <v/>
      </c>
      <c r="AD930" s="2" t="str">
        <f t="shared" si="297"/>
        <v/>
      </c>
      <c r="AE930" s="2" t="str">
        <f t="shared" si="298"/>
        <v/>
      </c>
      <c r="AF930" s="2" t="str">
        <f t="shared" si="299"/>
        <v/>
      </c>
      <c r="AG930" t="s">
        <v>74</v>
      </c>
    </row>
    <row r="931" spans="2:33" x14ac:dyDescent="0.25">
      <c r="B931" s="13" t="str">
        <f>IF(Transactions!B930 &lt;&gt; "", Transactions!B930, "")</f>
        <v/>
      </c>
      <c r="C931" s="28" t="str">
        <f>IF(Transactions!C930 &lt;&gt; "", Transactions!C930, "")</f>
        <v/>
      </c>
      <c r="D931" s="28" t="str">
        <f>IF(Transactions!D930 &lt;&gt; "", Transactions!D930, "")</f>
        <v/>
      </c>
      <c r="E931" s="14" t="str">
        <f>IF(Transactions!E930 &lt;&gt; "", Transactions!E930, "")</f>
        <v/>
      </c>
      <c r="F931" s="15" t="str">
        <f>IF(Transactions!F930 &lt;&gt; "", Transactions!F930, "")</f>
        <v/>
      </c>
      <c r="G931" s="16"/>
      <c r="H931" s="18" t="e">
        <f>IF(Transactions!#REF! &lt;&gt; "", Transactions!#REF!, "")</f>
        <v>#REF!</v>
      </c>
      <c r="I931" s="33" t="str">
        <f t="shared" si="280"/>
        <v/>
      </c>
      <c r="J931" s="34" t="str">
        <f t="shared" si="292"/>
        <v/>
      </c>
      <c r="K931" s="16"/>
      <c r="L931" s="18" t="str">
        <f t="shared" si="281"/>
        <v/>
      </c>
      <c r="M931" s="33" t="str">
        <f t="shared" si="282"/>
        <v/>
      </c>
      <c r="N931" s="34" t="str">
        <f t="shared" si="293"/>
        <v/>
      </c>
      <c r="O931" s="16"/>
      <c r="P931" s="29" t="str">
        <f t="shared" si="283"/>
        <v/>
      </c>
      <c r="Q931" s="29" t="str">
        <f t="shared" si="284"/>
        <v/>
      </c>
      <c r="R931" s="26" t="str">
        <f t="shared" si="294"/>
        <v/>
      </c>
      <c r="S931" s="29" t="str">
        <f t="shared" si="285"/>
        <v/>
      </c>
      <c r="T931" s="29" t="str">
        <f t="shared" si="286"/>
        <v/>
      </c>
      <c r="U931" s="27" t="str">
        <f t="shared" si="295"/>
        <v/>
      </c>
      <c r="W931" s="25" t="str">
        <f t="shared" si="287"/>
        <v/>
      </c>
      <c r="X931" s="25" t="str">
        <f t="shared" si="288"/>
        <v/>
      </c>
      <c r="Y931" s="25" t="str">
        <f t="shared" si="289"/>
        <v/>
      </c>
      <c r="Z931" s="25" t="str">
        <f t="shared" si="290"/>
        <v/>
      </c>
      <c r="AA931" s="25" t="str">
        <f t="shared" si="291"/>
        <v/>
      </c>
      <c r="AB931" s="25" t="str">
        <f t="shared" si="296"/>
        <v/>
      </c>
      <c r="AD931" s="2" t="str">
        <f t="shared" si="297"/>
        <v/>
      </c>
      <c r="AE931" s="2" t="str">
        <f t="shared" si="298"/>
        <v/>
      </c>
      <c r="AF931" s="2" t="str">
        <f t="shared" si="299"/>
        <v/>
      </c>
      <c r="AG931" t="s">
        <v>74</v>
      </c>
    </row>
    <row r="932" spans="2:33" x14ac:dyDescent="0.25">
      <c r="B932" s="13" t="str">
        <f>IF(Transactions!B931 &lt;&gt; "", Transactions!B931, "")</f>
        <v/>
      </c>
      <c r="C932" s="28" t="str">
        <f>IF(Transactions!C931 &lt;&gt; "", Transactions!C931, "")</f>
        <v/>
      </c>
      <c r="D932" s="28" t="str">
        <f>IF(Transactions!D931 &lt;&gt; "", Transactions!D931, "")</f>
        <v/>
      </c>
      <c r="E932" s="14" t="str">
        <f>IF(Transactions!E931 &lt;&gt; "", Transactions!E931, "")</f>
        <v/>
      </c>
      <c r="F932" s="15" t="str">
        <f>IF(Transactions!F931 &lt;&gt; "", Transactions!F931, "")</f>
        <v/>
      </c>
      <c r="G932" s="16"/>
      <c r="H932" s="18" t="e">
        <f>IF(Transactions!#REF! &lt;&gt; "", Transactions!#REF!, "")</f>
        <v>#REF!</v>
      </c>
      <c r="I932" s="33" t="str">
        <f t="shared" si="280"/>
        <v/>
      </c>
      <c r="J932" s="34" t="str">
        <f t="shared" si="292"/>
        <v/>
      </c>
      <c r="K932" s="16"/>
      <c r="L932" s="18" t="str">
        <f t="shared" si="281"/>
        <v/>
      </c>
      <c r="M932" s="33" t="str">
        <f t="shared" si="282"/>
        <v/>
      </c>
      <c r="N932" s="34" t="str">
        <f t="shared" si="293"/>
        <v/>
      </c>
      <c r="O932" s="16"/>
      <c r="P932" s="29" t="str">
        <f t="shared" si="283"/>
        <v/>
      </c>
      <c r="Q932" s="29" t="str">
        <f t="shared" si="284"/>
        <v/>
      </c>
      <c r="R932" s="26" t="str">
        <f t="shared" si="294"/>
        <v/>
      </c>
      <c r="S932" s="29" t="str">
        <f t="shared" si="285"/>
        <v/>
      </c>
      <c r="T932" s="29" t="str">
        <f t="shared" si="286"/>
        <v/>
      </c>
      <c r="U932" s="27" t="str">
        <f t="shared" si="295"/>
        <v/>
      </c>
      <c r="W932" s="25" t="str">
        <f t="shared" si="287"/>
        <v/>
      </c>
      <c r="X932" s="25" t="str">
        <f t="shared" si="288"/>
        <v/>
      </c>
      <c r="Y932" s="25" t="str">
        <f t="shared" si="289"/>
        <v/>
      </c>
      <c r="Z932" s="25" t="str">
        <f t="shared" si="290"/>
        <v/>
      </c>
      <c r="AA932" s="25" t="str">
        <f t="shared" si="291"/>
        <v/>
      </c>
      <c r="AB932" s="25" t="str">
        <f t="shared" si="296"/>
        <v/>
      </c>
      <c r="AD932" s="2" t="str">
        <f t="shared" si="297"/>
        <v/>
      </c>
      <c r="AE932" s="2" t="str">
        <f t="shared" si="298"/>
        <v/>
      </c>
      <c r="AF932" s="2" t="str">
        <f t="shared" si="299"/>
        <v/>
      </c>
      <c r="AG932" t="s">
        <v>74</v>
      </c>
    </row>
    <row r="933" spans="2:33" x14ac:dyDescent="0.25">
      <c r="B933" s="13" t="str">
        <f>IF(Transactions!B932 &lt;&gt; "", Transactions!B932, "")</f>
        <v/>
      </c>
      <c r="C933" s="28" t="str">
        <f>IF(Transactions!C932 &lt;&gt; "", Transactions!C932, "")</f>
        <v/>
      </c>
      <c r="D933" s="28" t="str">
        <f>IF(Transactions!D932 &lt;&gt; "", Transactions!D932, "")</f>
        <v/>
      </c>
      <c r="E933" s="14" t="str">
        <f>IF(Transactions!E932 &lt;&gt; "", Transactions!E932, "")</f>
        <v/>
      </c>
      <c r="F933" s="15" t="str">
        <f>IF(Transactions!F932 &lt;&gt; "", Transactions!F932, "")</f>
        <v/>
      </c>
      <c r="G933" s="16"/>
      <c r="H933" s="18" t="e">
        <f>IF(Transactions!#REF! &lt;&gt; "", Transactions!#REF!, "")</f>
        <v>#REF!</v>
      </c>
      <c r="I933" s="33" t="str">
        <f t="shared" si="280"/>
        <v/>
      </c>
      <c r="J933" s="34" t="str">
        <f t="shared" si="292"/>
        <v/>
      </c>
      <c r="K933" s="16"/>
      <c r="L933" s="18" t="str">
        <f t="shared" si="281"/>
        <v/>
      </c>
      <c r="M933" s="33" t="str">
        <f t="shared" si="282"/>
        <v/>
      </c>
      <c r="N933" s="34" t="str">
        <f t="shared" si="293"/>
        <v/>
      </c>
      <c r="O933" s="16"/>
      <c r="P933" s="29" t="str">
        <f t="shared" si="283"/>
        <v/>
      </c>
      <c r="Q933" s="29" t="str">
        <f t="shared" si="284"/>
        <v/>
      </c>
      <c r="R933" s="26" t="str">
        <f t="shared" si="294"/>
        <v/>
      </c>
      <c r="S933" s="29" t="str">
        <f t="shared" si="285"/>
        <v/>
      </c>
      <c r="T933" s="29" t="str">
        <f t="shared" si="286"/>
        <v/>
      </c>
      <c r="U933" s="27" t="str">
        <f t="shared" si="295"/>
        <v/>
      </c>
      <c r="W933" s="25" t="str">
        <f t="shared" si="287"/>
        <v/>
      </c>
      <c r="X933" s="25" t="str">
        <f t="shared" si="288"/>
        <v/>
      </c>
      <c r="Y933" s="25" t="str">
        <f t="shared" si="289"/>
        <v/>
      </c>
      <c r="Z933" s="25" t="str">
        <f t="shared" si="290"/>
        <v/>
      </c>
      <c r="AA933" s="25" t="str">
        <f t="shared" si="291"/>
        <v/>
      </c>
      <c r="AB933" s="25" t="str">
        <f t="shared" si="296"/>
        <v/>
      </c>
      <c r="AD933" s="2" t="str">
        <f t="shared" si="297"/>
        <v/>
      </c>
      <c r="AE933" s="2" t="str">
        <f t="shared" si="298"/>
        <v/>
      </c>
      <c r="AF933" s="2" t="str">
        <f t="shared" si="299"/>
        <v/>
      </c>
      <c r="AG933" t="s">
        <v>74</v>
      </c>
    </row>
    <row r="934" spans="2:33" x14ac:dyDescent="0.25">
      <c r="B934" s="13" t="str">
        <f>IF(Transactions!B933 &lt;&gt; "", Transactions!B933, "")</f>
        <v/>
      </c>
      <c r="C934" s="28" t="str">
        <f>IF(Transactions!C933 &lt;&gt; "", Transactions!C933, "")</f>
        <v/>
      </c>
      <c r="D934" s="28" t="str">
        <f>IF(Transactions!D933 &lt;&gt; "", Transactions!D933, "")</f>
        <v/>
      </c>
      <c r="E934" s="14" t="str">
        <f>IF(Transactions!E933 &lt;&gt; "", Transactions!E933, "")</f>
        <v/>
      </c>
      <c r="F934" s="15" t="str">
        <f>IF(Transactions!F933 &lt;&gt; "", Transactions!F933, "")</f>
        <v/>
      </c>
      <c r="G934" s="16"/>
      <c r="H934" s="18" t="e">
        <f>IF(Transactions!#REF! &lt;&gt; "", Transactions!#REF!, "")</f>
        <v>#REF!</v>
      </c>
      <c r="I934" s="33" t="str">
        <f t="shared" si="280"/>
        <v/>
      </c>
      <c r="J934" s="34" t="str">
        <f t="shared" si="292"/>
        <v/>
      </c>
      <c r="K934" s="16"/>
      <c r="L934" s="18" t="str">
        <f t="shared" si="281"/>
        <v/>
      </c>
      <c r="M934" s="33" t="str">
        <f t="shared" si="282"/>
        <v/>
      </c>
      <c r="N934" s="34" t="str">
        <f t="shared" si="293"/>
        <v/>
      </c>
      <c r="O934" s="16"/>
      <c r="P934" s="29" t="str">
        <f t="shared" si="283"/>
        <v/>
      </c>
      <c r="Q934" s="29" t="str">
        <f t="shared" si="284"/>
        <v/>
      </c>
      <c r="R934" s="26" t="str">
        <f t="shared" si="294"/>
        <v/>
      </c>
      <c r="S934" s="29" t="str">
        <f t="shared" si="285"/>
        <v/>
      </c>
      <c r="T934" s="29" t="str">
        <f t="shared" si="286"/>
        <v/>
      </c>
      <c r="U934" s="27" t="str">
        <f t="shared" si="295"/>
        <v/>
      </c>
      <c r="W934" s="25" t="str">
        <f t="shared" si="287"/>
        <v/>
      </c>
      <c r="X934" s="25" t="str">
        <f t="shared" si="288"/>
        <v/>
      </c>
      <c r="Y934" s="25" t="str">
        <f t="shared" si="289"/>
        <v/>
      </c>
      <c r="Z934" s="25" t="str">
        <f t="shared" si="290"/>
        <v/>
      </c>
      <c r="AA934" s="25" t="str">
        <f t="shared" si="291"/>
        <v/>
      </c>
      <c r="AB934" s="25" t="str">
        <f t="shared" si="296"/>
        <v/>
      </c>
      <c r="AD934" s="2" t="str">
        <f t="shared" si="297"/>
        <v/>
      </c>
      <c r="AE934" s="2" t="str">
        <f t="shared" si="298"/>
        <v/>
      </c>
      <c r="AF934" s="2" t="str">
        <f t="shared" si="299"/>
        <v/>
      </c>
      <c r="AG934" t="s">
        <v>74</v>
      </c>
    </row>
    <row r="935" spans="2:33" x14ac:dyDescent="0.25">
      <c r="B935" s="13" t="str">
        <f>IF(Transactions!B934 &lt;&gt; "", Transactions!B934, "")</f>
        <v/>
      </c>
      <c r="C935" s="28" t="str">
        <f>IF(Transactions!C934 &lt;&gt; "", Transactions!C934, "")</f>
        <v/>
      </c>
      <c r="D935" s="28" t="str">
        <f>IF(Transactions!D934 &lt;&gt; "", Transactions!D934, "")</f>
        <v/>
      </c>
      <c r="E935" s="14" t="str">
        <f>IF(Transactions!E934 &lt;&gt; "", Transactions!E934, "")</f>
        <v/>
      </c>
      <c r="F935" s="15" t="str">
        <f>IF(Transactions!F934 &lt;&gt; "", Transactions!F934, "")</f>
        <v/>
      </c>
      <c r="G935" s="16"/>
      <c r="H935" s="18" t="e">
        <f>IF(Transactions!#REF! &lt;&gt; "", Transactions!#REF!, "")</f>
        <v>#REF!</v>
      </c>
      <c r="I935" s="33" t="str">
        <f t="shared" si="280"/>
        <v/>
      </c>
      <c r="J935" s="34" t="str">
        <f t="shared" si="292"/>
        <v/>
      </c>
      <c r="K935" s="16"/>
      <c r="L935" s="18" t="str">
        <f t="shared" si="281"/>
        <v/>
      </c>
      <c r="M935" s="33" t="str">
        <f t="shared" si="282"/>
        <v/>
      </c>
      <c r="N935" s="34" t="str">
        <f t="shared" si="293"/>
        <v/>
      </c>
      <c r="O935" s="16"/>
      <c r="P935" s="29" t="str">
        <f t="shared" si="283"/>
        <v/>
      </c>
      <c r="Q935" s="29" t="str">
        <f t="shared" si="284"/>
        <v/>
      </c>
      <c r="R935" s="26" t="str">
        <f t="shared" si="294"/>
        <v/>
      </c>
      <c r="S935" s="29" t="str">
        <f t="shared" si="285"/>
        <v/>
      </c>
      <c r="T935" s="29" t="str">
        <f t="shared" si="286"/>
        <v/>
      </c>
      <c r="U935" s="27" t="str">
        <f t="shared" si="295"/>
        <v/>
      </c>
      <c r="W935" s="25" t="str">
        <f t="shared" si="287"/>
        <v/>
      </c>
      <c r="X935" s="25" t="str">
        <f t="shared" si="288"/>
        <v/>
      </c>
      <c r="Y935" s="25" t="str">
        <f t="shared" si="289"/>
        <v/>
      </c>
      <c r="Z935" s="25" t="str">
        <f t="shared" si="290"/>
        <v/>
      </c>
      <c r="AA935" s="25" t="str">
        <f t="shared" si="291"/>
        <v/>
      </c>
      <c r="AB935" s="25" t="str">
        <f t="shared" si="296"/>
        <v/>
      </c>
      <c r="AD935" s="2" t="str">
        <f t="shared" si="297"/>
        <v/>
      </c>
      <c r="AE935" s="2" t="str">
        <f t="shared" si="298"/>
        <v/>
      </c>
      <c r="AF935" s="2" t="str">
        <f t="shared" si="299"/>
        <v/>
      </c>
      <c r="AG935" t="s">
        <v>74</v>
      </c>
    </row>
    <row r="936" spans="2:33" x14ac:dyDescent="0.25">
      <c r="B936" s="13" t="str">
        <f>IF(Transactions!B935 &lt;&gt; "", Transactions!B935, "")</f>
        <v/>
      </c>
      <c r="C936" s="28" t="str">
        <f>IF(Transactions!C935 &lt;&gt; "", Transactions!C935, "")</f>
        <v/>
      </c>
      <c r="D936" s="28" t="str">
        <f>IF(Transactions!D935 &lt;&gt; "", Transactions!D935, "")</f>
        <v/>
      </c>
      <c r="E936" s="14" t="str">
        <f>IF(Transactions!E935 &lt;&gt; "", Transactions!E935, "")</f>
        <v/>
      </c>
      <c r="F936" s="15" t="str">
        <f>IF(Transactions!F935 &lt;&gt; "", Transactions!F935, "")</f>
        <v/>
      </c>
      <c r="G936" s="16"/>
      <c r="H936" s="18" t="e">
        <f>IF(Transactions!#REF! &lt;&gt; "", Transactions!#REF!, "")</f>
        <v>#REF!</v>
      </c>
      <c r="I936" s="33" t="str">
        <f t="shared" si="280"/>
        <v/>
      </c>
      <c r="J936" s="34" t="str">
        <f t="shared" si="292"/>
        <v/>
      </c>
      <c r="K936" s="16"/>
      <c r="L936" s="18" t="str">
        <f t="shared" si="281"/>
        <v/>
      </c>
      <c r="M936" s="33" t="str">
        <f t="shared" si="282"/>
        <v/>
      </c>
      <c r="N936" s="34" t="str">
        <f t="shared" si="293"/>
        <v/>
      </c>
      <c r="O936" s="16"/>
      <c r="P936" s="29" t="str">
        <f t="shared" si="283"/>
        <v/>
      </c>
      <c r="Q936" s="29" t="str">
        <f t="shared" si="284"/>
        <v/>
      </c>
      <c r="R936" s="26" t="str">
        <f t="shared" si="294"/>
        <v/>
      </c>
      <c r="S936" s="29" t="str">
        <f t="shared" si="285"/>
        <v/>
      </c>
      <c r="T936" s="29" t="str">
        <f t="shared" si="286"/>
        <v/>
      </c>
      <c r="U936" s="27" t="str">
        <f t="shared" si="295"/>
        <v/>
      </c>
      <c r="W936" s="25" t="str">
        <f t="shared" si="287"/>
        <v/>
      </c>
      <c r="X936" s="25" t="str">
        <f t="shared" si="288"/>
        <v/>
      </c>
      <c r="Y936" s="25" t="str">
        <f t="shared" si="289"/>
        <v/>
      </c>
      <c r="Z936" s="25" t="str">
        <f t="shared" si="290"/>
        <v/>
      </c>
      <c r="AA936" s="25" t="str">
        <f t="shared" si="291"/>
        <v/>
      </c>
      <c r="AB936" s="25" t="str">
        <f t="shared" si="296"/>
        <v/>
      </c>
      <c r="AD936" s="2" t="str">
        <f t="shared" si="297"/>
        <v/>
      </c>
      <c r="AE936" s="2" t="str">
        <f t="shared" si="298"/>
        <v/>
      </c>
      <c r="AF936" s="2" t="str">
        <f t="shared" si="299"/>
        <v/>
      </c>
      <c r="AG936" t="s">
        <v>74</v>
      </c>
    </row>
    <row r="937" spans="2:33" x14ac:dyDescent="0.25">
      <c r="B937" s="13" t="str">
        <f>IF(Transactions!B936 &lt;&gt; "", Transactions!B936, "")</f>
        <v/>
      </c>
      <c r="C937" s="28" t="str">
        <f>IF(Transactions!C936 &lt;&gt; "", Transactions!C936, "")</f>
        <v/>
      </c>
      <c r="D937" s="28" t="str">
        <f>IF(Transactions!D936 &lt;&gt; "", Transactions!D936, "")</f>
        <v/>
      </c>
      <c r="E937" s="14" t="str">
        <f>IF(Transactions!E936 &lt;&gt; "", Transactions!E936, "")</f>
        <v/>
      </c>
      <c r="F937" s="15" t="str">
        <f>IF(Transactions!F936 &lt;&gt; "", Transactions!F936, "")</f>
        <v/>
      </c>
      <c r="G937" s="16"/>
      <c r="H937" s="18" t="e">
        <f>IF(Transactions!#REF! &lt;&gt; "", Transactions!#REF!, "")</f>
        <v>#REF!</v>
      </c>
      <c r="I937" s="33" t="str">
        <f t="shared" si="280"/>
        <v/>
      </c>
      <c r="J937" s="34" t="str">
        <f t="shared" si="292"/>
        <v/>
      </c>
      <c r="K937" s="16"/>
      <c r="L937" s="18" t="str">
        <f t="shared" si="281"/>
        <v/>
      </c>
      <c r="M937" s="33" t="str">
        <f t="shared" si="282"/>
        <v/>
      </c>
      <c r="N937" s="34" t="str">
        <f t="shared" si="293"/>
        <v/>
      </c>
      <c r="O937" s="16"/>
      <c r="P937" s="29" t="str">
        <f t="shared" si="283"/>
        <v/>
      </c>
      <c r="Q937" s="29" t="str">
        <f t="shared" si="284"/>
        <v/>
      </c>
      <c r="R937" s="26" t="str">
        <f t="shared" si="294"/>
        <v/>
      </c>
      <c r="S937" s="29" t="str">
        <f t="shared" si="285"/>
        <v/>
      </c>
      <c r="T937" s="29" t="str">
        <f t="shared" si="286"/>
        <v/>
      </c>
      <c r="U937" s="27" t="str">
        <f t="shared" si="295"/>
        <v/>
      </c>
      <c r="W937" s="25" t="str">
        <f t="shared" si="287"/>
        <v/>
      </c>
      <c r="X937" s="25" t="str">
        <f t="shared" si="288"/>
        <v/>
      </c>
      <c r="Y937" s="25" t="str">
        <f t="shared" si="289"/>
        <v/>
      </c>
      <c r="Z937" s="25" t="str">
        <f t="shared" si="290"/>
        <v/>
      </c>
      <c r="AA937" s="25" t="str">
        <f t="shared" si="291"/>
        <v/>
      </c>
      <c r="AB937" s="25" t="str">
        <f t="shared" si="296"/>
        <v/>
      </c>
      <c r="AD937" s="2" t="str">
        <f t="shared" si="297"/>
        <v/>
      </c>
      <c r="AE937" s="2" t="str">
        <f t="shared" si="298"/>
        <v/>
      </c>
      <c r="AF937" s="2" t="str">
        <f t="shared" si="299"/>
        <v/>
      </c>
      <c r="AG937" t="s">
        <v>74</v>
      </c>
    </row>
    <row r="938" spans="2:33" x14ac:dyDescent="0.25">
      <c r="B938" s="13" t="str">
        <f>IF(Transactions!B937 &lt;&gt; "", Transactions!B937, "")</f>
        <v/>
      </c>
      <c r="C938" s="28" t="str">
        <f>IF(Transactions!C937 &lt;&gt; "", Transactions!C937, "")</f>
        <v/>
      </c>
      <c r="D938" s="28" t="str">
        <f>IF(Transactions!D937 &lt;&gt; "", Transactions!D937, "")</f>
        <v/>
      </c>
      <c r="E938" s="14" t="str">
        <f>IF(Transactions!E937 &lt;&gt; "", Transactions!E937, "")</f>
        <v/>
      </c>
      <c r="F938" s="15" t="str">
        <f>IF(Transactions!F937 &lt;&gt; "", Transactions!F937, "")</f>
        <v/>
      </c>
      <c r="G938" s="16"/>
      <c r="H938" s="18" t="e">
        <f>IF(Transactions!#REF! &lt;&gt; "", Transactions!#REF!, "")</f>
        <v>#REF!</v>
      </c>
      <c r="I938" s="33" t="str">
        <f t="shared" si="280"/>
        <v/>
      </c>
      <c r="J938" s="34" t="str">
        <f t="shared" si="292"/>
        <v/>
      </c>
      <c r="K938" s="16"/>
      <c r="L938" s="18" t="str">
        <f t="shared" si="281"/>
        <v/>
      </c>
      <c r="M938" s="33" t="str">
        <f t="shared" si="282"/>
        <v/>
      </c>
      <c r="N938" s="34" t="str">
        <f t="shared" si="293"/>
        <v/>
      </c>
      <c r="O938" s="16"/>
      <c r="P938" s="29" t="str">
        <f t="shared" si="283"/>
        <v/>
      </c>
      <c r="Q938" s="29" t="str">
        <f t="shared" si="284"/>
        <v/>
      </c>
      <c r="R938" s="26" t="str">
        <f t="shared" si="294"/>
        <v/>
      </c>
      <c r="S938" s="29" t="str">
        <f t="shared" si="285"/>
        <v/>
      </c>
      <c r="T938" s="29" t="str">
        <f t="shared" si="286"/>
        <v/>
      </c>
      <c r="U938" s="27" t="str">
        <f t="shared" si="295"/>
        <v/>
      </c>
      <c r="W938" s="25" t="str">
        <f t="shared" si="287"/>
        <v/>
      </c>
      <c r="X938" s="25" t="str">
        <f t="shared" si="288"/>
        <v/>
      </c>
      <c r="Y938" s="25" t="str">
        <f t="shared" si="289"/>
        <v/>
      </c>
      <c r="Z938" s="25" t="str">
        <f t="shared" si="290"/>
        <v/>
      </c>
      <c r="AA938" s="25" t="str">
        <f t="shared" si="291"/>
        <v/>
      </c>
      <c r="AB938" s="25" t="str">
        <f t="shared" si="296"/>
        <v/>
      </c>
      <c r="AD938" s="2" t="str">
        <f t="shared" si="297"/>
        <v/>
      </c>
      <c r="AE938" s="2" t="str">
        <f t="shared" si="298"/>
        <v/>
      </c>
      <c r="AF938" s="2" t="str">
        <f t="shared" si="299"/>
        <v/>
      </c>
      <c r="AG938" t="s">
        <v>74</v>
      </c>
    </row>
    <row r="939" spans="2:33" x14ac:dyDescent="0.25">
      <c r="B939" s="13" t="str">
        <f>IF(Transactions!B938 &lt;&gt; "", Transactions!B938, "")</f>
        <v/>
      </c>
      <c r="C939" s="28" t="str">
        <f>IF(Transactions!C938 &lt;&gt; "", Transactions!C938, "")</f>
        <v/>
      </c>
      <c r="D939" s="28" t="str">
        <f>IF(Transactions!D938 &lt;&gt; "", Transactions!D938, "")</f>
        <v/>
      </c>
      <c r="E939" s="14" t="str">
        <f>IF(Transactions!E938 &lt;&gt; "", Transactions!E938, "")</f>
        <v/>
      </c>
      <c r="F939" s="15" t="str">
        <f>IF(Transactions!F938 &lt;&gt; "", Transactions!F938, "")</f>
        <v/>
      </c>
      <c r="G939" s="16"/>
      <c r="H939" s="18" t="e">
        <f>IF(Transactions!#REF! &lt;&gt; "", Transactions!#REF!, "")</f>
        <v>#REF!</v>
      </c>
      <c r="I939" s="33" t="str">
        <f t="shared" si="280"/>
        <v/>
      </c>
      <c r="J939" s="34" t="str">
        <f t="shared" si="292"/>
        <v/>
      </c>
      <c r="K939" s="16"/>
      <c r="L939" s="18" t="str">
        <f t="shared" si="281"/>
        <v/>
      </c>
      <c r="M939" s="33" t="str">
        <f t="shared" si="282"/>
        <v/>
      </c>
      <c r="N939" s="34" t="str">
        <f t="shared" si="293"/>
        <v/>
      </c>
      <c r="O939" s="16"/>
      <c r="P939" s="29" t="str">
        <f t="shared" si="283"/>
        <v/>
      </c>
      <c r="Q939" s="29" t="str">
        <f t="shared" si="284"/>
        <v/>
      </c>
      <c r="R939" s="26" t="str">
        <f t="shared" si="294"/>
        <v/>
      </c>
      <c r="S939" s="29" t="str">
        <f t="shared" si="285"/>
        <v/>
      </c>
      <c r="T939" s="29" t="str">
        <f t="shared" si="286"/>
        <v/>
      </c>
      <c r="U939" s="27" t="str">
        <f t="shared" si="295"/>
        <v/>
      </c>
      <c r="W939" s="25" t="str">
        <f t="shared" si="287"/>
        <v/>
      </c>
      <c r="X939" s="25" t="str">
        <f t="shared" si="288"/>
        <v/>
      </c>
      <c r="Y939" s="25" t="str">
        <f t="shared" si="289"/>
        <v/>
      </c>
      <c r="Z939" s="25" t="str">
        <f t="shared" si="290"/>
        <v/>
      </c>
      <c r="AA939" s="25" t="str">
        <f t="shared" si="291"/>
        <v/>
      </c>
      <c r="AB939" s="25" t="str">
        <f t="shared" si="296"/>
        <v/>
      </c>
      <c r="AD939" s="2" t="str">
        <f t="shared" si="297"/>
        <v/>
      </c>
      <c r="AE939" s="2" t="str">
        <f t="shared" si="298"/>
        <v/>
      </c>
      <c r="AF939" s="2" t="str">
        <f t="shared" si="299"/>
        <v/>
      </c>
      <c r="AG939" t="s">
        <v>74</v>
      </c>
    </row>
    <row r="940" spans="2:33" x14ac:dyDescent="0.25">
      <c r="B940" s="13" t="str">
        <f>IF(Transactions!B939 &lt;&gt; "", Transactions!B939, "")</f>
        <v/>
      </c>
      <c r="C940" s="28" t="str">
        <f>IF(Transactions!C939 &lt;&gt; "", Transactions!C939, "")</f>
        <v/>
      </c>
      <c r="D940" s="28" t="str">
        <f>IF(Transactions!D939 &lt;&gt; "", Transactions!D939, "")</f>
        <v/>
      </c>
      <c r="E940" s="14" t="str">
        <f>IF(Transactions!E939 &lt;&gt; "", Transactions!E939, "")</f>
        <v/>
      </c>
      <c r="F940" s="15" t="str">
        <f>IF(Transactions!F939 &lt;&gt; "", Transactions!F939, "")</f>
        <v/>
      </c>
      <c r="G940" s="16"/>
      <c r="H940" s="18" t="e">
        <f>IF(Transactions!#REF! &lt;&gt; "", Transactions!#REF!, "")</f>
        <v>#REF!</v>
      </c>
      <c r="I940" s="33" t="str">
        <f t="shared" si="280"/>
        <v/>
      </c>
      <c r="J940" s="34" t="str">
        <f t="shared" si="292"/>
        <v/>
      </c>
      <c r="K940" s="16"/>
      <c r="L940" s="18" t="str">
        <f t="shared" si="281"/>
        <v/>
      </c>
      <c r="M940" s="33" t="str">
        <f t="shared" si="282"/>
        <v/>
      </c>
      <c r="N940" s="34" t="str">
        <f t="shared" si="293"/>
        <v/>
      </c>
      <c r="O940" s="16"/>
      <c r="P940" s="29" t="str">
        <f t="shared" si="283"/>
        <v/>
      </c>
      <c r="Q940" s="29" t="str">
        <f t="shared" si="284"/>
        <v/>
      </c>
      <c r="R940" s="26" t="str">
        <f t="shared" si="294"/>
        <v/>
      </c>
      <c r="S940" s="29" t="str">
        <f t="shared" si="285"/>
        <v/>
      </c>
      <c r="T940" s="29" t="str">
        <f t="shared" si="286"/>
        <v/>
      </c>
      <c r="U940" s="27" t="str">
        <f t="shared" si="295"/>
        <v/>
      </c>
      <c r="W940" s="25" t="str">
        <f t="shared" si="287"/>
        <v/>
      </c>
      <c r="X940" s="25" t="str">
        <f t="shared" si="288"/>
        <v/>
      </c>
      <c r="Y940" s="25" t="str">
        <f t="shared" si="289"/>
        <v/>
      </c>
      <c r="Z940" s="25" t="str">
        <f t="shared" si="290"/>
        <v/>
      </c>
      <c r="AA940" s="25" t="str">
        <f t="shared" si="291"/>
        <v/>
      </c>
      <c r="AB940" s="25" t="str">
        <f t="shared" si="296"/>
        <v/>
      </c>
      <c r="AD940" s="2" t="str">
        <f t="shared" si="297"/>
        <v/>
      </c>
      <c r="AE940" s="2" t="str">
        <f t="shared" si="298"/>
        <v/>
      </c>
      <c r="AF940" s="2" t="str">
        <f t="shared" si="299"/>
        <v/>
      </c>
      <c r="AG940" t="s">
        <v>74</v>
      </c>
    </row>
    <row r="941" spans="2:33" x14ac:dyDescent="0.25">
      <c r="B941" s="13" t="str">
        <f>IF(Transactions!B940 &lt;&gt; "", Transactions!B940, "")</f>
        <v/>
      </c>
      <c r="C941" s="28" t="str">
        <f>IF(Transactions!C940 &lt;&gt; "", Transactions!C940, "")</f>
        <v/>
      </c>
      <c r="D941" s="28" t="str">
        <f>IF(Transactions!D940 &lt;&gt; "", Transactions!D940, "")</f>
        <v/>
      </c>
      <c r="E941" s="14" t="str">
        <f>IF(Transactions!E940 &lt;&gt; "", Transactions!E940, "")</f>
        <v/>
      </c>
      <c r="F941" s="15" t="str">
        <f>IF(Transactions!F940 &lt;&gt; "", Transactions!F940, "")</f>
        <v/>
      </c>
      <c r="G941" s="16"/>
      <c r="H941" s="18" t="e">
        <f>IF(Transactions!#REF! &lt;&gt; "", Transactions!#REF!, "")</f>
        <v>#REF!</v>
      </c>
      <c r="I941" s="33" t="str">
        <f t="shared" si="280"/>
        <v/>
      </c>
      <c r="J941" s="34" t="str">
        <f t="shared" si="292"/>
        <v/>
      </c>
      <c r="K941" s="16"/>
      <c r="L941" s="18" t="str">
        <f t="shared" si="281"/>
        <v/>
      </c>
      <c r="M941" s="33" t="str">
        <f t="shared" si="282"/>
        <v/>
      </c>
      <c r="N941" s="34" t="str">
        <f t="shared" si="293"/>
        <v/>
      </c>
      <c r="O941" s="16"/>
      <c r="P941" s="29" t="str">
        <f t="shared" si="283"/>
        <v/>
      </c>
      <c r="Q941" s="29" t="str">
        <f t="shared" si="284"/>
        <v/>
      </c>
      <c r="R941" s="26" t="str">
        <f t="shared" si="294"/>
        <v/>
      </c>
      <c r="S941" s="29" t="str">
        <f t="shared" si="285"/>
        <v/>
      </c>
      <c r="T941" s="29" t="str">
        <f t="shared" si="286"/>
        <v/>
      </c>
      <c r="U941" s="27" t="str">
        <f t="shared" si="295"/>
        <v/>
      </c>
      <c r="W941" s="25" t="str">
        <f t="shared" si="287"/>
        <v/>
      </c>
      <c r="X941" s="25" t="str">
        <f t="shared" si="288"/>
        <v/>
      </c>
      <c r="Y941" s="25" t="str">
        <f t="shared" si="289"/>
        <v/>
      </c>
      <c r="Z941" s="25" t="str">
        <f t="shared" si="290"/>
        <v/>
      </c>
      <c r="AA941" s="25" t="str">
        <f t="shared" si="291"/>
        <v/>
      </c>
      <c r="AB941" s="25" t="str">
        <f t="shared" si="296"/>
        <v/>
      </c>
      <c r="AD941" s="2" t="str">
        <f t="shared" si="297"/>
        <v/>
      </c>
      <c r="AE941" s="2" t="str">
        <f t="shared" si="298"/>
        <v/>
      </c>
      <c r="AF941" s="2" t="str">
        <f t="shared" si="299"/>
        <v/>
      </c>
      <c r="AG941" t="s">
        <v>74</v>
      </c>
    </row>
    <row r="942" spans="2:33" x14ac:dyDescent="0.25">
      <c r="B942" s="13" t="str">
        <f>IF(Transactions!B941 &lt;&gt; "", Transactions!B941, "")</f>
        <v/>
      </c>
      <c r="C942" s="28" t="str">
        <f>IF(Transactions!C941 &lt;&gt; "", Transactions!C941, "")</f>
        <v/>
      </c>
      <c r="D942" s="28" t="str">
        <f>IF(Transactions!D941 &lt;&gt; "", Transactions!D941, "")</f>
        <v/>
      </c>
      <c r="E942" s="14" t="str">
        <f>IF(Transactions!E941 &lt;&gt; "", Transactions!E941, "")</f>
        <v/>
      </c>
      <c r="F942" s="15" t="str">
        <f>IF(Transactions!F941 &lt;&gt; "", Transactions!F941, "")</f>
        <v/>
      </c>
      <c r="G942" s="16"/>
      <c r="H942" s="18" t="e">
        <f>IF(Transactions!#REF! &lt;&gt; "", Transactions!#REF!, "")</f>
        <v>#REF!</v>
      </c>
      <c r="I942" s="33" t="str">
        <f t="shared" si="280"/>
        <v/>
      </c>
      <c r="J942" s="34" t="str">
        <f t="shared" si="292"/>
        <v/>
      </c>
      <c r="K942" s="16"/>
      <c r="L942" s="18" t="str">
        <f t="shared" si="281"/>
        <v/>
      </c>
      <c r="M942" s="33" t="str">
        <f t="shared" si="282"/>
        <v/>
      </c>
      <c r="N942" s="34" t="str">
        <f t="shared" si="293"/>
        <v/>
      </c>
      <c r="O942" s="16"/>
      <c r="P942" s="29" t="str">
        <f t="shared" si="283"/>
        <v/>
      </c>
      <c r="Q942" s="29" t="str">
        <f t="shared" si="284"/>
        <v/>
      </c>
      <c r="R942" s="26" t="str">
        <f t="shared" si="294"/>
        <v/>
      </c>
      <c r="S942" s="29" t="str">
        <f t="shared" si="285"/>
        <v/>
      </c>
      <c r="T942" s="29" t="str">
        <f t="shared" si="286"/>
        <v/>
      </c>
      <c r="U942" s="27" t="str">
        <f t="shared" si="295"/>
        <v/>
      </c>
      <c r="W942" s="25" t="str">
        <f t="shared" si="287"/>
        <v/>
      </c>
      <c r="X942" s="25" t="str">
        <f t="shared" si="288"/>
        <v/>
      </c>
      <c r="Y942" s="25" t="str">
        <f t="shared" si="289"/>
        <v/>
      </c>
      <c r="Z942" s="25" t="str">
        <f t="shared" si="290"/>
        <v/>
      </c>
      <c r="AA942" s="25" t="str">
        <f t="shared" si="291"/>
        <v/>
      </c>
      <c r="AB942" s="25" t="str">
        <f t="shared" si="296"/>
        <v/>
      </c>
      <c r="AD942" s="2" t="str">
        <f t="shared" si="297"/>
        <v/>
      </c>
      <c r="AE942" s="2" t="str">
        <f t="shared" si="298"/>
        <v/>
      </c>
      <c r="AF942" s="2" t="str">
        <f t="shared" si="299"/>
        <v/>
      </c>
      <c r="AG942" t="s">
        <v>74</v>
      </c>
    </row>
    <row r="943" spans="2:33" x14ac:dyDescent="0.25">
      <c r="B943" s="13" t="str">
        <f>IF(Transactions!B942 &lt;&gt; "", Transactions!B942, "")</f>
        <v/>
      </c>
      <c r="C943" s="28" t="str">
        <f>IF(Transactions!C942 &lt;&gt; "", Transactions!C942, "")</f>
        <v/>
      </c>
      <c r="D943" s="28" t="str">
        <f>IF(Transactions!D942 &lt;&gt; "", Transactions!D942, "")</f>
        <v/>
      </c>
      <c r="E943" s="14" t="str">
        <f>IF(Transactions!E942 &lt;&gt; "", Transactions!E942, "")</f>
        <v/>
      </c>
      <c r="F943" s="15" t="str">
        <f>IF(Transactions!F942 &lt;&gt; "", Transactions!F942, "")</f>
        <v/>
      </c>
      <c r="G943" s="16"/>
      <c r="H943" s="18" t="e">
        <f>IF(Transactions!#REF! &lt;&gt; "", Transactions!#REF!, "")</f>
        <v>#REF!</v>
      </c>
      <c r="I943" s="33" t="str">
        <f t="shared" si="280"/>
        <v/>
      </c>
      <c r="J943" s="34" t="str">
        <f t="shared" si="292"/>
        <v/>
      </c>
      <c r="K943" s="16"/>
      <c r="L943" s="18" t="str">
        <f t="shared" si="281"/>
        <v/>
      </c>
      <c r="M943" s="33" t="str">
        <f t="shared" si="282"/>
        <v/>
      </c>
      <c r="N943" s="34" t="str">
        <f t="shared" si="293"/>
        <v/>
      </c>
      <c r="O943" s="16"/>
      <c r="P943" s="29" t="str">
        <f t="shared" si="283"/>
        <v/>
      </c>
      <c r="Q943" s="29" t="str">
        <f t="shared" si="284"/>
        <v/>
      </c>
      <c r="R943" s="26" t="str">
        <f t="shared" si="294"/>
        <v/>
      </c>
      <c r="S943" s="29" t="str">
        <f t="shared" si="285"/>
        <v/>
      </c>
      <c r="T943" s="29" t="str">
        <f t="shared" si="286"/>
        <v/>
      </c>
      <c r="U943" s="27" t="str">
        <f t="shared" si="295"/>
        <v/>
      </c>
      <c r="W943" s="25" t="str">
        <f t="shared" si="287"/>
        <v/>
      </c>
      <c r="X943" s="25" t="str">
        <f t="shared" si="288"/>
        <v/>
      </c>
      <c r="Y943" s="25" t="str">
        <f t="shared" si="289"/>
        <v/>
      </c>
      <c r="Z943" s="25" t="str">
        <f t="shared" si="290"/>
        <v/>
      </c>
      <c r="AA943" s="25" t="str">
        <f t="shared" si="291"/>
        <v/>
      </c>
      <c r="AB943" s="25" t="str">
        <f t="shared" si="296"/>
        <v/>
      </c>
      <c r="AD943" s="2" t="str">
        <f t="shared" si="297"/>
        <v/>
      </c>
      <c r="AE943" s="2" t="str">
        <f t="shared" si="298"/>
        <v/>
      </c>
      <c r="AF943" s="2" t="str">
        <f t="shared" si="299"/>
        <v/>
      </c>
      <c r="AG943" t="s">
        <v>74</v>
      </c>
    </row>
    <row r="944" spans="2:33" x14ac:dyDescent="0.25">
      <c r="B944" s="13" t="str">
        <f>IF(Transactions!B943 &lt;&gt; "", Transactions!B943, "")</f>
        <v/>
      </c>
      <c r="C944" s="28" t="str">
        <f>IF(Transactions!C943 &lt;&gt; "", Transactions!C943, "")</f>
        <v/>
      </c>
      <c r="D944" s="28" t="str">
        <f>IF(Transactions!D943 &lt;&gt; "", Transactions!D943, "")</f>
        <v/>
      </c>
      <c r="E944" s="14" t="str">
        <f>IF(Transactions!E943 &lt;&gt; "", Transactions!E943, "")</f>
        <v/>
      </c>
      <c r="F944" s="15" t="str">
        <f>IF(Transactions!F943 &lt;&gt; "", Transactions!F943, "")</f>
        <v/>
      </c>
      <c r="G944" s="16"/>
      <c r="H944" s="18" t="e">
        <f>IF(Transactions!#REF! &lt;&gt; "", Transactions!#REF!, "")</f>
        <v>#REF!</v>
      </c>
      <c r="I944" s="33" t="str">
        <f t="shared" si="280"/>
        <v/>
      </c>
      <c r="J944" s="34" t="str">
        <f t="shared" si="292"/>
        <v/>
      </c>
      <c r="K944" s="16"/>
      <c r="L944" s="18" t="str">
        <f t="shared" si="281"/>
        <v/>
      </c>
      <c r="M944" s="33" t="str">
        <f t="shared" si="282"/>
        <v/>
      </c>
      <c r="N944" s="34" t="str">
        <f t="shared" si="293"/>
        <v/>
      </c>
      <c r="O944" s="16"/>
      <c r="P944" s="29" t="str">
        <f t="shared" si="283"/>
        <v/>
      </c>
      <c r="Q944" s="29" t="str">
        <f t="shared" si="284"/>
        <v/>
      </c>
      <c r="R944" s="26" t="str">
        <f t="shared" si="294"/>
        <v/>
      </c>
      <c r="S944" s="29" t="str">
        <f t="shared" si="285"/>
        <v/>
      </c>
      <c r="T944" s="29" t="str">
        <f t="shared" si="286"/>
        <v/>
      </c>
      <c r="U944" s="27" t="str">
        <f t="shared" si="295"/>
        <v/>
      </c>
      <c r="W944" s="25" t="str">
        <f t="shared" si="287"/>
        <v/>
      </c>
      <c r="X944" s="25" t="str">
        <f t="shared" si="288"/>
        <v/>
      </c>
      <c r="Y944" s="25" t="str">
        <f t="shared" si="289"/>
        <v/>
      </c>
      <c r="Z944" s="25" t="str">
        <f t="shared" si="290"/>
        <v/>
      </c>
      <c r="AA944" s="25" t="str">
        <f t="shared" si="291"/>
        <v/>
      </c>
      <c r="AB944" s="25" t="str">
        <f t="shared" si="296"/>
        <v/>
      </c>
      <c r="AD944" s="2" t="str">
        <f t="shared" si="297"/>
        <v/>
      </c>
      <c r="AE944" s="2" t="str">
        <f t="shared" si="298"/>
        <v/>
      </c>
      <c r="AF944" s="2" t="str">
        <f t="shared" si="299"/>
        <v/>
      </c>
      <c r="AG944" t="s">
        <v>74</v>
      </c>
    </row>
    <row r="945" spans="2:33" x14ac:dyDescent="0.25">
      <c r="B945" s="13" t="str">
        <f>IF(Transactions!B944 &lt;&gt; "", Transactions!B944, "")</f>
        <v/>
      </c>
      <c r="C945" s="28" t="str">
        <f>IF(Transactions!C944 &lt;&gt; "", Transactions!C944, "")</f>
        <v/>
      </c>
      <c r="D945" s="28" t="str">
        <f>IF(Transactions!D944 &lt;&gt; "", Transactions!D944, "")</f>
        <v/>
      </c>
      <c r="E945" s="14" t="str">
        <f>IF(Transactions!E944 &lt;&gt; "", Transactions!E944, "")</f>
        <v/>
      </c>
      <c r="F945" s="15" t="str">
        <f>IF(Transactions!F944 &lt;&gt; "", Transactions!F944, "")</f>
        <v/>
      </c>
      <c r="G945" s="16"/>
      <c r="H945" s="18" t="e">
        <f>IF(Transactions!#REF! &lt;&gt; "", Transactions!#REF!, "")</f>
        <v>#REF!</v>
      </c>
      <c r="I945" s="33" t="str">
        <f t="shared" si="280"/>
        <v/>
      </c>
      <c r="J945" s="34" t="str">
        <f t="shared" si="292"/>
        <v/>
      </c>
      <c r="K945" s="16"/>
      <c r="L945" s="18" t="str">
        <f t="shared" si="281"/>
        <v/>
      </c>
      <c r="M945" s="33" t="str">
        <f t="shared" si="282"/>
        <v/>
      </c>
      <c r="N945" s="34" t="str">
        <f t="shared" si="293"/>
        <v/>
      </c>
      <c r="O945" s="16"/>
      <c r="P945" s="29" t="str">
        <f t="shared" si="283"/>
        <v/>
      </c>
      <c r="Q945" s="29" t="str">
        <f t="shared" si="284"/>
        <v/>
      </c>
      <c r="R945" s="26" t="str">
        <f t="shared" si="294"/>
        <v/>
      </c>
      <c r="S945" s="29" t="str">
        <f t="shared" si="285"/>
        <v/>
      </c>
      <c r="T945" s="29" t="str">
        <f t="shared" si="286"/>
        <v/>
      </c>
      <c r="U945" s="27" t="str">
        <f t="shared" si="295"/>
        <v/>
      </c>
      <c r="W945" s="25" t="str">
        <f t="shared" si="287"/>
        <v/>
      </c>
      <c r="X945" s="25" t="str">
        <f t="shared" si="288"/>
        <v/>
      </c>
      <c r="Y945" s="25" t="str">
        <f t="shared" si="289"/>
        <v/>
      </c>
      <c r="Z945" s="25" t="str">
        <f t="shared" si="290"/>
        <v/>
      </c>
      <c r="AA945" s="25" t="str">
        <f t="shared" si="291"/>
        <v/>
      </c>
      <c r="AB945" s="25" t="str">
        <f t="shared" si="296"/>
        <v/>
      </c>
      <c r="AD945" s="2" t="str">
        <f t="shared" si="297"/>
        <v/>
      </c>
      <c r="AE945" s="2" t="str">
        <f t="shared" si="298"/>
        <v/>
      </c>
      <c r="AF945" s="2" t="str">
        <f t="shared" si="299"/>
        <v/>
      </c>
      <c r="AG945" t="s">
        <v>74</v>
      </c>
    </row>
    <row r="946" spans="2:33" x14ac:dyDescent="0.25">
      <c r="B946" s="13" t="str">
        <f>IF(Transactions!B945 &lt;&gt; "", Transactions!B945, "")</f>
        <v/>
      </c>
      <c r="C946" s="28" t="str">
        <f>IF(Transactions!C945 &lt;&gt; "", Transactions!C945, "")</f>
        <v/>
      </c>
      <c r="D946" s="28" t="str">
        <f>IF(Transactions!D945 &lt;&gt; "", Transactions!D945, "")</f>
        <v/>
      </c>
      <c r="E946" s="14" t="str">
        <f>IF(Transactions!E945 &lt;&gt; "", Transactions!E945, "")</f>
        <v/>
      </c>
      <c r="F946" s="15" t="str">
        <f>IF(Transactions!F945 &lt;&gt; "", Transactions!F945, "")</f>
        <v/>
      </c>
      <c r="G946" s="16"/>
      <c r="H946" s="18" t="e">
        <f>IF(Transactions!#REF! &lt;&gt; "", Transactions!#REF!, "")</f>
        <v>#REF!</v>
      </c>
      <c r="I946" s="33" t="str">
        <f t="shared" si="280"/>
        <v/>
      </c>
      <c r="J946" s="34" t="str">
        <f t="shared" si="292"/>
        <v/>
      </c>
      <c r="K946" s="16"/>
      <c r="L946" s="18" t="str">
        <f t="shared" si="281"/>
        <v/>
      </c>
      <c r="M946" s="33" t="str">
        <f t="shared" si="282"/>
        <v/>
      </c>
      <c r="N946" s="34" t="str">
        <f t="shared" si="293"/>
        <v/>
      </c>
      <c r="O946" s="16"/>
      <c r="P946" s="29" t="str">
        <f t="shared" si="283"/>
        <v/>
      </c>
      <c r="Q946" s="29" t="str">
        <f t="shared" si="284"/>
        <v/>
      </c>
      <c r="R946" s="26" t="str">
        <f t="shared" si="294"/>
        <v/>
      </c>
      <c r="S946" s="29" t="str">
        <f t="shared" si="285"/>
        <v/>
      </c>
      <c r="T946" s="29" t="str">
        <f t="shared" si="286"/>
        <v/>
      </c>
      <c r="U946" s="27" t="str">
        <f t="shared" si="295"/>
        <v/>
      </c>
      <c r="W946" s="25" t="str">
        <f t="shared" si="287"/>
        <v/>
      </c>
      <c r="X946" s="25" t="str">
        <f t="shared" si="288"/>
        <v/>
      </c>
      <c r="Y946" s="25" t="str">
        <f t="shared" si="289"/>
        <v/>
      </c>
      <c r="Z946" s="25" t="str">
        <f t="shared" si="290"/>
        <v/>
      </c>
      <c r="AA946" s="25" t="str">
        <f t="shared" si="291"/>
        <v/>
      </c>
      <c r="AB946" s="25" t="str">
        <f t="shared" si="296"/>
        <v/>
      </c>
      <c r="AD946" s="2" t="str">
        <f t="shared" si="297"/>
        <v/>
      </c>
      <c r="AE946" s="2" t="str">
        <f t="shared" si="298"/>
        <v/>
      </c>
      <c r="AF946" s="2" t="str">
        <f t="shared" si="299"/>
        <v/>
      </c>
      <c r="AG946" t="s">
        <v>74</v>
      </c>
    </row>
    <row r="947" spans="2:33" x14ac:dyDescent="0.25">
      <c r="B947" s="13" t="str">
        <f>IF(Transactions!B946 &lt;&gt; "", Transactions!B946, "")</f>
        <v/>
      </c>
      <c r="C947" s="28" t="str">
        <f>IF(Transactions!C946 &lt;&gt; "", Transactions!C946, "")</f>
        <v/>
      </c>
      <c r="D947" s="28" t="str">
        <f>IF(Transactions!D946 &lt;&gt; "", Transactions!D946, "")</f>
        <v/>
      </c>
      <c r="E947" s="14" t="str">
        <f>IF(Transactions!E946 &lt;&gt; "", Transactions!E946, "")</f>
        <v/>
      </c>
      <c r="F947" s="15" t="str">
        <f>IF(Transactions!F946 &lt;&gt; "", Transactions!F946, "")</f>
        <v/>
      </c>
      <c r="G947" s="16"/>
      <c r="H947" s="18" t="e">
        <f>IF(Transactions!#REF! &lt;&gt; "", Transactions!#REF!, "")</f>
        <v>#REF!</v>
      </c>
      <c r="I947" s="33" t="str">
        <f t="shared" si="280"/>
        <v/>
      </c>
      <c r="J947" s="34" t="str">
        <f t="shared" si="292"/>
        <v/>
      </c>
      <c r="K947" s="16"/>
      <c r="L947" s="18" t="str">
        <f t="shared" si="281"/>
        <v/>
      </c>
      <c r="M947" s="33" t="str">
        <f t="shared" si="282"/>
        <v/>
      </c>
      <c r="N947" s="34" t="str">
        <f t="shared" si="293"/>
        <v/>
      </c>
      <c r="O947" s="16"/>
      <c r="P947" s="29" t="str">
        <f t="shared" si="283"/>
        <v/>
      </c>
      <c r="Q947" s="29" t="str">
        <f t="shared" si="284"/>
        <v/>
      </c>
      <c r="R947" s="26" t="str">
        <f t="shared" si="294"/>
        <v/>
      </c>
      <c r="S947" s="29" t="str">
        <f t="shared" si="285"/>
        <v/>
      </c>
      <c r="T947" s="29" t="str">
        <f t="shared" si="286"/>
        <v/>
      </c>
      <c r="U947" s="27" t="str">
        <f t="shared" si="295"/>
        <v/>
      </c>
      <c r="W947" s="25" t="str">
        <f t="shared" si="287"/>
        <v/>
      </c>
      <c r="X947" s="25" t="str">
        <f t="shared" si="288"/>
        <v/>
      </c>
      <c r="Y947" s="25" t="str">
        <f t="shared" si="289"/>
        <v/>
      </c>
      <c r="Z947" s="25" t="str">
        <f t="shared" si="290"/>
        <v/>
      </c>
      <c r="AA947" s="25" t="str">
        <f t="shared" si="291"/>
        <v/>
      </c>
      <c r="AB947" s="25" t="str">
        <f t="shared" si="296"/>
        <v/>
      </c>
      <c r="AD947" s="2" t="str">
        <f t="shared" si="297"/>
        <v/>
      </c>
      <c r="AE947" s="2" t="str">
        <f t="shared" si="298"/>
        <v/>
      </c>
      <c r="AF947" s="2" t="str">
        <f t="shared" si="299"/>
        <v/>
      </c>
      <c r="AG947" t="s">
        <v>74</v>
      </c>
    </row>
    <row r="948" spans="2:33" x14ac:dyDescent="0.25">
      <c r="B948" s="13" t="str">
        <f>IF(Transactions!B947 &lt;&gt; "", Transactions!B947, "")</f>
        <v/>
      </c>
      <c r="C948" s="28" t="str">
        <f>IF(Transactions!C947 &lt;&gt; "", Transactions!C947, "")</f>
        <v/>
      </c>
      <c r="D948" s="28" t="str">
        <f>IF(Transactions!D947 &lt;&gt; "", Transactions!D947, "")</f>
        <v/>
      </c>
      <c r="E948" s="14" t="str">
        <f>IF(Transactions!E947 &lt;&gt; "", Transactions!E947, "")</f>
        <v/>
      </c>
      <c r="F948" s="15" t="str">
        <f>IF(Transactions!F947 &lt;&gt; "", Transactions!F947, "")</f>
        <v/>
      </c>
      <c r="G948" s="16"/>
      <c r="H948" s="18" t="e">
        <f>IF(Transactions!#REF! &lt;&gt; "", Transactions!#REF!, "")</f>
        <v>#REF!</v>
      </c>
      <c r="I948" s="33" t="str">
        <f t="shared" si="280"/>
        <v/>
      </c>
      <c r="J948" s="34" t="str">
        <f t="shared" si="292"/>
        <v/>
      </c>
      <c r="K948" s="16"/>
      <c r="L948" s="18" t="str">
        <f t="shared" si="281"/>
        <v/>
      </c>
      <c r="M948" s="33" t="str">
        <f t="shared" si="282"/>
        <v/>
      </c>
      <c r="N948" s="34" t="str">
        <f t="shared" si="293"/>
        <v/>
      </c>
      <c r="O948" s="16"/>
      <c r="P948" s="29" t="str">
        <f t="shared" si="283"/>
        <v/>
      </c>
      <c r="Q948" s="29" t="str">
        <f t="shared" si="284"/>
        <v/>
      </c>
      <c r="R948" s="26" t="str">
        <f t="shared" si="294"/>
        <v/>
      </c>
      <c r="S948" s="29" t="str">
        <f t="shared" si="285"/>
        <v/>
      </c>
      <c r="T948" s="29" t="str">
        <f t="shared" si="286"/>
        <v/>
      </c>
      <c r="U948" s="27" t="str">
        <f t="shared" si="295"/>
        <v/>
      </c>
      <c r="W948" s="25" t="str">
        <f t="shared" si="287"/>
        <v/>
      </c>
      <c r="X948" s="25" t="str">
        <f t="shared" si="288"/>
        <v/>
      </c>
      <c r="Y948" s="25" t="str">
        <f t="shared" si="289"/>
        <v/>
      </c>
      <c r="Z948" s="25" t="str">
        <f t="shared" si="290"/>
        <v/>
      </c>
      <c r="AA948" s="25" t="str">
        <f t="shared" si="291"/>
        <v/>
      </c>
      <c r="AB948" s="25" t="str">
        <f t="shared" si="296"/>
        <v/>
      </c>
      <c r="AD948" s="2" t="str">
        <f t="shared" si="297"/>
        <v/>
      </c>
      <c r="AE948" s="2" t="str">
        <f t="shared" si="298"/>
        <v/>
      </c>
      <c r="AF948" s="2" t="str">
        <f t="shared" si="299"/>
        <v/>
      </c>
      <c r="AG948" t="s">
        <v>74</v>
      </c>
    </row>
    <row r="949" spans="2:33" x14ac:dyDescent="0.25">
      <c r="B949" s="13" t="str">
        <f>IF(Transactions!B948 &lt;&gt; "", Transactions!B948, "")</f>
        <v/>
      </c>
      <c r="C949" s="28" t="str">
        <f>IF(Transactions!C948 &lt;&gt; "", Transactions!C948, "")</f>
        <v/>
      </c>
      <c r="D949" s="28" t="str">
        <f>IF(Transactions!D948 &lt;&gt; "", Transactions!D948, "")</f>
        <v/>
      </c>
      <c r="E949" s="14" t="str">
        <f>IF(Transactions!E948 &lt;&gt; "", Transactions!E948, "")</f>
        <v/>
      </c>
      <c r="F949" s="15" t="str">
        <f>IF(Transactions!F948 &lt;&gt; "", Transactions!F948, "")</f>
        <v/>
      </c>
      <c r="G949" s="16"/>
      <c r="H949" s="18" t="e">
        <f>IF(Transactions!#REF! &lt;&gt; "", Transactions!#REF!, "")</f>
        <v>#REF!</v>
      </c>
      <c r="I949" s="33" t="str">
        <f t="shared" si="280"/>
        <v/>
      </c>
      <c r="J949" s="34" t="str">
        <f t="shared" si="292"/>
        <v/>
      </c>
      <c r="K949" s="16"/>
      <c r="L949" s="18" t="str">
        <f t="shared" si="281"/>
        <v/>
      </c>
      <c r="M949" s="33" t="str">
        <f t="shared" si="282"/>
        <v/>
      </c>
      <c r="N949" s="34" t="str">
        <f t="shared" si="293"/>
        <v/>
      </c>
      <c r="O949" s="16"/>
      <c r="P949" s="29" t="str">
        <f t="shared" si="283"/>
        <v/>
      </c>
      <c r="Q949" s="29" t="str">
        <f t="shared" si="284"/>
        <v/>
      </c>
      <c r="R949" s="26" t="str">
        <f t="shared" si="294"/>
        <v/>
      </c>
      <c r="S949" s="29" t="str">
        <f t="shared" si="285"/>
        <v/>
      </c>
      <c r="T949" s="29" t="str">
        <f t="shared" si="286"/>
        <v/>
      </c>
      <c r="U949" s="27" t="str">
        <f t="shared" si="295"/>
        <v/>
      </c>
      <c r="W949" s="25" t="str">
        <f t="shared" si="287"/>
        <v/>
      </c>
      <c r="X949" s="25" t="str">
        <f t="shared" si="288"/>
        <v/>
      </c>
      <c r="Y949" s="25" t="str">
        <f t="shared" si="289"/>
        <v/>
      </c>
      <c r="Z949" s="25" t="str">
        <f t="shared" si="290"/>
        <v/>
      </c>
      <c r="AA949" s="25" t="str">
        <f t="shared" si="291"/>
        <v/>
      </c>
      <c r="AB949" s="25" t="str">
        <f t="shared" si="296"/>
        <v/>
      </c>
      <c r="AD949" s="2" t="str">
        <f t="shared" si="297"/>
        <v/>
      </c>
      <c r="AE949" s="2" t="str">
        <f t="shared" si="298"/>
        <v/>
      </c>
      <c r="AF949" s="2" t="str">
        <f t="shared" si="299"/>
        <v/>
      </c>
      <c r="AG949" t="s">
        <v>74</v>
      </c>
    </row>
    <row r="950" spans="2:33" x14ac:dyDescent="0.25">
      <c r="B950" s="13" t="str">
        <f>IF(Transactions!B949 &lt;&gt; "", Transactions!B949, "")</f>
        <v/>
      </c>
      <c r="C950" s="28" t="str">
        <f>IF(Transactions!C949 &lt;&gt; "", Transactions!C949, "")</f>
        <v/>
      </c>
      <c r="D950" s="28" t="str">
        <f>IF(Transactions!D949 &lt;&gt; "", Transactions!D949, "")</f>
        <v/>
      </c>
      <c r="E950" s="14" t="str">
        <f>IF(Transactions!E949 &lt;&gt; "", Transactions!E949, "")</f>
        <v/>
      </c>
      <c r="F950" s="15" t="str">
        <f>IF(Transactions!F949 &lt;&gt; "", Transactions!F949, "")</f>
        <v/>
      </c>
      <c r="G950" s="16"/>
      <c r="H950" s="18" t="e">
        <f>IF(Transactions!#REF! &lt;&gt; "", Transactions!#REF!, "")</f>
        <v>#REF!</v>
      </c>
      <c r="I950" s="33" t="str">
        <f t="shared" si="280"/>
        <v/>
      </c>
      <c r="J950" s="34" t="str">
        <f t="shared" si="292"/>
        <v/>
      </c>
      <c r="K950" s="16"/>
      <c r="L950" s="18" t="str">
        <f t="shared" si="281"/>
        <v/>
      </c>
      <c r="M950" s="33" t="str">
        <f t="shared" si="282"/>
        <v/>
      </c>
      <c r="N950" s="34" t="str">
        <f t="shared" si="293"/>
        <v/>
      </c>
      <c r="O950" s="16"/>
      <c r="P950" s="29" t="str">
        <f t="shared" si="283"/>
        <v/>
      </c>
      <c r="Q950" s="29" t="str">
        <f t="shared" si="284"/>
        <v/>
      </c>
      <c r="R950" s="26" t="str">
        <f t="shared" si="294"/>
        <v/>
      </c>
      <c r="S950" s="29" t="str">
        <f t="shared" si="285"/>
        <v/>
      </c>
      <c r="T950" s="29" t="str">
        <f t="shared" si="286"/>
        <v/>
      </c>
      <c r="U950" s="27" t="str">
        <f t="shared" si="295"/>
        <v/>
      </c>
      <c r="W950" s="25" t="str">
        <f t="shared" si="287"/>
        <v/>
      </c>
      <c r="X950" s="25" t="str">
        <f t="shared" si="288"/>
        <v/>
      </c>
      <c r="Y950" s="25" t="str">
        <f t="shared" si="289"/>
        <v/>
      </c>
      <c r="Z950" s="25" t="str">
        <f t="shared" si="290"/>
        <v/>
      </c>
      <c r="AA950" s="25" t="str">
        <f t="shared" si="291"/>
        <v/>
      </c>
      <c r="AB950" s="25" t="str">
        <f t="shared" si="296"/>
        <v/>
      </c>
      <c r="AD950" s="2" t="str">
        <f t="shared" si="297"/>
        <v/>
      </c>
      <c r="AE950" s="2" t="str">
        <f t="shared" si="298"/>
        <v/>
      </c>
      <c r="AF950" s="2" t="str">
        <f t="shared" si="299"/>
        <v/>
      </c>
      <c r="AG950" t="s">
        <v>74</v>
      </c>
    </row>
    <row r="951" spans="2:33" x14ac:dyDescent="0.25">
      <c r="B951" s="13" t="str">
        <f>IF(Transactions!B950 &lt;&gt; "", Transactions!B950, "")</f>
        <v/>
      </c>
      <c r="C951" s="28" t="str">
        <f>IF(Transactions!C950 &lt;&gt; "", Transactions!C950, "")</f>
        <v/>
      </c>
      <c r="D951" s="28" t="str">
        <f>IF(Transactions!D950 &lt;&gt; "", Transactions!D950, "")</f>
        <v/>
      </c>
      <c r="E951" s="14" t="str">
        <f>IF(Transactions!E950 &lt;&gt; "", Transactions!E950, "")</f>
        <v/>
      </c>
      <c r="F951" s="15" t="str">
        <f>IF(Transactions!F950 &lt;&gt; "", Transactions!F950, "")</f>
        <v/>
      </c>
      <c r="G951" s="16"/>
      <c r="H951" s="18" t="e">
        <f>IF(Transactions!#REF! &lt;&gt; "", Transactions!#REF!, "")</f>
        <v>#REF!</v>
      </c>
      <c r="I951" s="33" t="str">
        <f t="shared" si="280"/>
        <v/>
      </c>
      <c r="J951" s="34" t="str">
        <f t="shared" si="292"/>
        <v/>
      </c>
      <c r="K951" s="16"/>
      <c r="L951" s="18" t="str">
        <f t="shared" si="281"/>
        <v/>
      </c>
      <c r="M951" s="33" t="str">
        <f t="shared" si="282"/>
        <v/>
      </c>
      <c r="N951" s="34" t="str">
        <f t="shared" si="293"/>
        <v/>
      </c>
      <c r="O951" s="16"/>
      <c r="P951" s="29" t="str">
        <f t="shared" si="283"/>
        <v/>
      </c>
      <c r="Q951" s="29" t="str">
        <f t="shared" si="284"/>
        <v/>
      </c>
      <c r="R951" s="26" t="str">
        <f t="shared" si="294"/>
        <v/>
      </c>
      <c r="S951" s="29" t="str">
        <f t="shared" si="285"/>
        <v/>
      </c>
      <c r="T951" s="29" t="str">
        <f t="shared" si="286"/>
        <v/>
      </c>
      <c r="U951" s="27" t="str">
        <f t="shared" si="295"/>
        <v/>
      </c>
      <c r="W951" s="25" t="str">
        <f t="shared" si="287"/>
        <v/>
      </c>
      <c r="X951" s="25" t="str">
        <f t="shared" si="288"/>
        <v/>
      </c>
      <c r="Y951" s="25" t="str">
        <f t="shared" si="289"/>
        <v/>
      </c>
      <c r="Z951" s="25" t="str">
        <f t="shared" si="290"/>
        <v/>
      </c>
      <c r="AA951" s="25" t="str">
        <f t="shared" si="291"/>
        <v/>
      </c>
      <c r="AB951" s="25" t="str">
        <f t="shared" si="296"/>
        <v/>
      </c>
      <c r="AD951" s="2" t="str">
        <f t="shared" si="297"/>
        <v/>
      </c>
      <c r="AE951" s="2" t="str">
        <f t="shared" si="298"/>
        <v/>
      </c>
      <c r="AF951" s="2" t="str">
        <f t="shared" si="299"/>
        <v/>
      </c>
      <c r="AG951" t="s">
        <v>74</v>
      </c>
    </row>
    <row r="952" spans="2:33" x14ac:dyDescent="0.25">
      <c r="B952" s="13" t="str">
        <f>IF(Transactions!B951 &lt;&gt; "", Transactions!B951, "")</f>
        <v/>
      </c>
      <c r="C952" s="28" t="str">
        <f>IF(Transactions!C951 &lt;&gt; "", Transactions!C951, "")</f>
        <v/>
      </c>
      <c r="D952" s="28" t="str">
        <f>IF(Transactions!D951 &lt;&gt; "", Transactions!D951, "")</f>
        <v/>
      </c>
      <c r="E952" s="14" t="str">
        <f>IF(Transactions!E951 &lt;&gt; "", Transactions!E951, "")</f>
        <v/>
      </c>
      <c r="F952" s="15" t="str">
        <f>IF(Transactions!F951 &lt;&gt; "", Transactions!F951, "")</f>
        <v/>
      </c>
      <c r="G952" s="16"/>
      <c r="H952" s="18" t="e">
        <f>IF(Transactions!#REF! &lt;&gt; "", Transactions!#REF!, "")</f>
        <v>#REF!</v>
      </c>
      <c r="I952" s="33" t="str">
        <f t="shared" si="280"/>
        <v/>
      </c>
      <c r="J952" s="34" t="str">
        <f t="shared" si="292"/>
        <v/>
      </c>
      <c r="K952" s="16"/>
      <c r="L952" s="18" t="str">
        <f t="shared" si="281"/>
        <v/>
      </c>
      <c r="M952" s="33" t="str">
        <f t="shared" si="282"/>
        <v/>
      </c>
      <c r="N952" s="34" t="str">
        <f t="shared" si="293"/>
        <v/>
      </c>
      <c r="O952" s="16"/>
      <c r="P952" s="29" t="str">
        <f t="shared" si="283"/>
        <v/>
      </c>
      <c r="Q952" s="29" t="str">
        <f t="shared" si="284"/>
        <v/>
      </c>
      <c r="R952" s="26" t="str">
        <f t="shared" si="294"/>
        <v/>
      </c>
      <c r="S952" s="29" t="str">
        <f t="shared" si="285"/>
        <v/>
      </c>
      <c r="T952" s="29" t="str">
        <f t="shared" si="286"/>
        <v/>
      </c>
      <c r="U952" s="27" t="str">
        <f t="shared" si="295"/>
        <v/>
      </c>
      <c r="W952" s="25" t="str">
        <f t="shared" si="287"/>
        <v/>
      </c>
      <c r="X952" s="25" t="str">
        <f t="shared" si="288"/>
        <v/>
      </c>
      <c r="Y952" s="25" t="str">
        <f t="shared" si="289"/>
        <v/>
      </c>
      <c r="Z952" s="25" t="str">
        <f t="shared" si="290"/>
        <v/>
      </c>
      <c r="AA952" s="25" t="str">
        <f t="shared" si="291"/>
        <v/>
      </c>
      <c r="AB952" s="25" t="str">
        <f t="shared" si="296"/>
        <v/>
      </c>
      <c r="AD952" s="2" t="str">
        <f t="shared" si="297"/>
        <v/>
      </c>
      <c r="AE952" s="2" t="str">
        <f t="shared" si="298"/>
        <v/>
      </c>
      <c r="AF952" s="2" t="str">
        <f t="shared" si="299"/>
        <v/>
      </c>
      <c r="AG952" t="s">
        <v>74</v>
      </c>
    </row>
    <row r="953" spans="2:33" x14ac:dyDescent="0.25">
      <c r="B953" s="13" t="str">
        <f>IF(Transactions!B952 &lt;&gt; "", Transactions!B952, "")</f>
        <v/>
      </c>
      <c r="C953" s="28" t="str">
        <f>IF(Transactions!C952 &lt;&gt; "", Transactions!C952, "")</f>
        <v/>
      </c>
      <c r="D953" s="28" t="str">
        <f>IF(Transactions!D952 &lt;&gt; "", Transactions!D952, "")</f>
        <v/>
      </c>
      <c r="E953" s="14" t="str">
        <f>IF(Transactions!E952 &lt;&gt; "", Transactions!E952, "")</f>
        <v/>
      </c>
      <c r="F953" s="15" t="str">
        <f>IF(Transactions!F952 &lt;&gt; "", Transactions!F952, "")</f>
        <v/>
      </c>
      <c r="G953" s="16"/>
      <c r="H953" s="18" t="e">
        <f>IF(Transactions!#REF! &lt;&gt; "", Transactions!#REF!, "")</f>
        <v>#REF!</v>
      </c>
      <c r="I953" s="33" t="str">
        <f t="shared" si="280"/>
        <v/>
      </c>
      <c r="J953" s="34" t="str">
        <f t="shared" si="292"/>
        <v/>
      </c>
      <c r="K953" s="16"/>
      <c r="L953" s="18" t="str">
        <f t="shared" si="281"/>
        <v/>
      </c>
      <c r="M953" s="33" t="str">
        <f t="shared" si="282"/>
        <v/>
      </c>
      <c r="N953" s="34" t="str">
        <f t="shared" si="293"/>
        <v/>
      </c>
      <c r="O953" s="16"/>
      <c r="P953" s="29" t="str">
        <f t="shared" si="283"/>
        <v/>
      </c>
      <c r="Q953" s="29" t="str">
        <f t="shared" si="284"/>
        <v/>
      </c>
      <c r="R953" s="26" t="str">
        <f t="shared" si="294"/>
        <v/>
      </c>
      <c r="S953" s="29" t="str">
        <f t="shared" si="285"/>
        <v/>
      </c>
      <c r="T953" s="29" t="str">
        <f t="shared" si="286"/>
        <v/>
      </c>
      <c r="U953" s="27" t="str">
        <f t="shared" si="295"/>
        <v/>
      </c>
      <c r="W953" s="25" t="str">
        <f t="shared" si="287"/>
        <v/>
      </c>
      <c r="X953" s="25" t="str">
        <f t="shared" si="288"/>
        <v/>
      </c>
      <c r="Y953" s="25" t="str">
        <f t="shared" si="289"/>
        <v/>
      </c>
      <c r="Z953" s="25" t="str">
        <f t="shared" si="290"/>
        <v/>
      </c>
      <c r="AA953" s="25" t="str">
        <f t="shared" si="291"/>
        <v/>
      </c>
      <c r="AB953" s="25" t="str">
        <f t="shared" si="296"/>
        <v/>
      </c>
      <c r="AD953" s="2" t="str">
        <f t="shared" si="297"/>
        <v/>
      </c>
      <c r="AE953" s="2" t="str">
        <f t="shared" si="298"/>
        <v/>
      </c>
      <c r="AF953" s="2" t="str">
        <f t="shared" si="299"/>
        <v/>
      </c>
      <c r="AG953" t="s">
        <v>74</v>
      </c>
    </row>
    <row r="954" spans="2:33" x14ac:dyDescent="0.25">
      <c r="B954" s="13" t="str">
        <f>IF(Transactions!B953 &lt;&gt; "", Transactions!B953, "")</f>
        <v/>
      </c>
      <c r="C954" s="28" t="str">
        <f>IF(Transactions!C953 &lt;&gt; "", Transactions!C953, "")</f>
        <v/>
      </c>
      <c r="D954" s="28" t="str">
        <f>IF(Transactions!D953 &lt;&gt; "", Transactions!D953, "")</f>
        <v/>
      </c>
      <c r="E954" s="14" t="str">
        <f>IF(Transactions!E953 &lt;&gt; "", Transactions!E953, "")</f>
        <v/>
      </c>
      <c r="F954" s="15" t="str">
        <f>IF(Transactions!F953 &lt;&gt; "", Transactions!F953, "")</f>
        <v/>
      </c>
      <c r="G954" s="16"/>
      <c r="H954" s="18" t="e">
        <f>IF(Transactions!#REF! &lt;&gt; "", Transactions!#REF!, "")</f>
        <v>#REF!</v>
      </c>
      <c r="I954" s="33" t="str">
        <f t="shared" si="280"/>
        <v/>
      </c>
      <c r="J954" s="34" t="str">
        <f t="shared" si="292"/>
        <v/>
      </c>
      <c r="K954" s="16"/>
      <c r="L954" s="18" t="str">
        <f t="shared" si="281"/>
        <v/>
      </c>
      <c r="M954" s="33" t="str">
        <f t="shared" si="282"/>
        <v/>
      </c>
      <c r="N954" s="34" t="str">
        <f t="shared" si="293"/>
        <v/>
      </c>
      <c r="O954" s="16"/>
      <c r="P954" s="29" t="str">
        <f t="shared" si="283"/>
        <v/>
      </c>
      <c r="Q954" s="29" t="str">
        <f t="shared" si="284"/>
        <v/>
      </c>
      <c r="R954" s="26" t="str">
        <f t="shared" si="294"/>
        <v/>
      </c>
      <c r="S954" s="29" t="str">
        <f t="shared" si="285"/>
        <v/>
      </c>
      <c r="T954" s="29" t="str">
        <f t="shared" si="286"/>
        <v/>
      </c>
      <c r="U954" s="27" t="str">
        <f t="shared" si="295"/>
        <v/>
      </c>
      <c r="W954" s="25" t="str">
        <f t="shared" si="287"/>
        <v/>
      </c>
      <c r="X954" s="25" t="str">
        <f t="shared" si="288"/>
        <v/>
      </c>
      <c r="Y954" s="25" t="str">
        <f t="shared" si="289"/>
        <v/>
      </c>
      <c r="Z954" s="25" t="str">
        <f t="shared" si="290"/>
        <v/>
      </c>
      <c r="AA954" s="25" t="str">
        <f t="shared" si="291"/>
        <v/>
      </c>
      <c r="AB954" s="25" t="str">
        <f t="shared" si="296"/>
        <v/>
      </c>
      <c r="AD954" s="2" t="str">
        <f t="shared" si="297"/>
        <v/>
      </c>
      <c r="AE954" s="2" t="str">
        <f t="shared" si="298"/>
        <v/>
      </c>
      <c r="AF954" s="2" t="str">
        <f t="shared" si="299"/>
        <v/>
      </c>
      <c r="AG954" t="s">
        <v>74</v>
      </c>
    </row>
    <row r="955" spans="2:33" x14ac:dyDescent="0.25">
      <c r="B955" s="13" t="str">
        <f>IF(Transactions!B954 &lt;&gt; "", Transactions!B954, "")</f>
        <v/>
      </c>
      <c r="C955" s="28" t="str">
        <f>IF(Transactions!C954 &lt;&gt; "", Transactions!C954, "")</f>
        <v/>
      </c>
      <c r="D955" s="28" t="str">
        <f>IF(Transactions!D954 &lt;&gt; "", Transactions!D954, "")</f>
        <v/>
      </c>
      <c r="E955" s="14" t="str">
        <f>IF(Transactions!E954 &lt;&gt; "", Transactions!E954, "")</f>
        <v/>
      </c>
      <c r="F955" s="15" t="str">
        <f>IF(Transactions!F954 &lt;&gt; "", Transactions!F954, "")</f>
        <v/>
      </c>
      <c r="G955" s="16"/>
      <c r="H955" s="18" t="e">
        <f>IF(Transactions!#REF! &lt;&gt; "", Transactions!#REF!, "")</f>
        <v>#REF!</v>
      </c>
      <c r="I955" s="33" t="str">
        <f t="shared" si="280"/>
        <v/>
      </c>
      <c r="J955" s="34" t="str">
        <f t="shared" si="292"/>
        <v/>
      </c>
      <c r="K955" s="16"/>
      <c r="L955" s="18" t="str">
        <f t="shared" si="281"/>
        <v/>
      </c>
      <c r="M955" s="33" t="str">
        <f t="shared" si="282"/>
        <v/>
      </c>
      <c r="N955" s="34" t="str">
        <f t="shared" si="293"/>
        <v/>
      </c>
      <c r="O955" s="16"/>
      <c r="P955" s="29" t="str">
        <f t="shared" si="283"/>
        <v/>
      </c>
      <c r="Q955" s="29" t="str">
        <f t="shared" si="284"/>
        <v/>
      </c>
      <c r="R955" s="26" t="str">
        <f t="shared" si="294"/>
        <v/>
      </c>
      <c r="S955" s="29" t="str">
        <f t="shared" si="285"/>
        <v/>
      </c>
      <c r="T955" s="29" t="str">
        <f t="shared" si="286"/>
        <v/>
      </c>
      <c r="U955" s="27" t="str">
        <f t="shared" si="295"/>
        <v/>
      </c>
      <c r="W955" s="25" t="str">
        <f t="shared" si="287"/>
        <v/>
      </c>
      <c r="X955" s="25" t="str">
        <f t="shared" si="288"/>
        <v/>
      </c>
      <c r="Y955" s="25" t="str">
        <f t="shared" si="289"/>
        <v/>
      </c>
      <c r="Z955" s="25" t="str">
        <f t="shared" si="290"/>
        <v/>
      </c>
      <c r="AA955" s="25" t="str">
        <f t="shared" si="291"/>
        <v/>
      </c>
      <c r="AB955" s="25" t="str">
        <f t="shared" si="296"/>
        <v/>
      </c>
      <c r="AD955" s="2" t="str">
        <f t="shared" si="297"/>
        <v/>
      </c>
      <c r="AE955" s="2" t="str">
        <f t="shared" si="298"/>
        <v/>
      </c>
      <c r="AF955" s="2" t="str">
        <f t="shared" si="299"/>
        <v/>
      </c>
      <c r="AG955" t="s">
        <v>74</v>
      </c>
    </row>
    <row r="956" spans="2:33" x14ac:dyDescent="0.25">
      <c r="B956" s="13" t="str">
        <f>IF(Transactions!B955 &lt;&gt; "", Transactions!B955, "")</f>
        <v/>
      </c>
      <c r="C956" s="28" t="str">
        <f>IF(Transactions!C955 &lt;&gt; "", Transactions!C955, "")</f>
        <v/>
      </c>
      <c r="D956" s="28" t="str">
        <f>IF(Transactions!D955 &lt;&gt; "", Transactions!D955, "")</f>
        <v/>
      </c>
      <c r="E956" s="14" t="str">
        <f>IF(Transactions!E955 &lt;&gt; "", Transactions!E955, "")</f>
        <v/>
      </c>
      <c r="F956" s="15" t="str">
        <f>IF(Transactions!F955 &lt;&gt; "", Transactions!F955, "")</f>
        <v/>
      </c>
      <c r="G956" s="16"/>
      <c r="H956" s="18" t="e">
        <f>IF(Transactions!#REF! &lt;&gt; "", Transactions!#REF!, "")</f>
        <v>#REF!</v>
      </c>
      <c r="I956" s="33" t="str">
        <f t="shared" si="280"/>
        <v/>
      </c>
      <c r="J956" s="34" t="str">
        <f t="shared" si="292"/>
        <v/>
      </c>
      <c r="K956" s="16"/>
      <c r="L956" s="18" t="str">
        <f t="shared" si="281"/>
        <v/>
      </c>
      <c r="M956" s="33" t="str">
        <f t="shared" si="282"/>
        <v/>
      </c>
      <c r="N956" s="34" t="str">
        <f t="shared" si="293"/>
        <v/>
      </c>
      <c r="O956" s="16"/>
      <c r="P956" s="29" t="str">
        <f t="shared" si="283"/>
        <v/>
      </c>
      <c r="Q956" s="29" t="str">
        <f t="shared" si="284"/>
        <v/>
      </c>
      <c r="R956" s="26" t="str">
        <f t="shared" si="294"/>
        <v/>
      </c>
      <c r="S956" s="29" t="str">
        <f t="shared" si="285"/>
        <v/>
      </c>
      <c r="T956" s="29" t="str">
        <f t="shared" si="286"/>
        <v/>
      </c>
      <c r="U956" s="27" t="str">
        <f t="shared" si="295"/>
        <v/>
      </c>
      <c r="W956" s="25" t="str">
        <f t="shared" si="287"/>
        <v/>
      </c>
      <c r="X956" s="25" t="str">
        <f t="shared" si="288"/>
        <v/>
      </c>
      <c r="Y956" s="25" t="str">
        <f t="shared" si="289"/>
        <v/>
      </c>
      <c r="Z956" s="25" t="str">
        <f t="shared" si="290"/>
        <v/>
      </c>
      <c r="AA956" s="25" t="str">
        <f t="shared" si="291"/>
        <v/>
      </c>
      <c r="AB956" s="25" t="str">
        <f t="shared" si="296"/>
        <v/>
      </c>
      <c r="AD956" s="2" t="str">
        <f t="shared" si="297"/>
        <v/>
      </c>
      <c r="AE956" s="2" t="str">
        <f t="shared" si="298"/>
        <v/>
      </c>
      <c r="AF956" s="2" t="str">
        <f t="shared" si="299"/>
        <v/>
      </c>
      <c r="AG956" t="s">
        <v>74</v>
      </c>
    </row>
    <row r="957" spans="2:33" x14ac:dyDescent="0.25">
      <c r="B957" s="13" t="str">
        <f>IF(Transactions!B956 &lt;&gt; "", Transactions!B956, "")</f>
        <v/>
      </c>
      <c r="C957" s="28" t="str">
        <f>IF(Transactions!C956 &lt;&gt; "", Transactions!C956, "")</f>
        <v/>
      </c>
      <c r="D957" s="28" t="str">
        <f>IF(Transactions!D956 &lt;&gt; "", Transactions!D956, "")</f>
        <v/>
      </c>
      <c r="E957" s="14" t="str">
        <f>IF(Transactions!E956 &lt;&gt; "", Transactions!E956, "")</f>
        <v/>
      </c>
      <c r="F957" s="15" t="str">
        <f>IF(Transactions!F956 &lt;&gt; "", Transactions!F956, "")</f>
        <v/>
      </c>
      <c r="G957" s="16"/>
      <c r="H957" s="18" t="e">
        <f>IF(Transactions!#REF! &lt;&gt; "", Transactions!#REF!, "")</f>
        <v>#REF!</v>
      </c>
      <c r="I957" s="33" t="str">
        <f t="shared" si="280"/>
        <v/>
      </c>
      <c r="J957" s="34" t="str">
        <f t="shared" si="292"/>
        <v/>
      </c>
      <c r="K957" s="16"/>
      <c r="L957" s="18" t="str">
        <f t="shared" si="281"/>
        <v/>
      </c>
      <c r="M957" s="33" t="str">
        <f t="shared" si="282"/>
        <v/>
      </c>
      <c r="N957" s="34" t="str">
        <f t="shared" si="293"/>
        <v/>
      </c>
      <c r="O957" s="16"/>
      <c r="P957" s="29" t="str">
        <f t="shared" si="283"/>
        <v/>
      </c>
      <c r="Q957" s="29" t="str">
        <f t="shared" si="284"/>
        <v/>
      </c>
      <c r="R957" s="26" t="str">
        <f t="shared" si="294"/>
        <v/>
      </c>
      <c r="S957" s="29" t="str">
        <f t="shared" si="285"/>
        <v/>
      </c>
      <c r="T957" s="29" t="str">
        <f t="shared" si="286"/>
        <v/>
      </c>
      <c r="U957" s="27" t="str">
        <f t="shared" si="295"/>
        <v/>
      </c>
      <c r="W957" s="25" t="str">
        <f t="shared" si="287"/>
        <v/>
      </c>
      <c r="X957" s="25" t="str">
        <f t="shared" si="288"/>
        <v/>
      </c>
      <c r="Y957" s="25" t="str">
        <f t="shared" si="289"/>
        <v/>
      </c>
      <c r="Z957" s="25" t="str">
        <f t="shared" si="290"/>
        <v/>
      </c>
      <c r="AA957" s="25" t="str">
        <f t="shared" si="291"/>
        <v/>
      </c>
      <c r="AB957" s="25" t="str">
        <f t="shared" si="296"/>
        <v/>
      </c>
      <c r="AD957" s="2" t="str">
        <f t="shared" si="297"/>
        <v/>
      </c>
      <c r="AE957" s="2" t="str">
        <f t="shared" si="298"/>
        <v/>
      </c>
      <c r="AF957" s="2" t="str">
        <f t="shared" si="299"/>
        <v/>
      </c>
      <c r="AG957" t="s">
        <v>74</v>
      </c>
    </row>
    <row r="958" spans="2:33" x14ac:dyDescent="0.25">
      <c r="B958" s="13" t="str">
        <f>IF(Transactions!B957 &lt;&gt; "", Transactions!B957, "")</f>
        <v/>
      </c>
      <c r="C958" s="28" t="str">
        <f>IF(Transactions!C957 &lt;&gt; "", Transactions!C957, "")</f>
        <v/>
      </c>
      <c r="D958" s="28" t="str">
        <f>IF(Transactions!D957 &lt;&gt; "", Transactions!D957, "")</f>
        <v/>
      </c>
      <c r="E958" s="14" t="str">
        <f>IF(Transactions!E957 &lt;&gt; "", Transactions!E957, "")</f>
        <v/>
      </c>
      <c r="F958" s="15" t="str">
        <f>IF(Transactions!F957 &lt;&gt; "", Transactions!F957, "")</f>
        <v/>
      </c>
      <c r="G958" s="16"/>
      <c r="H958" s="18" t="e">
        <f>IF(Transactions!#REF! &lt;&gt; "", Transactions!#REF!, "")</f>
        <v>#REF!</v>
      </c>
      <c r="I958" s="33" t="str">
        <f t="shared" si="280"/>
        <v/>
      </c>
      <c r="J958" s="34" t="str">
        <f t="shared" si="292"/>
        <v/>
      </c>
      <c r="K958" s="16"/>
      <c r="L958" s="18" t="str">
        <f t="shared" si="281"/>
        <v/>
      </c>
      <c r="M958" s="33" t="str">
        <f t="shared" si="282"/>
        <v/>
      </c>
      <c r="N958" s="34" t="str">
        <f t="shared" si="293"/>
        <v/>
      </c>
      <c r="O958" s="16"/>
      <c r="P958" s="29" t="str">
        <f t="shared" si="283"/>
        <v/>
      </c>
      <c r="Q958" s="29" t="str">
        <f t="shared" si="284"/>
        <v/>
      </c>
      <c r="R958" s="26" t="str">
        <f t="shared" si="294"/>
        <v/>
      </c>
      <c r="S958" s="29" t="str">
        <f t="shared" si="285"/>
        <v/>
      </c>
      <c r="T958" s="29" t="str">
        <f t="shared" si="286"/>
        <v/>
      </c>
      <c r="U958" s="27" t="str">
        <f t="shared" si="295"/>
        <v/>
      </c>
      <c r="W958" s="25" t="str">
        <f t="shared" si="287"/>
        <v/>
      </c>
      <c r="X958" s="25" t="str">
        <f t="shared" si="288"/>
        <v/>
      </c>
      <c r="Y958" s="25" t="str">
        <f t="shared" si="289"/>
        <v/>
      </c>
      <c r="Z958" s="25" t="str">
        <f t="shared" si="290"/>
        <v/>
      </c>
      <c r="AA958" s="25" t="str">
        <f t="shared" si="291"/>
        <v/>
      </c>
      <c r="AB958" s="25" t="str">
        <f t="shared" si="296"/>
        <v/>
      </c>
      <c r="AD958" s="2" t="str">
        <f t="shared" si="297"/>
        <v/>
      </c>
      <c r="AE958" s="2" t="str">
        <f t="shared" si="298"/>
        <v/>
      </c>
      <c r="AF958" s="2" t="str">
        <f t="shared" si="299"/>
        <v/>
      </c>
      <c r="AG958" t="s">
        <v>74</v>
      </c>
    </row>
    <row r="959" spans="2:33" x14ac:dyDescent="0.25">
      <c r="B959" s="13" t="str">
        <f>IF(Transactions!B958 &lt;&gt; "", Transactions!B958, "")</f>
        <v/>
      </c>
      <c r="C959" s="28" t="str">
        <f>IF(Transactions!C958 &lt;&gt; "", Transactions!C958, "")</f>
        <v/>
      </c>
      <c r="D959" s="28" t="str">
        <f>IF(Transactions!D958 &lt;&gt; "", Transactions!D958, "")</f>
        <v/>
      </c>
      <c r="E959" s="14" t="str">
        <f>IF(Transactions!E958 &lt;&gt; "", Transactions!E958, "")</f>
        <v/>
      </c>
      <c r="F959" s="15" t="str">
        <f>IF(Transactions!F958 &lt;&gt; "", Transactions!F958, "")</f>
        <v/>
      </c>
      <c r="G959" s="16"/>
      <c r="H959" s="18" t="e">
        <f>IF(Transactions!#REF! &lt;&gt; "", Transactions!#REF!, "")</f>
        <v>#REF!</v>
      </c>
      <c r="I959" s="33" t="str">
        <f t="shared" si="280"/>
        <v/>
      </c>
      <c r="J959" s="34" t="str">
        <f t="shared" si="292"/>
        <v/>
      </c>
      <c r="K959" s="16"/>
      <c r="L959" s="18" t="str">
        <f t="shared" si="281"/>
        <v/>
      </c>
      <c r="M959" s="33" t="str">
        <f t="shared" si="282"/>
        <v/>
      </c>
      <c r="N959" s="34" t="str">
        <f t="shared" si="293"/>
        <v/>
      </c>
      <c r="O959" s="16"/>
      <c r="P959" s="29" t="str">
        <f t="shared" si="283"/>
        <v/>
      </c>
      <c r="Q959" s="29" t="str">
        <f t="shared" si="284"/>
        <v/>
      </c>
      <c r="R959" s="26" t="str">
        <f t="shared" si="294"/>
        <v/>
      </c>
      <c r="S959" s="29" t="str">
        <f t="shared" si="285"/>
        <v/>
      </c>
      <c r="T959" s="29" t="str">
        <f t="shared" si="286"/>
        <v/>
      </c>
      <c r="U959" s="27" t="str">
        <f t="shared" si="295"/>
        <v/>
      </c>
      <c r="W959" s="25" t="str">
        <f t="shared" si="287"/>
        <v/>
      </c>
      <c r="X959" s="25" t="str">
        <f t="shared" si="288"/>
        <v/>
      </c>
      <c r="Y959" s="25" t="str">
        <f t="shared" si="289"/>
        <v/>
      </c>
      <c r="Z959" s="25" t="str">
        <f t="shared" si="290"/>
        <v/>
      </c>
      <c r="AA959" s="25" t="str">
        <f t="shared" si="291"/>
        <v/>
      </c>
      <c r="AB959" s="25" t="str">
        <f t="shared" si="296"/>
        <v/>
      </c>
      <c r="AD959" s="2" t="str">
        <f t="shared" si="297"/>
        <v/>
      </c>
      <c r="AE959" s="2" t="str">
        <f t="shared" si="298"/>
        <v/>
      </c>
      <c r="AF959" s="2" t="str">
        <f t="shared" si="299"/>
        <v/>
      </c>
      <c r="AG959" t="s">
        <v>74</v>
      </c>
    </row>
    <row r="960" spans="2:33" x14ac:dyDescent="0.25">
      <c r="B960" s="13" t="str">
        <f>IF(Transactions!B959 &lt;&gt; "", Transactions!B959, "")</f>
        <v/>
      </c>
      <c r="C960" s="28" t="str">
        <f>IF(Transactions!C959 &lt;&gt; "", Transactions!C959, "")</f>
        <v/>
      </c>
      <c r="D960" s="28" t="str">
        <f>IF(Transactions!D959 &lt;&gt; "", Transactions!D959, "")</f>
        <v/>
      </c>
      <c r="E960" s="14" t="str">
        <f>IF(Transactions!E959 &lt;&gt; "", Transactions!E959, "")</f>
        <v/>
      </c>
      <c r="F960" s="15" t="str">
        <f>IF(Transactions!F959 &lt;&gt; "", Transactions!F959, "")</f>
        <v/>
      </c>
      <c r="G960" s="16"/>
      <c r="H960" s="18" t="e">
        <f>IF(Transactions!#REF! &lt;&gt; "", Transactions!#REF!, "")</f>
        <v>#REF!</v>
      </c>
      <c r="I960" s="33" t="str">
        <f t="shared" si="280"/>
        <v/>
      </c>
      <c r="J960" s="34" t="str">
        <f t="shared" si="292"/>
        <v/>
      </c>
      <c r="K960" s="16"/>
      <c r="L960" s="18" t="str">
        <f t="shared" si="281"/>
        <v/>
      </c>
      <c r="M960" s="33" t="str">
        <f t="shared" si="282"/>
        <v/>
      </c>
      <c r="N960" s="34" t="str">
        <f t="shared" si="293"/>
        <v/>
      </c>
      <c r="O960" s="16"/>
      <c r="P960" s="29" t="str">
        <f t="shared" si="283"/>
        <v/>
      </c>
      <c r="Q960" s="29" t="str">
        <f t="shared" si="284"/>
        <v/>
      </c>
      <c r="R960" s="26" t="str">
        <f t="shared" si="294"/>
        <v/>
      </c>
      <c r="S960" s="29" t="str">
        <f t="shared" si="285"/>
        <v/>
      </c>
      <c r="T960" s="29" t="str">
        <f t="shared" si="286"/>
        <v/>
      </c>
      <c r="U960" s="27" t="str">
        <f t="shared" si="295"/>
        <v/>
      </c>
      <c r="W960" s="25" t="str">
        <f t="shared" si="287"/>
        <v/>
      </c>
      <c r="X960" s="25" t="str">
        <f t="shared" si="288"/>
        <v/>
      </c>
      <c r="Y960" s="25" t="str">
        <f t="shared" si="289"/>
        <v/>
      </c>
      <c r="Z960" s="25" t="str">
        <f t="shared" si="290"/>
        <v/>
      </c>
      <c r="AA960" s="25" t="str">
        <f t="shared" si="291"/>
        <v/>
      </c>
      <c r="AB960" s="25" t="str">
        <f t="shared" si="296"/>
        <v/>
      </c>
      <c r="AD960" s="2" t="str">
        <f t="shared" si="297"/>
        <v/>
      </c>
      <c r="AE960" s="2" t="str">
        <f t="shared" si="298"/>
        <v/>
      </c>
      <c r="AF960" s="2" t="str">
        <f t="shared" si="299"/>
        <v/>
      </c>
      <c r="AG960" t="s">
        <v>74</v>
      </c>
    </row>
    <row r="961" spans="2:33" x14ac:dyDescent="0.25">
      <c r="B961" s="13" t="str">
        <f>IF(Transactions!B960 &lt;&gt; "", Transactions!B960, "")</f>
        <v/>
      </c>
      <c r="C961" s="28" t="str">
        <f>IF(Transactions!C960 &lt;&gt; "", Transactions!C960, "")</f>
        <v/>
      </c>
      <c r="D961" s="28" t="str">
        <f>IF(Transactions!D960 &lt;&gt; "", Transactions!D960, "")</f>
        <v/>
      </c>
      <c r="E961" s="14" t="str">
        <f>IF(Transactions!E960 &lt;&gt; "", Transactions!E960, "")</f>
        <v/>
      </c>
      <c r="F961" s="15" t="str">
        <f>IF(Transactions!F960 &lt;&gt; "", Transactions!F960, "")</f>
        <v/>
      </c>
      <c r="G961" s="16"/>
      <c r="H961" s="18" t="e">
        <f>IF(Transactions!#REF! &lt;&gt; "", Transactions!#REF!, "")</f>
        <v>#REF!</v>
      </c>
      <c r="I961" s="33" t="str">
        <f t="shared" si="280"/>
        <v/>
      </c>
      <c r="J961" s="34" t="str">
        <f t="shared" si="292"/>
        <v/>
      </c>
      <c r="K961" s="16"/>
      <c r="L961" s="18" t="str">
        <f t="shared" si="281"/>
        <v/>
      </c>
      <c r="M961" s="33" t="str">
        <f t="shared" si="282"/>
        <v/>
      </c>
      <c r="N961" s="34" t="str">
        <f t="shared" si="293"/>
        <v/>
      </c>
      <c r="O961" s="16"/>
      <c r="P961" s="29" t="str">
        <f t="shared" si="283"/>
        <v/>
      </c>
      <c r="Q961" s="29" t="str">
        <f t="shared" si="284"/>
        <v/>
      </c>
      <c r="R961" s="26" t="str">
        <f t="shared" si="294"/>
        <v/>
      </c>
      <c r="S961" s="29" t="str">
        <f t="shared" si="285"/>
        <v/>
      </c>
      <c r="T961" s="29" t="str">
        <f t="shared" si="286"/>
        <v/>
      </c>
      <c r="U961" s="27" t="str">
        <f t="shared" si="295"/>
        <v/>
      </c>
      <c r="W961" s="25" t="str">
        <f t="shared" si="287"/>
        <v/>
      </c>
      <c r="X961" s="25" t="str">
        <f t="shared" si="288"/>
        <v/>
      </c>
      <c r="Y961" s="25" t="str">
        <f t="shared" si="289"/>
        <v/>
      </c>
      <c r="Z961" s="25" t="str">
        <f t="shared" si="290"/>
        <v/>
      </c>
      <c r="AA961" s="25" t="str">
        <f t="shared" si="291"/>
        <v/>
      </c>
      <c r="AB961" s="25" t="str">
        <f t="shared" si="296"/>
        <v/>
      </c>
      <c r="AD961" s="2" t="str">
        <f t="shared" si="297"/>
        <v/>
      </c>
      <c r="AE961" s="2" t="str">
        <f t="shared" si="298"/>
        <v/>
      </c>
      <c r="AF961" s="2" t="str">
        <f t="shared" si="299"/>
        <v/>
      </c>
      <c r="AG961" t="s">
        <v>74</v>
      </c>
    </row>
    <row r="962" spans="2:33" x14ac:dyDescent="0.25">
      <c r="B962" s="13" t="str">
        <f>IF(Transactions!B961 &lt;&gt; "", Transactions!B961, "")</f>
        <v/>
      </c>
      <c r="C962" s="28" t="str">
        <f>IF(Transactions!C961 &lt;&gt; "", Transactions!C961, "")</f>
        <v/>
      </c>
      <c r="D962" s="28" t="str">
        <f>IF(Transactions!D961 &lt;&gt; "", Transactions!D961, "")</f>
        <v/>
      </c>
      <c r="E962" s="14" t="str">
        <f>IF(Transactions!E961 &lt;&gt; "", Transactions!E961, "")</f>
        <v/>
      </c>
      <c r="F962" s="15" t="str">
        <f>IF(Transactions!F961 &lt;&gt; "", Transactions!F961, "")</f>
        <v/>
      </c>
      <c r="G962" s="16"/>
      <c r="H962" s="18" t="e">
        <f>IF(Transactions!#REF! &lt;&gt; "", Transactions!#REF!, "")</f>
        <v>#REF!</v>
      </c>
      <c r="I962" s="33" t="str">
        <f t="shared" si="280"/>
        <v/>
      </c>
      <c r="J962" s="34" t="str">
        <f t="shared" si="292"/>
        <v/>
      </c>
      <c r="K962" s="16"/>
      <c r="L962" s="18" t="str">
        <f t="shared" si="281"/>
        <v/>
      </c>
      <c r="M962" s="33" t="str">
        <f t="shared" si="282"/>
        <v/>
      </c>
      <c r="N962" s="34" t="str">
        <f t="shared" si="293"/>
        <v/>
      </c>
      <c r="O962" s="16"/>
      <c r="P962" s="29" t="str">
        <f t="shared" si="283"/>
        <v/>
      </c>
      <c r="Q962" s="29" t="str">
        <f t="shared" si="284"/>
        <v/>
      </c>
      <c r="R962" s="26" t="str">
        <f t="shared" si="294"/>
        <v/>
      </c>
      <c r="S962" s="29" t="str">
        <f t="shared" si="285"/>
        <v/>
      </c>
      <c r="T962" s="29" t="str">
        <f t="shared" si="286"/>
        <v/>
      </c>
      <c r="U962" s="27" t="str">
        <f t="shared" si="295"/>
        <v/>
      </c>
      <c r="W962" s="25" t="str">
        <f t="shared" si="287"/>
        <v/>
      </c>
      <c r="X962" s="25" t="str">
        <f t="shared" si="288"/>
        <v/>
      </c>
      <c r="Y962" s="25" t="str">
        <f t="shared" si="289"/>
        <v/>
      </c>
      <c r="Z962" s="25" t="str">
        <f t="shared" si="290"/>
        <v/>
      </c>
      <c r="AA962" s="25" t="str">
        <f t="shared" si="291"/>
        <v/>
      </c>
      <c r="AB962" s="25" t="str">
        <f t="shared" si="296"/>
        <v/>
      </c>
      <c r="AD962" s="2" t="str">
        <f t="shared" si="297"/>
        <v/>
      </c>
      <c r="AE962" s="2" t="str">
        <f t="shared" si="298"/>
        <v/>
      </c>
      <c r="AF962" s="2" t="str">
        <f t="shared" si="299"/>
        <v/>
      </c>
      <c r="AG962" t="s">
        <v>74</v>
      </c>
    </row>
    <row r="963" spans="2:33" x14ac:dyDescent="0.25">
      <c r="B963" s="13" t="str">
        <f>IF(Transactions!B962 &lt;&gt; "", Transactions!B962, "")</f>
        <v/>
      </c>
      <c r="C963" s="28" t="str">
        <f>IF(Transactions!C962 &lt;&gt; "", Transactions!C962, "")</f>
        <v/>
      </c>
      <c r="D963" s="28" t="str">
        <f>IF(Transactions!D962 &lt;&gt; "", Transactions!D962, "")</f>
        <v/>
      </c>
      <c r="E963" s="14" t="str">
        <f>IF(Transactions!E962 &lt;&gt; "", Transactions!E962, "")</f>
        <v/>
      </c>
      <c r="F963" s="15" t="str">
        <f>IF(Transactions!F962 &lt;&gt; "", Transactions!F962, "")</f>
        <v/>
      </c>
      <c r="G963" s="16"/>
      <c r="H963" s="18" t="e">
        <f>IF(Transactions!#REF! &lt;&gt; "", Transactions!#REF!, "")</f>
        <v>#REF!</v>
      </c>
      <c r="I963" s="33" t="str">
        <f t="shared" si="280"/>
        <v/>
      </c>
      <c r="J963" s="34" t="str">
        <f t="shared" si="292"/>
        <v/>
      </c>
      <c r="K963" s="16"/>
      <c r="L963" s="18" t="str">
        <f t="shared" si="281"/>
        <v/>
      </c>
      <c r="M963" s="33" t="str">
        <f t="shared" si="282"/>
        <v/>
      </c>
      <c r="N963" s="34" t="str">
        <f t="shared" si="293"/>
        <v/>
      </c>
      <c r="O963" s="16"/>
      <c r="P963" s="29" t="str">
        <f t="shared" si="283"/>
        <v/>
      </c>
      <c r="Q963" s="29" t="str">
        <f t="shared" si="284"/>
        <v/>
      </c>
      <c r="R963" s="26" t="str">
        <f t="shared" si="294"/>
        <v/>
      </c>
      <c r="S963" s="29" t="str">
        <f t="shared" si="285"/>
        <v/>
      </c>
      <c r="T963" s="29" t="str">
        <f t="shared" si="286"/>
        <v/>
      </c>
      <c r="U963" s="27" t="str">
        <f t="shared" si="295"/>
        <v/>
      </c>
      <c r="W963" s="25" t="str">
        <f t="shared" si="287"/>
        <v/>
      </c>
      <c r="X963" s="25" t="str">
        <f t="shared" si="288"/>
        <v/>
      </c>
      <c r="Y963" s="25" t="str">
        <f t="shared" si="289"/>
        <v/>
      </c>
      <c r="Z963" s="25" t="str">
        <f t="shared" si="290"/>
        <v/>
      </c>
      <c r="AA963" s="25" t="str">
        <f t="shared" si="291"/>
        <v/>
      </c>
      <c r="AB963" s="25" t="str">
        <f t="shared" si="296"/>
        <v/>
      </c>
      <c r="AD963" s="2" t="str">
        <f t="shared" si="297"/>
        <v/>
      </c>
      <c r="AE963" s="2" t="str">
        <f t="shared" si="298"/>
        <v/>
      </c>
      <c r="AF963" s="2" t="str">
        <f t="shared" si="299"/>
        <v/>
      </c>
      <c r="AG963" t="s">
        <v>74</v>
      </c>
    </row>
    <row r="964" spans="2:33" x14ac:dyDescent="0.25">
      <c r="B964" s="13" t="str">
        <f>IF(Transactions!B963 &lt;&gt; "", Transactions!B963, "")</f>
        <v/>
      </c>
      <c r="C964" s="28" t="str">
        <f>IF(Transactions!C963 &lt;&gt; "", Transactions!C963, "")</f>
        <v/>
      </c>
      <c r="D964" s="28" t="str">
        <f>IF(Transactions!D963 &lt;&gt; "", Transactions!D963, "")</f>
        <v/>
      </c>
      <c r="E964" s="14" t="str">
        <f>IF(Transactions!E963 &lt;&gt; "", Transactions!E963, "")</f>
        <v/>
      </c>
      <c r="F964" s="15" t="str">
        <f>IF(Transactions!F963 &lt;&gt; "", Transactions!F963, "")</f>
        <v/>
      </c>
      <c r="G964" s="16"/>
      <c r="H964" s="18" t="e">
        <f>IF(Transactions!#REF! &lt;&gt; "", Transactions!#REF!, "")</f>
        <v>#REF!</v>
      </c>
      <c r="I964" s="33" t="str">
        <f t="shared" si="280"/>
        <v/>
      </c>
      <c r="J964" s="34" t="str">
        <f t="shared" si="292"/>
        <v/>
      </c>
      <c r="K964" s="16"/>
      <c r="L964" s="18" t="str">
        <f t="shared" si="281"/>
        <v/>
      </c>
      <c r="M964" s="33" t="str">
        <f t="shared" si="282"/>
        <v/>
      </c>
      <c r="N964" s="34" t="str">
        <f t="shared" si="293"/>
        <v/>
      </c>
      <c r="O964" s="16"/>
      <c r="P964" s="29" t="str">
        <f t="shared" si="283"/>
        <v/>
      </c>
      <c r="Q964" s="29" t="str">
        <f t="shared" si="284"/>
        <v/>
      </c>
      <c r="R964" s="26" t="str">
        <f t="shared" si="294"/>
        <v/>
      </c>
      <c r="S964" s="29" t="str">
        <f t="shared" si="285"/>
        <v/>
      </c>
      <c r="T964" s="29" t="str">
        <f t="shared" si="286"/>
        <v/>
      </c>
      <c r="U964" s="27" t="str">
        <f t="shared" si="295"/>
        <v/>
      </c>
      <c r="W964" s="25" t="str">
        <f t="shared" si="287"/>
        <v/>
      </c>
      <c r="X964" s="25" t="str">
        <f t="shared" si="288"/>
        <v/>
      </c>
      <c r="Y964" s="25" t="str">
        <f t="shared" si="289"/>
        <v/>
      </c>
      <c r="Z964" s="25" t="str">
        <f t="shared" si="290"/>
        <v/>
      </c>
      <c r="AA964" s="25" t="str">
        <f t="shared" si="291"/>
        <v/>
      </c>
      <c r="AB964" s="25" t="str">
        <f t="shared" si="296"/>
        <v/>
      </c>
      <c r="AD964" s="2" t="str">
        <f t="shared" si="297"/>
        <v/>
      </c>
      <c r="AE964" s="2" t="str">
        <f t="shared" si="298"/>
        <v/>
      </c>
      <c r="AF964" s="2" t="str">
        <f t="shared" si="299"/>
        <v/>
      </c>
      <c r="AG964" t="s">
        <v>74</v>
      </c>
    </row>
    <row r="965" spans="2:33" x14ac:dyDescent="0.25">
      <c r="B965" s="13" t="str">
        <f>IF(Transactions!B964 &lt;&gt; "", Transactions!B964, "")</f>
        <v/>
      </c>
      <c r="C965" s="28" t="str">
        <f>IF(Transactions!C964 &lt;&gt; "", Transactions!C964, "")</f>
        <v/>
      </c>
      <c r="D965" s="28" t="str">
        <f>IF(Transactions!D964 &lt;&gt; "", Transactions!D964, "")</f>
        <v/>
      </c>
      <c r="E965" s="14" t="str">
        <f>IF(Transactions!E964 &lt;&gt; "", Transactions!E964, "")</f>
        <v/>
      </c>
      <c r="F965" s="15" t="str">
        <f>IF(Transactions!F964 &lt;&gt; "", Transactions!F964, "")</f>
        <v/>
      </c>
      <c r="G965" s="16"/>
      <c r="H965" s="18" t="e">
        <f>IF(Transactions!#REF! &lt;&gt; "", Transactions!#REF!, "")</f>
        <v>#REF!</v>
      </c>
      <c r="I965" s="33" t="str">
        <f t="shared" si="280"/>
        <v/>
      </c>
      <c r="J965" s="34" t="str">
        <f t="shared" si="292"/>
        <v/>
      </c>
      <c r="K965" s="16"/>
      <c r="L965" s="18" t="str">
        <f t="shared" si="281"/>
        <v/>
      </c>
      <c r="M965" s="33" t="str">
        <f t="shared" si="282"/>
        <v/>
      </c>
      <c r="N965" s="34" t="str">
        <f t="shared" si="293"/>
        <v/>
      </c>
      <c r="O965" s="16"/>
      <c r="P965" s="29" t="str">
        <f t="shared" si="283"/>
        <v/>
      </c>
      <c r="Q965" s="29" t="str">
        <f t="shared" si="284"/>
        <v/>
      </c>
      <c r="R965" s="26" t="str">
        <f t="shared" si="294"/>
        <v/>
      </c>
      <c r="S965" s="29" t="str">
        <f t="shared" si="285"/>
        <v/>
      </c>
      <c r="T965" s="29" t="str">
        <f t="shared" si="286"/>
        <v/>
      </c>
      <c r="U965" s="27" t="str">
        <f t="shared" si="295"/>
        <v/>
      </c>
      <c r="W965" s="25" t="str">
        <f t="shared" si="287"/>
        <v/>
      </c>
      <c r="X965" s="25" t="str">
        <f t="shared" si="288"/>
        <v/>
      </c>
      <c r="Y965" s="25" t="str">
        <f t="shared" si="289"/>
        <v/>
      </c>
      <c r="Z965" s="25" t="str">
        <f t="shared" si="290"/>
        <v/>
      </c>
      <c r="AA965" s="25" t="str">
        <f t="shared" si="291"/>
        <v/>
      </c>
      <c r="AB965" s="25" t="str">
        <f t="shared" si="296"/>
        <v/>
      </c>
      <c r="AD965" s="2" t="str">
        <f t="shared" si="297"/>
        <v/>
      </c>
      <c r="AE965" s="2" t="str">
        <f t="shared" si="298"/>
        <v/>
      </c>
      <c r="AF965" s="2" t="str">
        <f t="shared" si="299"/>
        <v/>
      </c>
      <c r="AG965" t="s">
        <v>74</v>
      </c>
    </row>
    <row r="966" spans="2:33" x14ac:dyDescent="0.25">
      <c r="B966" s="13" t="str">
        <f>IF(Transactions!B965 &lt;&gt; "", Transactions!B965, "")</f>
        <v/>
      </c>
      <c r="C966" s="28" t="str">
        <f>IF(Transactions!C965 &lt;&gt; "", Transactions!C965, "")</f>
        <v/>
      </c>
      <c r="D966" s="28" t="str">
        <f>IF(Transactions!D965 &lt;&gt; "", Transactions!D965, "")</f>
        <v/>
      </c>
      <c r="E966" s="14" t="str">
        <f>IF(Transactions!E965 &lt;&gt; "", Transactions!E965, "")</f>
        <v/>
      </c>
      <c r="F966" s="15" t="str">
        <f>IF(Transactions!F965 &lt;&gt; "", Transactions!F965, "")</f>
        <v/>
      </c>
      <c r="G966" s="16"/>
      <c r="H966" s="18" t="e">
        <f>IF(Transactions!#REF! &lt;&gt; "", Transactions!#REF!, "")</f>
        <v>#REF!</v>
      </c>
      <c r="I966" s="33" t="str">
        <f t="shared" ref="I966:I1005" si="300">IF(NOT(ISERROR(VLOOKUP($B966,YoungerResult_Range,5,FALSE))),
      VLOOKUP($B966,YoungerResult_Range,5,FALSE)/timeYounger/loadYounger,"")</f>
        <v/>
      </c>
      <c r="J966" s="34" t="str">
        <f t="shared" si="292"/>
        <v/>
      </c>
      <c r="K966" s="16"/>
      <c r="L966" s="18" t="str">
        <f t="shared" ref="L966:L1005" si="301">IF(NOT(ISERROR(VLOOKUP($B966,OlderResult_Range,5,FALSE))),
      VLOOKUP($B966,OlderResult_Range,5,FALSE)/timeOlder/loadOlder,"")</f>
        <v/>
      </c>
      <c r="M966" s="33" t="str">
        <f t="shared" ref="M966:M1005" si="302">IF(NOT(ISERROR(VLOOKUP($B966,YoungerResult_Range,5,FALSE))),
      VLOOKUP($B966,YoungerResult_Range,5,FALSE)/timeYounger/loadYounger,"")</f>
        <v/>
      </c>
      <c r="N966" s="34" t="str">
        <f t="shared" si="293"/>
        <v/>
      </c>
      <c r="O966" s="16"/>
      <c r="P966" s="29" t="str">
        <f t="shared" ref="P966:P1005" si="303">IF(NOT(ISERROR(VLOOKUP($B966,OlderResult_Range,7,FALSE))),
   VLOOKUP($B966,OlderResult_Range,7,FALSE),"")</f>
        <v/>
      </c>
      <c r="Q966" s="29" t="str">
        <f t="shared" ref="Q966:Q1005" si="304">IF(NOT(ISERROR(VLOOKUP($B966,YoungerResult_Range,7,FALSE))),
   VLOOKUP($B966,YoungerResult_Range,7,FALSE),"")</f>
        <v/>
      </c>
      <c r="R966" s="26" t="str">
        <f t="shared" si="294"/>
        <v/>
      </c>
      <c r="S966" s="29" t="str">
        <f t="shared" ref="S966:S1005" si="305">IF(NOT(ISERROR(VLOOKUP($B966,OlderResult_Range,8,FALSE))),
    VLOOKUP($B966,OlderResult_Range,8,FALSE),"")</f>
        <v/>
      </c>
      <c r="T966" s="29" t="str">
        <f t="shared" ref="T966:T1005" si="306">IF(NOT(ISERROR(VLOOKUP($B966,YoungerResult_Range,8,FALSE))),
VLOOKUP($B966,YoungerResult_Range,8,FALSE),"")</f>
        <v/>
      </c>
      <c r="U966" s="27" t="str">
        <f t="shared" si="295"/>
        <v/>
      </c>
      <c r="W966" s="25" t="str">
        <f t="shared" ref="W966:W1005" si="307">IF($B966&lt;&gt;"",
       IF(J966&lt;&gt;"-",
           IF(OR(H966-(H966*deltaTxPerc)&lt;= I966,H966-I966&lt;=deltaTxMin),"x",""),
           ""),
   "")</f>
        <v/>
      </c>
      <c r="X966" s="25" t="str">
        <f t="shared" ref="X966:X1005" si="308">IF($B966&lt;&gt;"",
       IF(J966&lt;&gt;"-",
           IF(AND(H966-(H966*deltaTxPerc)&gt; I966,H966-I966&gt;deltaTxMin),"x",""),
           IF(AND(H966&lt;&gt;"",I966=""),"x","")
       ),
   "")</f>
        <v/>
      </c>
      <c r="Y966" s="25" t="str">
        <f t="shared" ref="Y966:Y1005" si="309">IF($B966&lt;&gt;"",
IF(R966&lt;&gt;"-",
IF(AND((Q966-P966)&gt;deltaRTMin,P966+(P966*deltaRTPerc)&lt;Q966),"x",""),
""),"")</f>
        <v/>
      </c>
      <c r="Z966" s="25" t="str">
        <f t="shared" ref="Z966:Z1005" si="310">IF($B966&lt;&gt;"",
IF(R966&lt;&gt;"-",
IF(AND((Q966-P966)&lt;-deltaRTMin,P966-(P966*deltaRTPerc)&gt;Q966),"x",""),
""),"")</f>
        <v/>
      </c>
      <c r="AA966" s="25" t="str">
        <f t="shared" ref="AA966:AA1005" si="311">IF($B966&lt;&gt;"",
IF(R966&lt;&gt;"-",
   IF(OR(
     AND(
       (Q966-P966)&lt;=deltaRTMin,
       (Q966-P966)&gt;=-deltaRTMin),
    AND(
       P966+(P966*deltaRTPerc)&gt;=Q966,
        P966-(P966*deltaRTPerc)&lt;=Q966)),"x",""),
""),"")</f>
        <v/>
      </c>
      <c r="AB966" s="25" t="str">
        <f t="shared" si="296"/>
        <v/>
      </c>
      <c r="AD966" s="2" t="str">
        <f t="shared" si="297"/>
        <v/>
      </c>
      <c r="AE966" s="2" t="str">
        <f t="shared" si="298"/>
        <v/>
      </c>
      <c r="AF966" s="2" t="str">
        <f t="shared" si="299"/>
        <v/>
      </c>
      <c r="AG966" t="s">
        <v>74</v>
      </c>
    </row>
    <row r="967" spans="2:33" x14ac:dyDescent="0.25">
      <c r="B967" s="13" t="str">
        <f>IF(Transactions!B966 &lt;&gt; "", Transactions!B966, "")</f>
        <v/>
      </c>
      <c r="C967" s="28" t="str">
        <f>IF(Transactions!C966 &lt;&gt; "", Transactions!C966, "")</f>
        <v/>
      </c>
      <c r="D967" s="28" t="str">
        <f>IF(Transactions!D966 &lt;&gt; "", Transactions!D966, "")</f>
        <v/>
      </c>
      <c r="E967" s="14" t="str">
        <f>IF(Transactions!E966 &lt;&gt; "", Transactions!E966, "")</f>
        <v/>
      </c>
      <c r="F967" s="15" t="str">
        <f>IF(Transactions!F966 &lt;&gt; "", Transactions!F966, "")</f>
        <v/>
      </c>
      <c r="G967" s="16"/>
      <c r="H967" s="18" t="e">
        <f>IF(Transactions!#REF! &lt;&gt; "", Transactions!#REF!, "")</f>
        <v>#REF!</v>
      </c>
      <c r="I967" s="33" t="str">
        <f t="shared" si="300"/>
        <v/>
      </c>
      <c r="J967" s="34" t="str">
        <f t="shared" ref="J967:J1005" si="312">IF($B967&lt;&gt;"",
IF(ISERROR(I967/H967-100%),"-",I967/H967-100%),
"")</f>
        <v/>
      </c>
      <c r="K967" s="16"/>
      <c r="L967" s="18" t="str">
        <f t="shared" si="301"/>
        <v/>
      </c>
      <c r="M967" s="33" t="str">
        <f t="shared" si="302"/>
        <v/>
      </c>
      <c r="N967" s="34" t="str">
        <f t="shared" ref="N967:N1005" si="313">IF($B967&lt;&gt;"",
IF(ISERROR(M967/L967-100%),"-",M967/L967-100%),
"")</f>
        <v/>
      </c>
      <c r="O967" s="16"/>
      <c r="P967" s="29" t="str">
        <f t="shared" si="303"/>
        <v/>
      </c>
      <c r="Q967" s="29" t="str">
        <f t="shared" si="304"/>
        <v/>
      </c>
      <c r="R967" s="26" t="str">
        <f t="shared" ref="R967:R1005" si="314">IF($B967&lt;&gt;"",
   IF(ISERROR(Q967/P967-100%),"-",Q967/P967-100%),
   "")</f>
        <v/>
      </c>
      <c r="S967" s="29" t="str">
        <f t="shared" si="305"/>
        <v/>
      </c>
      <c r="T967" s="29" t="str">
        <f t="shared" si="306"/>
        <v/>
      </c>
      <c r="U967" s="27" t="str">
        <f t="shared" ref="U967:U1005" si="315">IF($B967&lt;&gt;"",
  IF(ISERROR(T967/S967-100%),"-",T967/S967-100%),
"")</f>
        <v/>
      </c>
      <c r="W967" s="25" t="str">
        <f t="shared" si="307"/>
        <v/>
      </c>
      <c r="X967" s="25" t="str">
        <f t="shared" si="308"/>
        <v/>
      </c>
      <c r="Y967" s="25" t="str">
        <f t="shared" si="309"/>
        <v/>
      </c>
      <c r="Z967" s="25" t="str">
        <f t="shared" si="310"/>
        <v/>
      </c>
      <c r="AA967" s="25" t="str">
        <f t="shared" si="311"/>
        <v/>
      </c>
      <c r="AB967" s="25" t="str">
        <f t="shared" ref="AB967:AB1005" si="316">IF(AND($B967&lt;&gt;"",Y967&lt;&gt;"x",Z967&lt;&gt;"x",AA967&lt;&gt;"x"), "x",
"")</f>
        <v/>
      </c>
      <c r="AD967" s="2" t="str">
        <f t="shared" ref="AD967:AD1005" si="317">IF(X967="x",CONCATENATE(B967," missed the target transaction rate of ",H967," tx/h with ",I967," tx/h by ",ROUND(J967*100,1),"%"),"")</f>
        <v/>
      </c>
      <c r="AE967" s="2" t="str">
        <f t="shared" ref="AE967:AE1005" si="318">IF(Y967="x",CONCATENATE(B967," response time increased from ",ROUND(P967,1),"sec to ",ROUND(Q967,1),"sec by ",ROUND(R967*100,1),"%(Avg, ",M967," calls)"),"")</f>
        <v/>
      </c>
      <c r="AF967" s="2" t="str">
        <f t="shared" ref="AF967:AF1005" si="319">IF(Z967="x",CONCATENATE(B967," response time decreased from ",ROUND(P967,1),"sec to ",ROUND(Q967,1),"sec by ",ROUND(R967*100,1),"%(Avg, ",M967," calls)"),"")</f>
        <v/>
      </c>
      <c r="AG967" t="s">
        <v>74</v>
      </c>
    </row>
    <row r="968" spans="2:33" x14ac:dyDescent="0.25">
      <c r="B968" s="13" t="str">
        <f>IF(Transactions!B967 &lt;&gt; "", Transactions!B967, "")</f>
        <v/>
      </c>
      <c r="C968" s="28" t="str">
        <f>IF(Transactions!C967 &lt;&gt; "", Transactions!C967, "")</f>
        <v/>
      </c>
      <c r="D968" s="28" t="str">
        <f>IF(Transactions!D967 &lt;&gt; "", Transactions!D967, "")</f>
        <v/>
      </c>
      <c r="E968" s="14" t="str">
        <f>IF(Transactions!E967 &lt;&gt; "", Transactions!E967, "")</f>
        <v/>
      </c>
      <c r="F968" s="15" t="str">
        <f>IF(Transactions!F967 &lt;&gt; "", Transactions!F967, "")</f>
        <v/>
      </c>
      <c r="G968" s="16"/>
      <c r="H968" s="18" t="e">
        <f>IF(Transactions!#REF! &lt;&gt; "", Transactions!#REF!, "")</f>
        <v>#REF!</v>
      </c>
      <c r="I968" s="33" t="str">
        <f t="shared" si="300"/>
        <v/>
      </c>
      <c r="J968" s="34" t="str">
        <f t="shared" si="312"/>
        <v/>
      </c>
      <c r="K968" s="16"/>
      <c r="L968" s="18" t="str">
        <f t="shared" si="301"/>
        <v/>
      </c>
      <c r="M968" s="33" t="str">
        <f t="shared" si="302"/>
        <v/>
      </c>
      <c r="N968" s="34" t="str">
        <f t="shared" si="313"/>
        <v/>
      </c>
      <c r="O968" s="16"/>
      <c r="P968" s="29" t="str">
        <f t="shared" si="303"/>
        <v/>
      </c>
      <c r="Q968" s="29" t="str">
        <f t="shared" si="304"/>
        <v/>
      </c>
      <c r="R968" s="26" t="str">
        <f t="shared" si="314"/>
        <v/>
      </c>
      <c r="S968" s="29" t="str">
        <f t="shared" si="305"/>
        <v/>
      </c>
      <c r="T968" s="29" t="str">
        <f t="shared" si="306"/>
        <v/>
      </c>
      <c r="U968" s="27" t="str">
        <f t="shared" si="315"/>
        <v/>
      </c>
      <c r="W968" s="25" t="str">
        <f t="shared" si="307"/>
        <v/>
      </c>
      <c r="X968" s="25" t="str">
        <f t="shared" si="308"/>
        <v/>
      </c>
      <c r="Y968" s="25" t="str">
        <f t="shared" si="309"/>
        <v/>
      </c>
      <c r="Z968" s="25" t="str">
        <f t="shared" si="310"/>
        <v/>
      </c>
      <c r="AA968" s="25" t="str">
        <f t="shared" si="311"/>
        <v/>
      </c>
      <c r="AB968" s="25" t="str">
        <f t="shared" si="316"/>
        <v/>
      </c>
      <c r="AD968" s="2" t="str">
        <f t="shared" si="317"/>
        <v/>
      </c>
      <c r="AE968" s="2" t="str">
        <f t="shared" si="318"/>
        <v/>
      </c>
      <c r="AF968" s="2" t="str">
        <f t="shared" si="319"/>
        <v/>
      </c>
      <c r="AG968" t="s">
        <v>74</v>
      </c>
    </row>
    <row r="969" spans="2:33" x14ac:dyDescent="0.25">
      <c r="B969" s="13" t="str">
        <f>IF(Transactions!B968 &lt;&gt; "", Transactions!B968, "")</f>
        <v/>
      </c>
      <c r="C969" s="28" t="str">
        <f>IF(Transactions!C968 &lt;&gt; "", Transactions!C968, "")</f>
        <v/>
      </c>
      <c r="D969" s="28" t="str">
        <f>IF(Transactions!D968 &lt;&gt; "", Transactions!D968, "")</f>
        <v/>
      </c>
      <c r="E969" s="14" t="str">
        <f>IF(Transactions!E968 &lt;&gt; "", Transactions!E968, "")</f>
        <v/>
      </c>
      <c r="F969" s="15" t="str">
        <f>IF(Transactions!F968 &lt;&gt; "", Transactions!F968, "")</f>
        <v/>
      </c>
      <c r="G969" s="16"/>
      <c r="H969" s="18" t="e">
        <f>IF(Transactions!#REF! &lt;&gt; "", Transactions!#REF!, "")</f>
        <v>#REF!</v>
      </c>
      <c r="I969" s="33" t="str">
        <f t="shared" si="300"/>
        <v/>
      </c>
      <c r="J969" s="34" t="str">
        <f t="shared" si="312"/>
        <v/>
      </c>
      <c r="K969" s="16"/>
      <c r="L969" s="18" t="str">
        <f t="shared" si="301"/>
        <v/>
      </c>
      <c r="M969" s="33" t="str">
        <f t="shared" si="302"/>
        <v/>
      </c>
      <c r="N969" s="34" t="str">
        <f t="shared" si="313"/>
        <v/>
      </c>
      <c r="O969" s="16"/>
      <c r="P969" s="29" t="str">
        <f t="shared" si="303"/>
        <v/>
      </c>
      <c r="Q969" s="29" t="str">
        <f t="shared" si="304"/>
        <v/>
      </c>
      <c r="R969" s="26" t="str">
        <f t="shared" si="314"/>
        <v/>
      </c>
      <c r="S969" s="29" t="str">
        <f t="shared" si="305"/>
        <v/>
      </c>
      <c r="T969" s="29" t="str">
        <f t="shared" si="306"/>
        <v/>
      </c>
      <c r="U969" s="27" t="str">
        <f t="shared" si="315"/>
        <v/>
      </c>
      <c r="W969" s="25" t="str">
        <f t="shared" si="307"/>
        <v/>
      </c>
      <c r="X969" s="25" t="str">
        <f t="shared" si="308"/>
        <v/>
      </c>
      <c r="Y969" s="25" t="str">
        <f t="shared" si="309"/>
        <v/>
      </c>
      <c r="Z969" s="25" t="str">
        <f t="shared" si="310"/>
        <v/>
      </c>
      <c r="AA969" s="25" t="str">
        <f t="shared" si="311"/>
        <v/>
      </c>
      <c r="AB969" s="25" t="str">
        <f t="shared" si="316"/>
        <v/>
      </c>
      <c r="AD969" s="2" t="str">
        <f t="shared" si="317"/>
        <v/>
      </c>
      <c r="AE969" s="2" t="str">
        <f t="shared" si="318"/>
        <v/>
      </c>
      <c r="AF969" s="2" t="str">
        <f t="shared" si="319"/>
        <v/>
      </c>
      <c r="AG969" t="s">
        <v>74</v>
      </c>
    </row>
    <row r="970" spans="2:33" x14ac:dyDescent="0.25">
      <c r="B970" s="13" t="str">
        <f>IF(Transactions!B969 &lt;&gt; "", Transactions!B969, "")</f>
        <v/>
      </c>
      <c r="C970" s="28" t="str">
        <f>IF(Transactions!C969 &lt;&gt; "", Transactions!C969, "")</f>
        <v/>
      </c>
      <c r="D970" s="28" t="str">
        <f>IF(Transactions!D969 &lt;&gt; "", Transactions!D969, "")</f>
        <v/>
      </c>
      <c r="E970" s="14" t="str">
        <f>IF(Transactions!E969 &lt;&gt; "", Transactions!E969, "")</f>
        <v/>
      </c>
      <c r="F970" s="15" t="str">
        <f>IF(Transactions!F969 &lt;&gt; "", Transactions!F969, "")</f>
        <v/>
      </c>
      <c r="G970" s="16"/>
      <c r="H970" s="18" t="e">
        <f>IF(Transactions!#REF! &lt;&gt; "", Transactions!#REF!, "")</f>
        <v>#REF!</v>
      </c>
      <c r="I970" s="33" t="str">
        <f t="shared" si="300"/>
        <v/>
      </c>
      <c r="J970" s="34" t="str">
        <f t="shared" si="312"/>
        <v/>
      </c>
      <c r="K970" s="16"/>
      <c r="L970" s="18" t="str">
        <f t="shared" si="301"/>
        <v/>
      </c>
      <c r="M970" s="33" t="str">
        <f t="shared" si="302"/>
        <v/>
      </c>
      <c r="N970" s="34" t="str">
        <f t="shared" si="313"/>
        <v/>
      </c>
      <c r="O970" s="16"/>
      <c r="P970" s="29" t="str">
        <f t="shared" si="303"/>
        <v/>
      </c>
      <c r="Q970" s="29" t="str">
        <f t="shared" si="304"/>
        <v/>
      </c>
      <c r="R970" s="26" t="str">
        <f t="shared" si="314"/>
        <v/>
      </c>
      <c r="S970" s="29" t="str">
        <f t="shared" si="305"/>
        <v/>
      </c>
      <c r="T970" s="29" t="str">
        <f t="shared" si="306"/>
        <v/>
      </c>
      <c r="U970" s="27" t="str">
        <f t="shared" si="315"/>
        <v/>
      </c>
      <c r="W970" s="25" t="str">
        <f t="shared" si="307"/>
        <v/>
      </c>
      <c r="X970" s="25" t="str">
        <f t="shared" si="308"/>
        <v/>
      </c>
      <c r="Y970" s="25" t="str">
        <f t="shared" si="309"/>
        <v/>
      </c>
      <c r="Z970" s="25" t="str">
        <f t="shared" si="310"/>
        <v/>
      </c>
      <c r="AA970" s="25" t="str">
        <f t="shared" si="311"/>
        <v/>
      </c>
      <c r="AB970" s="25" t="str">
        <f t="shared" si="316"/>
        <v/>
      </c>
      <c r="AD970" s="2" t="str">
        <f t="shared" si="317"/>
        <v/>
      </c>
      <c r="AE970" s="2" t="str">
        <f t="shared" si="318"/>
        <v/>
      </c>
      <c r="AF970" s="2" t="str">
        <f t="shared" si="319"/>
        <v/>
      </c>
      <c r="AG970" t="s">
        <v>74</v>
      </c>
    </row>
    <row r="971" spans="2:33" x14ac:dyDescent="0.25">
      <c r="B971" s="13" t="str">
        <f>IF(Transactions!B970 &lt;&gt; "", Transactions!B970, "")</f>
        <v/>
      </c>
      <c r="C971" s="28" t="str">
        <f>IF(Transactions!C970 &lt;&gt; "", Transactions!C970, "")</f>
        <v/>
      </c>
      <c r="D971" s="28" t="str">
        <f>IF(Transactions!D970 &lt;&gt; "", Transactions!D970, "")</f>
        <v/>
      </c>
      <c r="E971" s="14" t="str">
        <f>IF(Transactions!E970 &lt;&gt; "", Transactions!E970, "")</f>
        <v/>
      </c>
      <c r="F971" s="15" t="str">
        <f>IF(Transactions!F970 &lt;&gt; "", Transactions!F970, "")</f>
        <v/>
      </c>
      <c r="G971" s="16"/>
      <c r="H971" s="18" t="e">
        <f>IF(Transactions!#REF! &lt;&gt; "", Transactions!#REF!, "")</f>
        <v>#REF!</v>
      </c>
      <c r="I971" s="33" t="str">
        <f t="shared" si="300"/>
        <v/>
      </c>
      <c r="J971" s="34" t="str">
        <f t="shared" si="312"/>
        <v/>
      </c>
      <c r="K971" s="16"/>
      <c r="L971" s="18" t="str">
        <f t="shared" si="301"/>
        <v/>
      </c>
      <c r="M971" s="33" t="str">
        <f t="shared" si="302"/>
        <v/>
      </c>
      <c r="N971" s="34" t="str">
        <f t="shared" si="313"/>
        <v/>
      </c>
      <c r="O971" s="16"/>
      <c r="P971" s="29" t="str">
        <f t="shared" si="303"/>
        <v/>
      </c>
      <c r="Q971" s="29" t="str">
        <f t="shared" si="304"/>
        <v/>
      </c>
      <c r="R971" s="26" t="str">
        <f t="shared" si="314"/>
        <v/>
      </c>
      <c r="S971" s="29" t="str">
        <f t="shared" si="305"/>
        <v/>
      </c>
      <c r="T971" s="29" t="str">
        <f t="shared" si="306"/>
        <v/>
      </c>
      <c r="U971" s="27" t="str">
        <f t="shared" si="315"/>
        <v/>
      </c>
      <c r="W971" s="25" t="str">
        <f t="shared" si="307"/>
        <v/>
      </c>
      <c r="X971" s="25" t="str">
        <f t="shared" si="308"/>
        <v/>
      </c>
      <c r="Y971" s="25" t="str">
        <f t="shared" si="309"/>
        <v/>
      </c>
      <c r="Z971" s="25" t="str">
        <f t="shared" si="310"/>
        <v/>
      </c>
      <c r="AA971" s="25" t="str">
        <f t="shared" si="311"/>
        <v/>
      </c>
      <c r="AB971" s="25" t="str">
        <f t="shared" si="316"/>
        <v/>
      </c>
      <c r="AD971" s="2" t="str">
        <f t="shared" si="317"/>
        <v/>
      </c>
      <c r="AE971" s="2" t="str">
        <f t="shared" si="318"/>
        <v/>
      </c>
      <c r="AF971" s="2" t="str">
        <f t="shared" si="319"/>
        <v/>
      </c>
      <c r="AG971" t="s">
        <v>74</v>
      </c>
    </row>
    <row r="972" spans="2:33" x14ac:dyDescent="0.25">
      <c r="B972" s="13" t="str">
        <f>IF(Transactions!B971 &lt;&gt; "", Transactions!B971, "")</f>
        <v/>
      </c>
      <c r="C972" s="28" t="str">
        <f>IF(Transactions!C971 &lt;&gt; "", Transactions!C971, "")</f>
        <v/>
      </c>
      <c r="D972" s="28" t="str">
        <f>IF(Transactions!D971 &lt;&gt; "", Transactions!D971, "")</f>
        <v/>
      </c>
      <c r="E972" s="14" t="str">
        <f>IF(Transactions!E971 &lt;&gt; "", Transactions!E971, "")</f>
        <v/>
      </c>
      <c r="F972" s="15" t="str">
        <f>IF(Transactions!F971 &lt;&gt; "", Transactions!F971, "")</f>
        <v/>
      </c>
      <c r="G972" s="16"/>
      <c r="H972" s="18" t="e">
        <f>IF(Transactions!#REF! &lt;&gt; "", Transactions!#REF!, "")</f>
        <v>#REF!</v>
      </c>
      <c r="I972" s="33" t="str">
        <f t="shared" si="300"/>
        <v/>
      </c>
      <c r="J972" s="34" t="str">
        <f t="shared" si="312"/>
        <v/>
      </c>
      <c r="K972" s="16"/>
      <c r="L972" s="18" t="str">
        <f t="shared" si="301"/>
        <v/>
      </c>
      <c r="M972" s="33" t="str">
        <f t="shared" si="302"/>
        <v/>
      </c>
      <c r="N972" s="34" t="str">
        <f t="shared" si="313"/>
        <v/>
      </c>
      <c r="O972" s="16"/>
      <c r="P972" s="29" t="str">
        <f t="shared" si="303"/>
        <v/>
      </c>
      <c r="Q972" s="29" t="str">
        <f t="shared" si="304"/>
        <v/>
      </c>
      <c r="R972" s="26" t="str">
        <f t="shared" si="314"/>
        <v/>
      </c>
      <c r="S972" s="29" t="str">
        <f t="shared" si="305"/>
        <v/>
      </c>
      <c r="T972" s="29" t="str">
        <f t="shared" si="306"/>
        <v/>
      </c>
      <c r="U972" s="27" t="str">
        <f t="shared" si="315"/>
        <v/>
      </c>
      <c r="W972" s="25" t="str">
        <f t="shared" si="307"/>
        <v/>
      </c>
      <c r="X972" s="25" t="str">
        <f t="shared" si="308"/>
        <v/>
      </c>
      <c r="Y972" s="25" t="str">
        <f t="shared" si="309"/>
        <v/>
      </c>
      <c r="Z972" s="25" t="str">
        <f t="shared" si="310"/>
        <v/>
      </c>
      <c r="AA972" s="25" t="str">
        <f t="shared" si="311"/>
        <v/>
      </c>
      <c r="AB972" s="25" t="str">
        <f t="shared" si="316"/>
        <v/>
      </c>
      <c r="AD972" s="2" t="str">
        <f t="shared" si="317"/>
        <v/>
      </c>
      <c r="AE972" s="2" t="str">
        <f t="shared" si="318"/>
        <v/>
      </c>
      <c r="AF972" s="2" t="str">
        <f t="shared" si="319"/>
        <v/>
      </c>
      <c r="AG972" t="s">
        <v>74</v>
      </c>
    </row>
    <row r="973" spans="2:33" x14ac:dyDescent="0.25">
      <c r="B973" s="13" t="str">
        <f>IF(Transactions!B972 &lt;&gt; "", Transactions!B972, "")</f>
        <v/>
      </c>
      <c r="C973" s="28" t="str">
        <f>IF(Transactions!C972 &lt;&gt; "", Transactions!C972, "")</f>
        <v/>
      </c>
      <c r="D973" s="28" t="str">
        <f>IF(Transactions!D972 &lt;&gt; "", Transactions!D972, "")</f>
        <v/>
      </c>
      <c r="E973" s="14" t="str">
        <f>IF(Transactions!E972 &lt;&gt; "", Transactions!E972, "")</f>
        <v/>
      </c>
      <c r="F973" s="15" t="str">
        <f>IF(Transactions!F972 &lt;&gt; "", Transactions!F972, "")</f>
        <v/>
      </c>
      <c r="G973" s="16"/>
      <c r="H973" s="18" t="e">
        <f>IF(Transactions!#REF! &lt;&gt; "", Transactions!#REF!, "")</f>
        <v>#REF!</v>
      </c>
      <c r="I973" s="33" t="str">
        <f t="shared" si="300"/>
        <v/>
      </c>
      <c r="J973" s="34" t="str">
        <f t="shared" si="312"/>
        <v/>
      </c>
      <c r="K973" s="16"/>
      <c r="L973" s="18" t="str">
        <f t="shared" si="301"/>
        <v/>
      </c>
      <c r="M973" s="33" t="str">
        <f t="shared" si="302"/>
        <v/>
      </c>
      <c r="N973" s="34" t="str">
        <f t="shared" si="313"/>
        <v/>
      </c>
      <c r="O973" s="16"/>
      <c r="P973" s="29" t="str">
        <f t="shared" si="303"/>
        <v/>
      </c>
      <c r="Q973" s="29" t="str">
        <f t="shared" si="304"/>
        <v/>
      </c>
      <c r="R973" s="26" t="str">
        <f t="shared" si="314"/>
        <v/>
      </c>
      <c r="S973" s="29" t="str">
        <f t="shared" si="305"/>
        <v/>
      </c>
      <c r="T973" s="29" t="str">
        <f t="shared" si="306"/>
        <v/>
      </c>
      <c r="U973" s="27" t="str">
        <f t="shared" si="315"/>
        <v/>
      </c>
      <c r="W973" s="25" t="str">
        <f t="shared" si="307"/>
        <v/>
      </c>
      <c r="X973" s="25" t="str">
        <f t="shared" si="308"/>
        <v/>
      </c>
      <c r="Y973" s="25" t="str">
        <f t="shared" si="309"/>
        <v/>
      </c>
      <c r="Z973" s="25" t="str">
        <f t="shared" si="310"/>
        <v/>
      </c>
      <c r="AA973" s="25" t="str">
        <f t="shared" si="311"/>
        <v/>
      </c>
      <c r="AB973" s="25" t="str">
        <f t="shared" si="316"/>
        <v/>
      </c>
      <c r="AD973" s="2" t="str">
        <f t="shared" si="317"/>
        <v/>
      </c>
      <c r="AE973" s="2" t="str">
        <f t="shared" si="318"/>
        <v/>
      </c>
      <c r="AF973" s="2" t="str">
        <f t="shared" si="319"/>
        <v/>
      </c>
      <c r="AG973" t="s">
        <v>74</v>
      </c>
    </row>
    <row r="974" spans="2:33" x14ac:dyDescent="0.25">
      <c r="B974" s="13" t="str">
        <f>IF(Transactions!B973 &lt;&gt; "", Transactions!B973, "")</f>
        <v/>
      </c>
      <c r="C974" s="28" t="str">
        <f>IF(Transactions!C973 &lt;&gt; "", Transactions!C973, "")</f>
        <v/>
      </c>
      <c r="D974" s="28" t="str">
        <f>IF(Transactions!D973 &lt;&gt; "", Transactions!D973, "")</f>
        <v/>
      </c>
      <c r="E974" s="14" t="str">
        <f>IF(Transactions!E973 &lt;&gt; "", Transactions!E973, "")</f>
        <v/>
      </c>
      <c r="F974" s="15" t="str">
        <f>IF(Transactions!F973 &lt;&gt; "", Transactions!F973, "")</f>
        <v/>
      </c>
      <c r="G974" s="16"/>
      <c r="H974" s="18" t="e">
        <f>IF(Transactions!#REF! &lt;&gt; "", Transactions!#REF!, "")</f>
        <v>#REF!</v>
      </c>
      <c r="I974" s="33" t="str">
        <f t="shared" si="300"/>
        <v/>
      </c>
      <c r="J974" s="34" t="str">
        <f t="shared" si="312"/>
        <v/>
      </c>
      <c r="K974" s="16"/>
      <c r="L974" s="18" t="str">
        <f t="shared" si="301"/>
        <v/>
      </c>
      <c r="M974" s="33" t="str">
        <f t="shared" si="302"/>
        <v/>
      </c>
      <c r="N974" s="34" t="str">
        <f t="shared" si="313"/>
        <v/>
      </c>
      <c r="O974" s="16"/>
      <c r="P974" s="29" t="str">
        <f t="shared" si="303"/>
        <v/>
      </c>
      <c r="Q974" s="29" t="str">
        <f t="shared" si="304"/>
        <v/>
      </c>
      <c r="R974" s="26" t="str">
        <f t="shared" si="314"/>
        <v/>
      </c>
      <c r="S974" s="29" t="str">
        <f t="shared" si="305"/>
        <v/>
      </c>
      <c r="T974" s="29" t="str">
        <f t="shared" si="306"/>
        <v/>
      </c>
      <c r="U974" s="27" t="str">
        <f t="shared" si="315"/>
        <v/>
      </c>
      <c r="W974" s="25" t="str">
        <f t="shared" si="307"/>
        <v/>
      </c>
      <c r="X974" s="25" t="str">
        <f t="shared" si="308"/>
        <v/>
      </c>
      <c r="Y974" s="25" t="str">
        <f t="shared" si="309"/>
        <v/>
      </c>
      <c r="Z974" s="25" t="str">
        <f t="shared" si="310"/>
        <v/>
      </c>
      <c r="AA974" s="25" t="str">
        <f t="shared" si="311"/>
        <v/>
      </c>
      <c r="AB974" s="25" t="str">
        <f t="shared" si="316"/>
        <v/>
      </c>
      <c r="AD974" s="2" t="str">
        <f t="shared" si="317"/>
        <v/>
      </c>
      <c r="AE974" s="2" t="str">
        <f t="shared" si="318"/>
        <v/>
      </c>
      <c r="AF974" s="2" t="str">
        <f t="shared" si="319"/>
        <v/>
      </c>
      <c r="AG974" t="s">
        <v>74</v>
      </c>
    </row>
    <row r="975" spans="2:33" x14ac:dyDescent="0.25">
      <c r="B975" s="13" t="str">
        <f>IF(Transactions!B974 &lt;&gt; "", Transactions!B974, "")</f>
        <v/>
      </c>
      <c r="C975" s="28" t="str">
        <f>IF(Transactions!C974 &lt;&gt; "", Transactions!C974, "")</f>
        <v/>
      </c>
      <c r="D975" s="28" t="str">
        <f>IF(Transactions!D974 &lt;&gt; "", Transactions!D974, "")</f>
        <v/>
      </c>
      <c r="E975" s="14" t="str">
        <f>IF(Transactions!E974 &lt;&gt; "", Transactions!E974, "")</f>
        <v/>
      </c>
      <c r="F975" s="15" t="str">
        <f>IF(Transactions!F974 &lt;&gt; "", Transactions!F974, "")</f>
        <v/>
      </c>
      <c r="G975" s="16"/>
      <c r="H975" s="18" t="e">
        <f>IF(Transactions!#REF! &lt;&gt; "", Transactions!#REF!, "")</f>
        <v>#REF!</v>
      </c>
      <c r="I975" s="33" t="str">
        <f t="shared" si="300"/>
        <v/>
      </c>
      <c r="J975" s="34" t="str">
        <f t="shared" si="312"/>
        <v/>
      </c>
      <c r="K975" s="16"/>
      <c r="L975" s="18" t="str">
        <f t="shared" si="301"/>
        <v/>
      </c>
      <c r="M975" s="33" t="str">
        <f t="shared" si="302"/>
        <v/>
      </c>
      <c r="N975" s="34" t="str">
        <f t="shared" si="313"/>
        <v/>
      </c>
      <c r="O975" s="16"/>
      <c r="P975" s="29" t="str">
        <f t="shared" si="303"/>
        <v/>
      </c>
      <c r="Q975" s="29" t="str">
        <f t="shared" si="304"/>
        <v/>
      </c>
      <c r="R975" s="26" t="str">
        <f t="shared" si="314"/>
        <v/>
      </c>
      <c r="S975" s="29" t="str">
        <f t="shared" si="305"/>
        <v/>
      </c>
      <c r="T975" s="29" t="str">
        <f t="shared" si="306"/>
        <v/>
      </c>
      <c r="U975" s="27" t="str">
        <f t="shared" si="315"/>
        <v/>
      </c>
      <c r="W975" s="25" t="str">
        <f t="shared" si="307"/>
        <v/>
      </c>
      <c r="X975" s="25" t="str">
        <f t="shared" si="308"/>
        <v/>
      </c>
      <c r="Y975" s="25" t="str">
        <f t="shared" si="309"/>
        <v/>
      </c>
      <c r="Z975" s="25" t="str">
        <f t="shared" si="310"/>
        <v/>
      </c>
      <c r="AA975" s="25" t="str">
        <f t="shared" si="311"/>
        <v/>
      </c>
      <c r="AB975" s="25" t="str">
        <f t="shared" si="316"/>
        <v/>
      </c>
      <c r="AD975" s="2" t="str">
        <f t="shared" si="317"/>
        <v/>
      </c>
      <c r="AE975" s="2" t="str">
        <f t="shared" si="318"/>
        <v/>
      </c>
      <c r="AF975" s="2" t="str">
        <f t="shared" si="319"/>
        <v/>
      </c>
      <c r="AG975" t="s">
        <v>74</v>
      </c>
    </row>
    <row r="976" spans="2:33" x14ac:dyDescent="0.25">
      <c r="B976" s="13" t="str">
        <f>IF(Transactions!B975 &lt;&gt; "", Transactions!B975, "")</f>
        <v/>
      </c>
      <c r="C976" s="28" t="str">
        <f>IF(Transactions!C975 &lt;&gt; "", Transactions!C975, "")</f>
        <v/>
      </c>
      <c r="D976" s="28" t="str">
        <f>IF(Transactions!D975 &lt;&gt; "", Transactions!D975, "")</f>
        <v/>
      </c>
      <c r="E976" s="14" t="str">
        <f>IF(Transactions!E975 &lt;&gt; "", Transactions!E975, "")</f>
        <v/>
      </c>
      <c r="F976" s="15" t="str">
        <f>IF(Transactions!F975 &lt;&gt; "", Transactions!F975, "")</f>
        <v/>
      </c>
      <c r="G976" s="16"/>
      <c r="H976" s="18" t="e">
        <f>IF(Transactions!#REF! &lt;&gt; "", Transactions!#REF!, "")</f>
        <v>#REF!</v>
      </c>
      <c r="I976" s="33" t="str">
        <f t="shared" si="300"/>
        <v/>
      </c>
      <c r="J976" s="34" t="str">
        <f t="shared" si="312"/>
        <v/>
      </c>
      <c r="K976" s="16"/>
      <c r="L976" s="18" t="str">
        <f t="shared" si="301"/>
        <v/>
      </c>
      <c r="M976" s="33" t="str">
        <f t="shared" si="302"/>
        <v/>
      </c>
      <c r="N976" s="34" t="str">
        <f t="shared" si="313"/>
        <v/>
      </c>
      <c r="O976" s="16"/>
      <c r="P976" s="29" t="str">
        <f t="shared" si="303"/>
        <v/>
      </c>
      <c r="Q976" s="29" t="str">
        <f t="shared" si="304"/>
        <v/>
      </c>
      <c r="R976" s="26" t="str">
        <f t="shared" si="314"/>
        <v/>
      </c>
      <c r="S976" s="29" t="str">
        <f t="shared" si="305"/>
        <v/>
      </c>
      <c r="T976" s="29" t="str">
        <f t="shared" si="306"/>
        <v/>
      </c>
      <c r="U976" s="27" t="str">
        <f t="shared" si="315"/>
        <v/>
      </c>
      <c r="W976" s="25" t="str">
        <f t="shared" si="307"/>
        <v/>
      </c>
      <c r="X976" s="25" t="str">
        <f t="shared" si="308"/>
        <v/>
      </c>
      <c r="Y976" s="25" t="str">
        <f t="shared" si="309"/>
        <v/>
      </c>
      <c r="Z976" s="25" t="str">
        <f t="shared" si="310"/>
        <v/>
      </c>
      <c r="AA976" s="25" t="str">
        <f t="shared" si="311"/>
        <v/>
      </c>
      <c r="AB976" s="25" t="str">
        <f t="shared" si="316"/>
        <v/>
      </c>
      <c r="AD976" s="2" t="str">
        <f t="shared" si="317"/>
        <v/>
      </c>
      <c r="AE976" s="2" t="str">
        <f t="shared" si="318"/>
        <v/>
      </c>
      <c r="AF976" s="2" t="str">
        <f t="shared" si="319"/>
        <v/>
      </c>
      <c r="AG976" t="s">
        <v>74</v>
      </c>
    </row>
    <row r="977" spans="2:33" x14ac:dyDescent="0.25">
      <c r="B977" s="13" t="str">
        <f>IF(Transactions!B976 &lt;&gt; "", Transactions!B976, "")</f>
        <v/>
      </c>
      <c r="C977" s="28" t="str">
        <f>IF(Transactions!C976 &lt;&gt; "", Transactions!C976, "")</f>
        <v/>
      </c>
      <c r="D977" s="28" t="str">
        <f>IF(Transactions!D976 &lt;&gt; "", Transactions!D976, "")</f>
        <v/>
      </c>
      <c r="E977" s="14" t="str">
        <f>IF(Transactions!E976 &lt;&gt; "", Transactions!E976, "")</f>
        <v/>
      </c>
      <c r="F977" s="15" t="str">
        <f>IF(Transactions!F976 &lt;&gt; "", Transactions!F976, "")</f>
        <v/>
      </c>
      <c r="G977" s="16"/>
      <c r="H977" s="18" t="e">
        <f>IF(Transactions!#REF! &lt;&gt; "", Transactions!#REF!, "")</f>
        <v>#REF!</v>
      </c>
      <c r="I977" s="33" t="str">
        <f t="shared" si="300"/>
        <v/>
      </c>
      <c r="J977" s="34" t="str">
        <f t="shared" si="312"/>
        <v/>
      </c>
      <c r="K977" s="16"/>
      <c r="L977" s="18" t="str">
        <f t="shared" si="301"/>
        <v/>
      </c>
      <c r="M977" s="33" t="str">
        <f t="shared" si="302"/>
        <v/>
      </c>
      <c r="N977" s="34" t="str">
        <f t="shared" si="313"/>
        <v/>
      </c>
      <c r="O977" s="16"/>
      <c r="P977" s="29" t="str">
        <f t="shared" si="303"/>
        <v/>
      </c>
      <c r="Q977" s="29" t="str">
        <f t="shared" si="304"/>
        <v/>
      </c>
      <c r="R977" s="26" t="str">
        <f t="shared" si="314"/>
        <v/>
      </c>
      <c r="S977" s="29" t="str">
        <f t="shared" si="305"/>
        <v/>
      </c>
      <c r="T977" s="29" t="str">
        <f t="shared" si="306"/>
        <v/>
      </c>
      <c r="U977" s="27" t="str">
        <f t="shared" si="315"/>
        <v/>
      </c>
      <c r="W977" s="25" t="str">
        <f t="shared" si="307"/>
        <v/>
      </c>
      <c r="X977" s="25" t="str">
        <f t="shared" si="308"/>
        <v/>
      </c>
      <c r="Y977" s="25" t="str">
        <f t="shared" si="309"/>
        <v/>
      </c>
      <c r="Z977" s="25" t="str">
        <f t="shared" si="310"/>
        <v/>
      </c>
      <c r="AA977" s="25" t="str">
        <f t="shared" si="311"/>
        <v/>
      </c>
      <c r="AB977" s="25" t="str">
        <f t="shared" si="316"/>
        <v/>
      </c>
      <c r="AD977" s="2" t="str">
        <f t="shared" si="317"/>
        <v/>
      </c>
      <c r="AE977" s="2" t="str">
        <f t="shared" si="318"/>
        <v/>
      </c>
      <c r="AF977" s="2" t="str">
        <f t="shared" si="319"/>
        <v/>
      </c>
      <c r="AG977" t="s">
        <v>74</v>
      </c>
    </row>
    <row r="978" spans="2:33" x14ac:dyDescent="0.25">
      <c r="B978" s="13" t="str">
        <f>IF(Transactions!B977 &lt;&gt; "", Transactions!B977, "")</f>
        <v/>
      </c>
      <c r="C978" s="28" t="str">
        <f>IF(Transactions!C977 &lt;&gt; "", Transactions!C977, "")</f>
        <v/>
      </c>
      <c r="D978" s="28" t="str">
        <f>IF(Transactions!D977 &lt;&gt; "", Transactions!D977, "")</f>
        <v/>
      </c>
      <c r="E978" s="14" t="str">
        <f>IF(Transactions!E977 &lt;&gt; "", Transactions!E977, "")</f>
        <v/>
      </c>
      <c r="F978" s="15" t="str">
        <f>IF(Transactions!F977 &lt;&gt; "", Transactions!F977, "")</f>
        <v/>
      </c>
      <c r="G978" s="16"/>
      <c r="H978" s="18" t="e">
        <f>IF(Transactions!#REF! &lt;&gt; "", Transactions!#REF!, "")</f>
        <v>#REF!</v>
      </c>
      <c r="I978" s="33" t="str">
        <f t="shared" si="300"/>
        <v/>
      </c>
      <c r="J978" s="34" t="str">
        <f t="shared" si="312"/>
        <v/>
      </c>
      <c r="K978" s="16"/>
      <c r="L978" s="18" t="str">
        <f t="shared" si="301"/>
        <v/>
      </c>
      <c r="M978" s="33" t="str">
        <f t="shared" si="302"/>
        <v/>
      </c>
      <c r="N978" s="34" t="str">
        <f t="shared" si="313"/>
        <v/>
      </c>
      <c r="O978" s="16"/>
      <c r="P978" s="29" t="str">
        <f t="shared" si="303"/>
        <v/>
      </c>
      <c r="Q978" s="29" t="str">
        <f t="shared" si="304"/>
        <v/>
      </c>
      <c r="R978" s="26" t="str">
        <f t="shared" si="314"/>
        <v/>
      </c>
      <c r="S978" s="29" t="str">
        <f t="shared" si="305"/>
        <v/>
      </c>
      <c r="T978" s="29" t="str">
        <f t="shared" si="306"/>
        <v/>
      </c>
      <c r="U978" s="27" t="str">
        <f t="shared" si="315"/>
        <v/>
      </c>
      <c r="W978" s="25" t="str">
        <f t="shared" si="307"/>
        <v/>
      </c>
      <c r="X978" s="25" t="str">
        <f t="shared" si="308"/>
        <v/>
      </c>
      <c r="Y978" s="25" t="str">
        <f t="shared" si="309"/>
        <v/>
      </c>
      <c r="Z978" s="25" t="str">
        <f t="shared" si="310"/>
        <v/>
      </c>
      <c r="AA978" s="25" t="str">
        <f t="shared" si="311"/>
        <v/>
      </c>
      <c r="AB978" s="25" t="str">
        <f t="shared" si="316"/>
        <v/>
      </c>
      <c r="AD978" s="2" t="str">
        <f t="shared" si="317"/>
        <v/>
      </c>
      <c r="AE978" s="2" t="str">
        <f t="shared" si="318"/>
        <v/>
      </c>
      <c r="AF978" s="2" t="str">
        <f t="shared" si="319"/>
        <v/>
      </c>
      <c r="AG978" t="s">
        <v>74</v>
      </c>
    </row>
    <row r="979" spans="2:33" x14ac:dyDescent="0.25">
      <c r="B979" s="13" t="str">
        <f>IF(Transactions!B978 &lt;&gt; "", Transactions!B978, "")</f>
        <v/>
      </c>
      <c r="C979" s="28" t="str">
        <f>IF(Transactions!C978 &lt;&gt; "", Transactions!C978, "")</f>
        <v/>
      </c>
      <c r="D979" s="28" t="str">
        <f>IF(Transactions!D978 &lt;&gt; "", Transactions!D978, "")</f>
        <v/>
      </c>
      <c r="E979" s="14" t="str">
        <f>IF(Transactions!E978 &lt;&gt; "", Transactions!E978, "")</f>
        <v/>
      </c>
      <c r="F979" s="15" t="str">
        <f>IF(Transactions!F978 &lt;&gt; "", Transactions!F978, "")</f>
        <v/>
      </c>
      <c r="G979" s="16"/>
      <c r="H979" s="18" t="e">
        <f>IF(Transactions!#REF! &lt;&gt; "", Transactions!#REF!, "")</f>
        <v>#REF!</v>
      </c>
      <c r="I979" s="33" t="str">
        <f t="shared" si="300"/>
        <v/>
      </c>
      <c r="J979" s="34" t="str">
        <f t="shared" si="312"/>
        <v/>
      </c>
      <c r="K979" s="16"/>
      <c r="L979" s="18" t="str">
        <f t="shared" si="301"/>
        <v/>
      </c>
      <c r="M979" s="33" t="str">
        <f t="shared" si="302"/>
        <v/>
      </c>
      <c r="N979" s="34" t="str">
        <f t="shared" si="313"/>
        <v/>
      </c>
      <c r="O979" s="16"/>
      <c r="P979" s="29" t="str">
        <f t="shared" si="303"/>
        <v/>
      </c>
      <c r="Q979" s="29" t="str">
        <f t="shared" si="304"/>
        <v/>
      </c>
      <c r="R979" s="26" t="str">
        <f t="shared" si="314"/>
        <v/>
      </c>
      <c r="S979" s="29" t="str">
        <f t="shared" si="305"/>
        <v/>
      </c>
      <c r="T979" s="29" t="str">
        <f t="shared" si="306"/>
        <v/>
      </c>
      <c r="U979" s="27" t="str">
        <f t="shared" si="315"/>
        <v/>
      </c>
      <c r="W979" s="25" t="str">
        <f t="shared" si="307"/>
        <v/>
      </c>
      <c r="X979" s="25" t="str">
        <f t="shared" si="308"/>
        <v/>
      </c>
      <c r="Y979" s="25" t="str">
        <f t="shared" si="309"/>
        <v/>
      </c>
      <c r="Z979" s="25" t="str">
        <f t="shared" si="310"/>
        <v/>
      </c>
      <c r="AA979" s="25" t="str">
        <f t="shared" si="311"/>
        <v/>
      </c>
      <c r="AB979" s="25" t="str">
        <f t="shared" si="316"/>
        <v/>
      </c>
      <c r="AD979" s="2" t="str">
        <f t="shared" si="317"/>
        <v/>
      </c>
      <c r="AE979" s="2" t="str">
        <f t="shared" si="318"/>
        <v/>
      </c>
      <c r="AF979" s="2" t="str">
        <f t="shared" si="319"/>
        <v/>
      </c>
      <c r="AG979" t="s">
        <v>74</v>
      </c>
    </row>
    <row r="980" spans="2:33" x14ac:dyDescent="0.25">
      <c r="B980" s="13" t="str">
        <f>IF(Transactions!B979 &lt;&gt; "", Transactions!B979, "")</f>
        <v/>
      </c>
      <c r="C980" s="28" t="str">
        <f>IF(Transactions!C979 &lt;&gt; "", Transactions!C979, "")</f>
        <v/>
      </c>
      <c r="D980" s="28" t="str">
        <f>IF(Transactions!D979 &lt;&gt; "", Transactions!D979, "")</f>
        <v/>
      </c>
      <c r="E980" s="14" t="str">
        <f>IF(Transactions!E979 &lt;&gt; "", Transactions!E979, "")</f>
        <v/>
      </c>
      <c r="F980" s="15" t="str">
        <f>IF(Transactions!F979 &lt;&gt; "", Transactions!F979, "")</f>
        <v/>
      </c>
      <c r="G980" s="16"/>
      <c r="H980" s="18" t="e">
        <f>IF(Transactions!#REF! &lt;&gt; "", Transactions!#REF!, "")</f>
        <v>#REF!</v>
      </c>
      <c r="I980" s="33" t="str">
        <f t="shared" si="300"/>
        <v/>
      </c>
      <c r="J980" s="34" t="str">
        <f t="shared" si="312"/>
        <v/>
      </c>
      <c r="K980" s="16"/>
      <c r="L980" s="18" t="str">
        <f t="shared" si="301"/>
        <v/>
      </c>
      <c r="M980" s="33" t="str">
        <f t="shared" si="302"/>
        <v/>
      </c>
      <c r="N980" s="34" t="str">
        <f t="shared" si="313"/>
        <v/>
      </c>
      <c r="O980" s="16"/>
      <c r="P980" s="29" t="str">
        <f t="shared" si="303"/>
        <v/>
      </c>
      <c r="Q980" s="29" t="str">
        <f t="shared" si="304"/>
        <v/>
      </c>
      <c r="R980" s="26" t="str">
        <f t="shared" si="314"/>
        <v/>
      </c>
      <c r="S980" s="29" t="str">
        <f t="shared" si="305"/>
        <v/>
      </c>
      <c r="T980" s="29" t="str">
        <f t="shared" si="306"/>
        <v/>
      </c>
      <c r="U980" s="27" t="str">
        <f t="shared" si="315"/>
        <v/>
      </c>
      <c r="W980" s="25" t="str">
        <f t="shared" si="307"/>
        <v/>
      </c>
      <c r="X980" s="25" t="str">
        <f t="shared" si="308"/>
        <v/>
      </c>
      <c r="Y980" s="25" t="str">
        <f t="shared" si="309"/>
        <v/>
      </c>
      <c r="Z980" s="25" t="str">
        <f t="shared" si="310"/>
        <v/>
      </c>
      <c r="AA980" s="25" t="str">
        <f t="shared" si="311"/>
        <v/>
      </c>
      <c r="AB980" s="25" t="str">
        <f t="shared" si="316"/>
        <v/>
      </c>
      <c r="AD980" s="2" t="str">
        <f t="shared" si="317"/>
        <v/>
      </c>
      <c r="AE980" s="2" t="str">
        <f t="shared" si="318"/>
        <v/>
      </c>
      <c r="AF980" s="2" t="str">
        <f t="shared" si="319"/>
        <v/>
      </c>
      <c r="AG980" t="s">
        <v>74</v>
      </c>
    </row>
    <row r="981" spans="2:33" x14ac:dyDescent="0.25">
      <c r="B981" s="13" t="str">
        <f>IF(Transactions!B980 &lt;&gt; "", Transactions!B980, "")</f>
        <v/>
      </c>
      <c r="C981" s="28" t="str">
        <f>IF(Transactions!C980 &lt;&gt; "", Transactions!C980, "")</f>
        <v/>
      </c>
      <c r="D981" s="28" t="str">
        <f>IF(Transactions!D980 &lt;&gt; "", Transactions!D980, "")</f>
        <v/>
      </c>
      <c r="E981" s="14" t="str">
        <f>IF(Transactions!E980 &lt;&gt; "", Transactions!E980, "")</f>
        <v/>
      </c>
      <c r="F981" s="15" t="str">
        <f>IF(Transactions!F980 &lt;&gt; "", Transactions!F980, "")</f>
        <v/>
      </c>
      <c r="G981" s="16"/>
      <c r="H981" s="18" t="e">
        <f>IF(Transactions!#REF! &lt;&gt; "", Transactions!#REF!, "")</f>
        <v>#REF!</v>
      </c>
      <c r="I981" s="33" t="str">
        <f t="shared" si="300"/>
        <v/>
      </c>
      <c r="J981" s="34" t="str">
        <f t="shared" si="312"/>
        <v/>
      </c>
      <c r="K981" s="16"/>
      <c r="L981" s="18" t="str">
        <f t="shared" si="301"/>
        <v/>
      </c>
      <c r="M981" s="33" t="str">
        <f t="shared" si="302"/>
        <v/>
      </c>
      <c r="N981" s="34" t="str">
        <f t="shared" si="313"/>
        <v/>
      </c>
      <c r="O981" s="16"/>
      <c r="P981" s="29" t="str">
        <f t="shared" si="303"/>
        <v/>
      </c>
      <c r="Q981" s="29" t="str">
        <f t="shared" si="304"/>
        <v/>
      </c>
      <c r="R981" s="26" t="str">
        <f t="shared" si="314"/>
        <v/>
      </c>
      <c r="S981" s="29" t="str">
        <f t="shared" si="305"/>
        <v/>
      </c>
      <c r="T981" s="29" t="str">
        <f t="shared" si="306"/>
        <v/>
      </c>
      <c r="U981" s="27" t="str">
        <f t="shared" si="315"/>
        <v/>
      </c>
      <c r="W981" s="25" t="str">
        <f t="shared" si="307"/>
        <v/>
      </c>
      <c r="X981" s="25" t="str">
        <f t="shared" si="308"/>
        <v/>
      </c>
      <c r="Y981" s="25" t="str">
        <f t="shared" si="309"/>
        <v/>
      </c>
      <c r="Z981" s="25" t="str">
        <f t="shared" si="310"/>
        <v/>
      </c>
      <c r="AA981" s="25" t="str">
        <f t="shared" si="311"/>
        <v/>
      </c>
      <c r="AB981" s="25" t="str">
        <f t="shared" si="316"/>
        <v/>
      </c>
      <c r="AD981" s="2" t="str">
        <f t="shared" si="317"/>
        <v/>
      </c>
      <c r="AE981" s="2" t="str">
        <f t="shared" si="318"/>
        <v/>
      </c>
      <c r="AF981" s="2" t="str">
        <f t="shared" si="319"/>
        <v/>
      </c>
      <c r="AG981" t="s">
        <v>74</v>
      </c>
    </row>
    <row r="982" spans="2:33" x14ac:dyDescent="0.25">
      <c r="B982" s="13" t="str">
        <f>IF(Transactions!B981 &lt;&gt; "", Transactions!B981, "")</f>
        <v/>
      </c>
      <c r="C982" s="28" t="str">
        <f>IF(Transactions!C981 &lt;&gt; "", Transactions!C981, "")</f>
        <v/>
      </c>
      <c r="D982" s="28" t="str">
        <f>IF(Transactions!D981 &lt;&gt; "", Transactions!D981, "")</f>
        <v/>
      </c>
      <c r="E982" s="14" t="str">
        <f>IF(Transactions!E981 &lt;&gt; "", Transactions!E981, "")</f>
        <v/>
      </c>
      <c r="F982" s="15" t="str">
        <f>IF(Transactions!F981 &lt;&gt; "", Transactions!F981, "")</f>
        <v/>
      </c>
      <c r="G982" s="16"/>
      <c r="H982" s="18" t="e">
        <f>IF(Transactions!#REF! &lt;&gt; "", Transactions!#REF!, "")</f>
        <v>#REF!</v>
      </c>
      <c r="I982" s="33" t="str">
        <f t="shared" si="300"/>
        <v/>
      </c>
      <c r="J982" s="34" t="str">
        <f t="shared" si="312"/>
        <v/>
      </c>
      <c r="K982" s="16"/>
      <c r="L982" s="18" t="str">
        <f t="shared" si="301"/>
        <v/>
      </c>
      <c r="M982" s="33" t="str">
        <f t="shared" si="302"/>
        <v/>
      </c>
      <c r="N982" s="34" t="str">
        <f t="shared" si="313"/>
        <v/>
      </c>
      <c r="O982" s="16"/>
      <c r="P982" s="29" t="str">
        <f t="shared" si="303"/>
        <v/>
      </c>
      <c r="Q982" s="29" t="str">
        <f t="shared" si="304"/>
        <v/>
      </c>
      <c r="R982" s="26" t="str">
        <f t="shared" si="314"/>
        <v/>
      </c>
      <c r="S982" s="29" t="str">
        <f t="shared" si="305"/>
        <v/>
      </c>
      <c r="T982" s="29" t="str">
        <f t="shared" si="306"/>
        <v/>
      </c>
      <c r="U982" s="27" t="str">
        <f t="shared" si="315"/>
        <v/>
      </c>
      <c r="W982" s="25" t="str">
        <f t="shared" si="307"/>
        <v/>
      </c>
      <c r="X982" s="25" t="str">
        <f t="shared" si="308"/>
        <v/>
      </c>
      <c r="Y982" s="25" t="str">
        <f t="shared" si="309"/>
        <v/>
      </c>
      <c r="Z982" s="25" t="str">
        <f t="shared" si="310"/>
        <v/>
      </c>
      <c r="AA982" s="25" t="str">
        <f t="shared" si="311"/>
        <v/>
      </c>
      <c r="AB982" s="25" t="str">
        <f t="shared" si="316"/>
        <v/>
      </c>
      <c r="AD982" s="2" t="str">
        <f t="shared" si="317"/>
        <v/>
      </c>
      <c r="AE982" s="2" t="str">
        <f t="shared" si="318"/>
        <v/>
      </c>
      <c r="AF982" s="2" t="str">
        <f t="shared" si="319"/>
        <v/>
      </c>
      <c r="AG982" t="s">
        <v>74</v>
      </c>
    </row>
    <row r="983" spans="2:33" x14ac:dyDescent="0.25">
      <c r="B983" s="13" t="str">
        <f>IF(Transactions!B982 &lt;&gt; "", Transactions!B982, "")</f>
        <v/>
      </c>
      <c r="C983" s="28" t="str">
        <f>IF(Transactions!C982 &lt;&gt; "", Transactions!C982, "")</f>
        <v/>
      </c>
      <c r="D983" s="28" t="str">
        <f>IF(Transactions!D982 &lt;&gt; "", Transactions!D982, "")</f>
        <v/>
      </c>
      <c r="E983" s="14" t="str">
        <f>IF(Transactions!E982 &lt;&gt; "", Transactions!E982, "")</f>
        <v/>
      </c>
      <c r="F983" s="15" t="str">
        <f>IF(Transactions!F982 &lt;&gt; "", Transactions!F982, "")</f>
        <v/>
      </c>
      <c r="G983" s="16"/>
      <c r="H983" s="18" t="e">
        <f>IF(Transactions!#REF! &lt;&gt; "", Transactions!#REF!, "")</f>
        <v>#REF!</v>
      </c>
      <c r="I983" s="33" t="str">
        <f t="shared" si="300"/>
        <v/>
      </c>
      <c r="J983" s="34" t="str">
        <f t="shared" si="312"/>
        <v/>
      </c>
      <c r="K983" s="16"/>
      <c r="L983" s="18" t="str">
        <f t="shared" si="301"/>
        <v/>
      </c>
      <c r="M983" s="33" t="str">
        <f t="shared" si="302"/>
        <v/>
      </c>
      <c r="N983" s="34" t="str">
        <f t="shared" si="313"/>
        <v/>
      </c>
      <c r="O983" s="16"/>
      <c r="P983" s="29" t="str">
        <f t="shared" si="303"/>
        <v/>
      </c>
      <c r="Q983" s="29" t="str">
        <f t="shared" si="304"/>
        <v/>
      </c>
      <c r="R983" s="26" t="str">
        <f t="shared" si="314"/>
        <v/>
      </c>
      <c r="S983" s="29" t="str">
        <f t="shared" si="305"/>
        <v/>
      </c>
      <c r="T983" s="29" t="str">
        <f t="shared" si="306"/>
        <v/>
      </c>
      <c r="U983" s="27" t="str">
        <f t="shared" si="315"/>
        <v/>
      </c>
      <c r="W983" s="25" t="str">
        <f t="shared" si="307"/>
        <v/>
      </c>
      <c r="X983" s="25" t="str">
        <f t="shared" si="308"/>
        <v/>
      </c>
      <c r="Y983" s="25" t="str">
        <f t="shared" si="309"/>
        <v/>
      </c>
      <c r="Z983" s="25" t="str">
        <f t="shared" si="310"/>
        <v/>
      </c>
      <c r="AA983" s="25" t="str">
        <f t="shared" si="311"/>
        <v/>
      </c>
      <c r="AB983" s="25" t="str">
        <f t="shared" si="316"/>
        <v/>
      </c>
      <c r="AD983" s="2" t="str">
        <f t="shared" si="317"/>
        <v/>
      </c>
      <c r="AE983" s="2" t="str">
        <f t="shared" si="318"/>
        <v/>
      </c>
      <c r="AF983" s="2" t="str">
        <f t="shared" si="319"/>
        <v/>
      </c>
      <c r="AG983" t="s">
        <v>74</v>
      </c>
    </row>
    <row r="984" spans="2:33" x14ac:dyDescent="0.25">
      <c r="B984" s="13" t="str">
        <f>IF(Transactions!B983 &lt;&gt; "", Transactions!B983, "")</f>
        <v/>
      </c>
      <c r="C984" s="28" t="str">
        <f>IF(Transactions!C983 &lt;&gt; "", Transactions!C983, "")</f>
        <v/>
      </c>
      <c r="D984" s="28" t="str">
        <f>IF(Transactions!D983 &lt;&gt; "", Transactions!D983, "")</f>
        <v/>
      </c>
      <c r="E984" s="14" t="str">
        <f>IF(Transactions!E983 &lt;&gt; "", Transactions!E983, "")</f>
        <v/>
      </c>
      <c r="F984" s="15" t="str">
        <f>IF(Transactions!F983 &lt;&gt; "", Transactions!F983, "")</f>
        <v/>
      </c>
      <c r="G984" s="16"/>
      <c r="H984" s="18" t="e">
        <f>IF(Transactions!#REF! &lt;&gt; "", Transactions!#REF!, "")</f>
        <v>#REF!</v>
      </c>
      <c r="I984" s="33" t="str">
        <f t="shared" si="300"/>
        <v/>
      </c>
      <c r="J984" s="34" t="str">
        <f t="shared" si="312"/>
        <v/>
      </c>
      <c r="K984" s="16"/>
      <c r="L984" s="18" t="str">
        <f t="shared" si="301"/>
        <v/>
      </c>
      <c r="M984" s="33" t="str">
        <f t="shared" si="302"/>
        <v/>
      </c>
      <c r="N984" s="34" t="str">
        <f t="shared" si="313"/>
        <v/>
      </c>
      <c r="O984" s="16"/>
      <c r="P984" s="29" t="str">
        <f t="shared" si="303"/>
        <v/>
      </c>
      <c r="Q984" s="29" t="str">
        <f t="shared" si="304"/>
        <v/>
      </c>
      <c r="R984" s="26" t="str">
        <f t="shared" si="314"/>
        <v/>
      </c>
      <c r="S984" s="29" t="str">
        <f t="shared" si="305"/>
        <v/>
      </c>
      <c r="T984" s="29" t="str">
        <f t="shared" si="306"/>
        <v/>
      </c>
      <c r="U984" s="27" t="str">
        <f t="shared" si="315"/>
        <v/>
      </c>
      <c r="W984" s="25" t="str">
        <f t="shared" si="307"/>
        <v/>
      </c>
      <c r="X984" s="25" t="str">
        <f t="shared" si="308"/>
        <v/>
      </c>
      <c r="Y984" s="25" t="str">
        <f t="shared" si="309"/>
        <v/>
      </c>
      <c r="Z984" s="25" t="str">
        <f t="shared" si="310"/>
        <v/>
      </c>
      <c r="AA984" s="25" t="str">
        <f t="shared" si="311"/>
        <v/>
      </c>
      <c r="AB984" s="25" t="str">
        <f t="shared" si="316"/>
        <v/>
      </c>
      <c r="AD984" s="2" t="str">
        <f t="shared" si="317"/>
        <v/>
      </c>
      <c r="AE984" s="2" t="str">
        <f t="shared" si="318"/>
        <v/>
      </c>
      <c r="AF984" s="2" t="str">
        <f t="shared" si="319"/>
        <v/>
      </c>
      <c r="AG984" t="s">
        <v>74</v>
      </c>
    </row>
    <row r="985" spans="2:33" x14ac:dyDescent="0.25">
      <c r="B985" s="13" t="str">
        <f>IF(Transactions!B984 &lt;&gt; "", Transactions!B984, "")</f>
        <v/>
      </c>
      <c r="C985" s="28" t="str">
        <f>IF(Transactions!C984 &lt;&gt; "", Transactions!C984, "")</f>
        <v/>
      </c>
      <c r="D985" s="28" t="str">
        <f>IF(Transactions!D984 &lt;&gt; "", Transactions!D984, "")</f>
        <v/>
      </c>
      <c r="E985" s="14" t="str">
        <f>IF(Transactions!E984 &lt;&gt; "", Transactions!E984, "")</f>
        <v/>
      </c>
      <c r="F985" s="15" t="str">
        <f>IF(Transactions!F984 &lt;&gt; "", Transactions!F984, "")</f>
        <v/>
      </c>
      <c r="G985" s="16"/>
      <c r="H985" s="18" t="e">
        <f>IF(Transactions!#REF! &lt;&gt; "", Transactions!#REF!, "")</f>
        <v>#REF!</v>
      </c>
      <c r="I985" s="33" t="str">
        <f t="shared" si="300"/>
        <v/>
      </c>
      <c r="J985" s="34" t="str">
        <f t="shared" si="312"/>
        <v/>
      </c>
      <c r="K985" s="16"/>
      <c r="L985" s="18" t="str">
        <f t="shared" si="301"/>
        <v/>
      </c>
      <c r="M985" s="33" t="str">
        <f t="shared" si="302"/>
        <v/>
      </c>
      <c r="N985" s="34" t="str">
        <f t="shared" si="313"/>
        <v/>
      </c>
      <c r="O985" s="16"/>
      <c r="P985" s="29" t="str">
        <f t="shared" si="303"/>
        <v/>
      </c>
      <c r="Q985" s="29" t="str">
        <f t="shared" si="304"/>
        <v/>
      </c>
      <c r="R985" s="26" t="str">
        <f t="shared" si="314"/>
        <v/>
      </c>
      <c r="S985" s="29" t="str">
        <f t="shared" si="305"/>
        <v/>
      </c>
      <c r="T985" s="29" t="str">
        <f t="shared" si="306"/>
        <v/>
      </c>
      <c r="U985" s="27" t="str">
        <f t="shared" si="315"/>
        <v/>
      </c>
      <c r="W985" s="25" t="str">
        <f t="shared" si="307"/>
        <v/>
      </c>
      <c r="X985" s="25" t="str">
        <f t="shared" si="308"/>
        <v/>
      </c>
      <c r="Y985" s="25" t="str">
        <f t="shared" si="309"/>
        <v/>
      </c>
      <c r="Z985" s="25" t="str">
        <f t="shared" si="310"/>
        <v/>
      </c>
      <c r="AA985" s="25" t="str">
        <f t="shared" si="311"/>
        <v/>
      </c>
      <c r="AB985" s="25" t="str">
        <f t="shared" si="316"/>
        <v/>
      </c>
      <c r="AD985" s="2" t="str">
        <f t="shared" si="317"/>
        <v/>
      </c>
      <c r="AE985" s="2" t="str">
        <f t="shared" si="318"/>
        <v/>
      </c>
      <c r="AF985" s="2" t="str">
        <f t="shared" si="319"/>
        <v/>
      </c>
      <c r="AG985" t="s">
        <v>74</v>
      </c>
    </row>
    <row r="986" spans="2:33" x14ac:dyDescent="0.25">
      <c r="B986" s="13" t="str">
        <f>IF(Transactions!B985 &lt;&gt; "", Transactions!B985, "")</f>
        <v/>
      </c>
      <c r="C986" s="28" t="str">
        <f>IF(Transactions!C985 &lt;&gt; "", Transactions!C985, "")</f>
        <v/>
      </c>
      <c r="D986" s="28" t="str">
        <f>IF(Transactions!D985 &lt;&gt; "", Transactions!D985, "")</f>
        <v/>
      </c>
      <c r="E986" s="14" t="str">
        <f>IF(Transactions!E985 &lt;&gt; "", Transactions!E985, "")</f>
        <v/>
      </c>
      <c r="F986" s="15" t="str">
        <f>IF(Transactions!F985 &lt;&gt; "", Transactions!F985, "")</f>
        <v/>
      </c>
      <c r="G986" s="16"/>
      <c r="H986" s="18" t="e">
        <f>IF(Transactions!#REF! &lt;&gt; "", Transactions!#REF!, "")</f>
        <v>#REF!</v>
      </c>
      <c r="I986" s="33" t="str">
        <f t="shared" si="300"/>
        <v/>
      </c>
      <c r="J986" s="34" t="str">
        <f t="shared" si="312"/>
        <v/>
      </c>
      <c r="K986" s="16"/>
      <c r="L986" s="18" t="str">
        <f t="shared" si="301"/>
        <v/>
      </c>
      <c r="M986" s="33" t="str">
        <f t="shared" si="302"/>
        <v/>
      </c>
      <c r="N986" s="34" t="str">
        <f t="shared" si="313"/>
        <v/>
      </c>
      <c r="O986" s="16"/>
      <c r="P986" s="29" t="str">
        <f t="shared" si="303"/>
        <v/>
      </c>
      <c r="Q986" s="29" t="str">
        <f t="shared" si="304"/>
        <v/>
      </c>
      <c r="R986" s="26" t="str">
        <f t="shared" si="314"/>
        <v/>
      </c>
      <c r="S986" s="29" t="str">
        <f t="shared" si="305"/>
        <v/>
      </c>
      <c r="T986" s="29" t="str">
        <f t="shared" si="306"/>
        <v/>
      </c>
      <c r="U986" s="27" t="str">
        <f t="shared" si="315"/>
        <v/>
      </c>
      <c r="W986" s="25" t="str">
        <f t="shared" si="307"/>
        <v/>
      </c>
      <c r="X986" s="25" t="str">
        <f t="shared" si="308"/>
        <v/>
      </c>
      <c r="Y986" s="25" t="str">
        <f t="shared" si="309"/>
        <v/>
      </c>
      <c r="Z986" s="25" t="str">
        <f t="shared" si="310"/>
        <v/>
      </c>
      <c r="AA986" s="25" t="str">
        <f t="shared" si="311"/>
        <v/>
      </c>
      <c r="AB986" s="25" t="str">
        <f t="shared" si="316"/>
        <v/>
      </c>
      <c r="AD986" s="2" t="str">
        <f t="shared" si="317"/>
        <v/>
      </c>
      <c r="AE986" s="2" t="str">
        <f t="shared" si="318"/>
        <v/>
      </c>
      <c r="AF986" s="2" t="str">
        <f t="shared" si="319"/>
        <v/>
      </c>
      <c r="AG986" t="s">
        <v>74</v>
      </c>
    </row>
    <row r="987" spans="2:33" x14ac:dyDescent="0.25">
      <c r="B987" s="13" t="str">
        <f>IF(Transactions!B986 &lt;&gt; "", Transactions!B986, "")</f>
        <v/>
      </c>
      <c r="C987" s="28" t="str">
        <f>IF(Transactions!C986 &lt;&gt; "", Transactions!C986, "")</f>
        <v/>
      </c>
      <c r="D987" s="28" t="str">
        <f>IF(Transactions!D986 &lt;&gt; "", Transactions!D986, "")</f>
        <v/>
      </c>
      <c r="E987" s="14" t="str">
        <f>IF(Transactions!E986 &lt;&gt; "", Transactions!E986, "")</f>
        <v/>
      </c>
      <c r="F987" s="15" t="str">
        <f>IF(Transactions!F986 &lt;&gt; "", Transactions!F986, "")</f>
        <v/>
      </c>
      <c r="G987" s="16"/>
      <c r="H987" s="18" t="e">
        <f>IF(Transactions!#REF! &lt;&gt; "", Transactions!#REF!, "")</f>
        <v>#REF!</v>
      </c>
      <c r="I987" s="33" t="str">
        <f t="shared" si="300"/>
        <v/>
      </c>
      <c r="J987" s="34" t="str">
        <f t="shared" si="312"/>
        <v/>
      </c>
      <c r="K987" s="16"/>
      <c r="L987" s="18" t="str">
        <f t="shared" si="301"/>
        <v/>
      </c>
      <c r="M987" s="33" t="str">
        <f t="shared" si="302"/>
        <v/>
      </c>
      <c r="N987" s="34" t="str">
        <f t="shared" si="313"/>
        <v/>
      </c>
      <c r="O987" s="16"/>
      <c r="P987" s="29" t="str">
        <f t="shared" si="303"/>
        <v/>
      </c>
      <c r="Q987" s="29" t="str">
        <f t="shared" si="304"/>
        <v/>
      </c>
      <c r="R987" s="26" t="str">
        <f t="shared" si="314"/>
        <v/>
      </c>
      <c r="S987" s="29" t="str">
        <f t="shared" si="305"/>
        <v/>
      </c>
      <c r="T987" s="29" t="str">
        <f t="shared" si="306"/>
        <v/>
      </c>
      <c r="U987" s="27" t="str">
        <f t="shared" si="315"/>
        <v/>
      </c>
      <c r="W987" s="25" t="str">
        <f t="shared" si="307"/>
        <v/>
      </c>
      <c r="X987" s="25" t="str">
        <f t="shared" si="308"/>
        <v/>
      </c>
      <c r="Y987" s="25" t="str">
        <f t="shared" si="309"/>
        <v/>
      </c>
      <c r="Z987" s="25" t="str">
        <f t="shared" si="310"/>
        <v/>
      </c>
      <c r="AA987" s="25" t="str">
        <f t="shared" si="311"/>
        <v/>
      </c>
      <c r="AB987" s="25" t="str">
        <f t="shared" si="316"/>
        <v/>
      </c>
      <c r="AD987" s="2" t="str">
        <f t="shared" si="317"/>
        <v/>
      </c>
      <c r="AE987" s="2" t="str">
        <f t="shared" si="318"/>
        <v/>
      </c>
      <c r="AF987" s="2" t="str">
        <f t="shared" si="319"/>
        <v/>
      </c>
      <c r="AG987" t="s">
        <v>74</v>
      </c>
    </row>
    <row r="988" spans="2:33" x14ac:dyDescent="0.25">
      <c r="B988" s="13" t="str">
        <f>IF(Transactions!B987 &lt;&gt; "", Transactions!B987, "")</f>
        <v/>
      </c>
      <c r="C988" s="28" t="str">
        <f>IF(Transactions!C987 &lt;&gt; "", Transactions!C987, "")</f>
        <v/>
      </c>
      <c r="D988" s="28" t="str">
        <f>IF(Transactions!D987 &lt;&gt; "", Transactions!D987, "")</f>
        <v/>
      </c>
      <c r="E988" s="14" t="str">
        <f>IF(Transactions!E987 &lt;&gt; "", Transactions!E987, "")</f>
        <v/>
      </c>
      <c r="F988" s="15" t="str">
        <f>IF(Transactions!F987 &lt;&gt; "", Transactions!F987, "")</f>
        <v/>
      </c>
      <c r="G988" s="16"/>
      <c r="H988" s="18" t="e">
        <f>IF(Transactions!#REF! &lt;&gt; "", Transactions!#REF!, "")</f>
        <v>#REF!</v>
      </c>
      <c r="I988" s="33" t="str">
        <f t="shared" si="300"/>
        <v/>
      </c>
      <c r="J988" s="34" t="str">
        <f t="shared" si="312"/>
        <v/>
      </c>
      <c r="K988" s="16"/>
      <c r="L988" s="18" t="str">
        <f t="shared" si="301"/>
        <v/>
      </c>
      <c r="M988" s="33" t="str">
        <f t="shared" si="302"/>
        <v/>
      </c>
      <c r="N988" s="34" t="str">
        <f t="shared" si="313"/>
        <v/>
      </c>
      <c r="O988" s="16"/>
      <c r="P988" s="29" t="str">
        <f t="shared" si="303"/>
        <v/>
      </c>
      <c r="Q988" s="29" t="str">
        <f t="shared" si="304"/>
        <v/>
      </c>
      <c r="R988" s="26" t="str">
        <f t="shared" si="314"/>
        <v/>
      </c>
      <c r="S988" s="29" t="str">
        <f t="shared" si="305"/>
        <v/>
      </c>
      <c r="T988" s="29" t="str">
        <f t="shared" si="306"/>
        <v/>
      </c>
      <c r="U988" s="27" t="str">
        <f t="shared" si="315"/>
        <v/>
      </c>
      <c r="W988" s="25" t="str">
        <f t="shared" si="307"/>
        <v/>
      </c>
      <c r="X988" s="25" t="str">
        <f t="shared" si="308"/>
        <v/>
      </c>
      <c r="Y988" s="25" t="str">
        <f t="shared" si="309"/>
        <v/>
      </c>
      <c r="Z988" s="25" t="str">
        <f t="shared" si="310"/>
        <v/>
      </c>
      <c r="AA988" s="25" t="str">
        <f t="shared" si="311"/>
        <v/>
      </c>
      <c r="AB988" s="25" t="str">
        <f t="shared" si="316"/>
        <v/>
      </c>
      <c r="AD988" s="2" t="str">
        <f t="shared" si="317"/>
        <v/>
      </c>
      <c r="AE988" s="2" t="str">
        <f t="shared" si="318"/>
        <v/>
      </c>
      <c r="AF988" s="2" t="str">
        <f t="shared" si="319"/>
        <v/>
      </c>
      <c r="AG988" t="s">
        <v>74</v>
      </c>
    </row>
    <row r="989" spans="2:33" x14ac:dyDescent="0.25">
      <c r="B989" s="13" t="str">
        <f>IF(Transactions!B988 &lt;&gt; "", Transactions!B988, "")</f>
        <v/>
      </c>
      <c r="C989" s="28" t="str">
        <f>IF(Transactions!C988 &lt;&gt; "", Transactions!C988, "")</f>
        <v/>
      </c>
      <c r="D989" s="28" t="str">
        <f>IF(Transactions!D988 &lt;&gt; "", Transactions!D988, "")</f>
        <v/>
      </c>
      <c r="E989" s="14" t="str">
        <f>IF(Transactions!E988 &lt;&gt; "", Transactions!E988, "")</f>
        <v/>
      </c>
      <c r="F989" s="15" t="str">
        <f>IF(Transactions!F988 &lt;&gt; "", Transactions!F988, "")</f>
        <v/>
      </c>
      <c r="G989" s="16"/>
      <c r="H989" s="18" t="e">
        <f>IF(Transactions!#REF! &lt;&gt; "", Transactions!#REF!, "")</f>
        <v>#REF!</v>
      </c>
      <c r="I989" s="33" t="str">
        <f t="shared" si="300"/>
        <v/>
      </c>
      <c r="J989" s="34" t="str">
        <f t="shared" si="312"/>
        <v/>
      </c>
      <c r="K989" s="16"/>
      <c r="L989" s="18" t="str">
        <f t="shared" si="301"/>
        <v/>
      </c>
      <c r="M989" s="33" t="str">
        <f t="shared" si="302"/>
        <v/>
      </c>
      <c r="N989" s="34" t="str">
        <f t="shared" si="313"/>
        <v/>
      </c>
      <c r="O989" s="16"/>
      <c r="P989" s="29" t="str">
        <f t="shared" si="303"/>
        <v/>
      </c>
      <c r="Q989" s="29" t="str">
        <f t="shared" si="304"/>
        <v/>
      </c>
      <c r="R989" s="26" t="str">
        <f t="shared" si="314"/>
        <v/>
      </c>
      <c r="S989" s="29" t="str">
        <f t="shared" si="305"/>
        <v/>
      </c>
      <c r="T989" s="29" t="str">
        <f t="shared" si="306"/>
        <v/>
      </c>
      <c r="U989" s="27" t="str">
        <f t="shared" si="315"/>
        <v/>
      </c>
      <c r="W989" s="25" t="str">
        <f t="shared" si="307"/>
        <v/>
      </c>
      <c r="X989" s="25" t="str">
        <f t="shared" si="308"/>
        <v/>
      </c>
      <c r="Y989" s="25" t="str">
        <f t="shared" si="309"/>
        <v/>
      </c>
      <c r="Z989" s="25" t="str">
        <f t="shared" si="310"/>
        <v/>
      </c>
      <c r="AA989" s="25" t="str">
        <f t="shared" si="311"/>
        <v/>
      </c>
      <c r="AB989" s="25" t="str">
        <f t="shared" si="316"/>
        <v/>
      </c>
      <c r="AD989" s="2" t="str">
        <f t="shared" si="317"/>
        <v/>
      </c>
      <c r="AE989" s="2" t="str">
        <f t="shared" si="318"/>
        <v/>
      </c>
      <c r="AF989" s="2" t="str">
        <f t="shared" si="319"/>
        <v/>
      </c>
      <c r="AG989" t="s">
        <v>74</v>
      </c>
    </row>
    <row r="990" spans="2:33" x14ac:dyDescent="0.25">
      <c r="B990" s="13" t="str">
        <f>IF(Transactions!B989 &lt;&gt; "", Transactions!B989, "")</f>
        <v/>
      </c>
      <c r="C990" s="28" t="str">
        <f>IF(Transactions!C989 &lt;&gt; "", Transactions!C989, "")</f>
        <v/>
      </c>
      <c r="D990" s="28" t="str">
        <f>IF(Transactions!D989 &lt;&gt; "", Transactions!D989, "")</f>
        <v/>
      </c>
      <c r="E990" s="14" t="str">
        <f>IF(Transactions!E989 &lt;&gt; "", Transactions!E989, "")</f>
        <v/>
      </c>
      <c r="F990" s="15" t="str">
        <f>IF(Transactions!F989 &lt;&gt; "", Transactions!F989, "")</f>
        <v/>
      </c>
      <c r="G990" s="16"/>
      <c r="H990" s="18" t="e">
        <f>IF(Transactions!#REF! &lt;&gt; "", Transactions!#REF!, "")</f>
        <v>#REF!</v>
      </c>
      <c r="I990" s="33" t="str">
        <f t="shared" si="300"/>
        <v/>
      </c>
      <c r="J990" s="34" t="str">
        <f t="shared" si="312"/>
        <v/>
      </c>
      <c r="K990" s="16"/>
      <c r="L990" s="18" t="str">
        <f t="shared" si="301"/>
        <v/>
      </c>
      <c r="M990" s="33" t="str">
        <f t="shared" si="302"/>
        <v/>
      </c>
      <c r="N990" s="34" t="str">
        <f t="shared" si="313"/>
        <v/>
      </c>
      <c r="O990" s="16"/>
      <c r="P990" s="29" t="str">
        <f t="shared" si="303"/>
        <v/>
      </c>
      <c r="Q990" s="29" t="str">
        <f t="shared" si="304"/>
        <v/>
      </c>
      <c r="R990" s="26" t="str">
        <f t="shared" si="314"/>
        <v/>
      </c>
      <c r="S990" s="29" t="str">
        <f t="shared" si="305"/>
        <v/>
      </c>
      <c r="T990" s="29" t="str">
        <f t="shared" si="306"/>
        <v/>
      </c>
      <c r="U990" s="27" t="str">
        <f t="shared" si="315"/>
        <v/>
      </c>
      <c r="W990" s="25" t="str">
        <f t="shared" si="307"/>
        <v/>
      </c>
      <c r="X990" s="25" t="str">
        <f t="shared" si="308"/>
        <v/>
      </c>
      <c r="Y990" s="25" t="str">
        <f t="shared" si="309"/>
        <v/>
      </c>
      <c r="Z990" s="25" t="str">
        <f t="shared" si="310"/>
        <v/>
      </c>
      <c r="AA990" s="25" t="str">
        <f t="shared" si="311"/>
        <v/>
      </c>
      <c r="AB990" s="25" t="str">
        <f t="shared" si="316"/>
        <v/>
      </c>
      <c r="AD990" s="2" t="str">
        <f t="shared" si="317"/>
        <v/>
      </c>
      <c r="AE990" s="2" t="str">
        <f t="shared" si="318"/>
        <v/>
      </c>
      <c r="AF990" s="2" t="str">
        <f t="shared" si="319"/>
        <v/>
      </c>
      <c r="AG990" t="s">
        <v>74</v>
      </c>
    </row>
    <row r="991" spans="2:33" x14ac:dyDescent="0.25">
      <c r="B991" s="13" t="str">
        <f>IF(Transactions!B990 &lt;&gt; "", Transactions!B990, "")</f>
        <v/>
      </c>
      <c r="C991" s="28" t="str">
        <f>IF(Transactions!C990 &lt;&gt; "", Transactions!C990, "")</f>
        <v/>
      </c>
      <c r="D991" s="28" t="str">
        <f>IF(Transactions!D990 &lt;&gt; "", Transactions!D990, "")</f>
        <v/>
      </c>
      <c r="E991" s="14" t="str">
        <f>IF(Transactions!E990 &lt;&gt; "", Transactions!E990, "")</f>
        <v/>
      </c>
      <c r="F991" s="15" t="str">
        <f>IF(Transactions!F990 &lt;&gt; "", Transactions!F990, "")</f>
        <v/>
      </c>
      <c r="G991" s="16"/>
      <c r="H991" s="18" t="e">
        <f>IF(Transactions!#REF! &lt;&gt; "", Transactions!#REF!, "")</f>
        <v>#REF!</v>
      </c>
      <c r="I991" s="33" t="str">
        <f t="shared" si="300"/>
        <v/>
      </c>
      <c r="J991" s="34" t="str">
        <f t="shared" si="312"/>
        <v/>
      </c>
      <c r="K991" s="16"/>
      <c r="L991" s="18" t="str">
        <f t="shared" si="301"/>
        <v/>
      </c>
      <c r="M991" s="33" t="str">
        <f t="shared" si="302"/>
        <v/>
      </c>
      <c r="N991" s="34" t="str">
        <f t="shared" si="313"/>
        <v/>
      </c>
      <c r="O991" s="16"/>
      <c r="P991" s="29" t="str">
        <f t="shared" si="303"/>
        <v/>
      </c>
      <c r="Q991" s="29" t="str">
        <f t="shared" si="304"/>
        <v/>
      </c>
      <c r="R991" s="26" t="str">
        <f t="shared" si="314"/>
        <v/>
      </c>
      <c r="S991" s="29" t="str">
        <f t="shared" si="305"/>
        <v/>
      </c>
      <c r="T991" s="29" t="str">
        <f t="shared" si="306"/>
        <v/>
      </c>
      <c r="U991" s="27" t="str">
        <f t="shared" si="315"/>
        <v/>
      </c>
      <c r="W991" s="25" t="str">
        <f t="shared" si="307"/>
        <v/>
      </c>
      <c r="X991" s="25" t="str">
        <f t="shared" si="308"/>
        <v/>
      </c>
      <c r="Y991" s="25" t="str">
        <f t="shared" si="309"/>
        <v/>
      </c>
      <c r="Z991" s="25" t="str">
        <f t="shared" si="310"/>
        <v/>
      </c>
      <c r="AA991" s="25" t="str">
        <f t="shared" si="311"/>
        <v/>
      </c>
      <c r="AB991" s="25" t="str">
        <f t="shared" si="316"/>
        <v/>
      </c>
      <c r="AD991" s="2" t="str">
        <f t="shared" si="317"/>
        <v/>
      </c>
      <c r="AE991" s="2" t="str">
        <f t="shared" si="318"/>
        <v/>
      </c>
      <c r="AF991" s="2" t="str">
        <f t="shared" si="319"/>
        <v/>
      </c>
      <c r="AG991" t="s">
        <v>74</v>
      </c>
    </row>
    <row r="992" spans="2:33" x14ac:dyDescent="0.25">
      <c r="B992" s="13" t="str">
        <f>IF(Transactions!B991 &lt;&gt; "", Transactions!B991, "")</f>
        <v/>
      </c>
      <c r="C992" s="28" t="str">
        <f>IF(Transactions!C991 &lt;&gt; "", Transactions!C991, "")</f>
        <v/>
      </c>
      <c r="D992" s="28" t="str">
        <f>IF(Transactions!D991 &lt;&gt; "", Transactions!D991, "")</f>
        <v/>
      </c>
      <c r="E992" s="14" t="str">
        <f>IF(Transactions!E991 &lt;&gt; "", Transactions!E991, "")</f>
        <v/>
      </c>
      <c r="F992" s="15" t="str">
        <f>IF(Transactions!F991 &lt;&gt; "", Transactions!F991, "")</f>
        <v/>
      </c>
      <c r="G992" s="16"/>
      <c r="H992" s="18" t="e">
        <f>IF(Transactions!#REF! &lt;&gt; "", Transactions!#REF!, "")</f>
        <v>#REF!</v>
      </c>
      <c r="I992" s="33" t="str">
        <f t="shared" si="300"/>
        <v/>
      </c>
      <c r="J992" s="34" t="str">
        <f t="shared" si="312"/>
        <v/>
      </c>
      <c r="K992" s="16"/>
      <c r="L992" s="18" t="str">
        <f t="shared" si="301"/>
        <v/>
      </c>
      <c r="M992" s="33" t="str">
        <f t="shared" si="302"/>
        <v/>
      </c>
      <c r="N992" s="34" t="str">
        <f t="shared" si="313"/>
        <v/>
      </c>
      <c r="O992" s="16"/>
      <c r="P992" s="29" t="str">
        <f t="shared" si="303"/>
        <v/>
      </c>
      <c r="Q992" s="29" t="str">
        <f t="shared" si="304"/>
        <v/>
      </c>
      <c r="R992" s="26" t="str">
        <f t="shared" si="314"/>
        <v/>
      </c>
      <c r="S992" s="29" t="str">
        <f t="shared" si="305"/>
        <v/>
      </c>
      <c r="T992" s="29" t="str">
        <f t="shared" si="306"/>
        <v/>
      </c>
      <c r="U992" s="27" t="str">
        <f t="shared" si="315"/>
        <v/>
      </c>
      <c r="W992" s="25" t="str">
        <f t="shared" si="307"/>
        <v/>
      </c>
      <c r="X992" s="25" t="str">
        <f t="shared" si="308"/>
        <v/>
      </c>
      <c r="Y992" s="25" t="str">
        <f t="shared" si="309"/>
        <v/>
      </c>
      <c r="Z992" s="25" t="str">
        <f t="shared" si="310"/>
        <v/>
      </c>
      <c r="AA992" s="25" t="str">
        <f t="shared" si="311"/>
        <v/>
      </c>
      <c r="AB992" s="25" t="str">
        <f t="shared" si="316"/>
        <v/>
      </c>
      <c r="AD992" s="2" t="str">
        <f t="shared" si="317"/>
        <v/>
      </c>
      <c r="AE992" s="2" t="str">
        <f t="shared" si="318"/>
        <v/>
      </c>
      <c r="AF992" s="2" t="str">
        <f t="shared" si="319"/>
        <v/>
      </c>
      <c r="AG992" t="s">
        <v>74</v>
      </c>
    </row>
    <row r="993" spans="2:33" x14ac:dyDescent="0.25">
      <c r="B993" s="13" t="str">
        <f>IF(Transactions!B992 &lt;&gt; "", Transactions!B992, "")</f>
        <v/>
      </c>
      <c r="C993" s="28" t="str">
        <f>IF(Transactions!C992 &lt;&gt; "", Transactions!C992, "")</f>
        <v/>
      </c>
      <c r="D993" s="28" t="str">
        <f>IF(Transactions!D992 &lt;&gt; "", Transactions!D992, "")</f>
        <v/>
      </c>
      <c r="E993" s="14" t="str">
        <f>IF(Transactions!E992 &lt;&gt; "", Transactions!E992, "")</f>
        <v/>
      </c>
      <c r="F993" s="15" t="str">
        <f>IF(Transactions!F992 &lt;&gt; "", Transactions!F992, "")</f>
        <v/>
      </c>
      <c r="G993" s="16"/>
      <c r="H993" s="18" t="e">
        <f>IF(Transactions!#REF! &lt;&gt; "", Transactions!#REF!, "")</f>
        <v>#REF!</v>
      </c>
      <c r="I993" s="33" t="str">
        <f t="shared" si="300"/>
        <v/>
      </c>
      <c r="J993" s="34" t="str">
        <f t="shared" si="312"/>
        <v/>
      </c>
      <c r="K993" s="16"/>
      <c r="L993" s="18" t="str">
        <f t="shared" si="301"/>
        <v/>
      </c>
      <c r="M993" s="33" t="str">
        <f t="shared" si="302"/>
        <v/>
      </c>
      <c r="N993" s="34" t="str">
        <f t="shared" si="313"/>
        <v/>
      </c>
      <c r="O993" s="16"/>
      <c r="P993" s="29" t="str">
        <f t="shared" si="303"/>
        <v/>
      </c>
      <c r="Q993" s="29" t="str">
        <f t="shared" si="304"/>
        <v/>
      </c>
      <c r="R993" s="26" t="str">
        <f t="shared" si="314"/>
        <v/>
      </c>
      <c r="S993" s="29" t="str">
        <f t="shared" si="305"/>
        <v/>
      </c>
      <c r="T993" s="29" t="str">
        <f t="shared" si="306"/>
        <v/>
      </c>
      <c r="U993" s="27" t="str">
        <f t="shared" si="315"/>
        <v/>
      </c>
      <c r="W993" s="25" t="str">
        <f t="shared" si="307"/>
        <v/>
      </c>
      <c r="X993" s="25" t="str">
        <f t="shared" si="308"/>
        <v/>
      </c>
      <c r="Y993" s="25" t="str">
        <f t="shared" si="309"/>
        <v/>
      </c>
      <c r="Z993" s="25" t="str">
        <f t="shared" si="310"/>
        <v/>
      </c>
      <c r="AA993" s="25" t="str">
        <f t="shared" si="311"/>
        <v/>
      </c>
      <c r="AB993" s="25" t="str">
        <f t="shared" si="316"/>
        <v/>
      </c>
      <c r="AD993" s="2" t="str">
        <f t="shared" si="317"/>
        <v/>
      </c>
      <c r="AE993" s="2" t="str">
        <f t="shared" si="318"/>
        <v/>
      </c>
      <c r="AF993" s="2" t="str">
        <f t="shared" si="319"/>
        <v/>
      </c>
      <c r="AG993" t="s">
        <v>74</v>
      </c>
    </row>
    <row r="994" spans="2:33" x14ac:dyDescent="0.25">
      <c r="B994" s="13" t="str">
        <f>IF(Transactions!B993 &lt;&gt; "", Transactions!B993, "")</f>
        <v/>
      </c>
      <c r="C994" s="28" t="str">
        <f>IF(Transactions!C993 &lt;&gt; "", Transactions!C993, "")</f>
        <v/>
      </c>
      <c r="D994" s="28" t="str">
        <f>IF(Transactions!D993 &lt;&gt; "", Transactions!D993, "")</f>
        <v/>
      </c>
      <c r="E994" s="14" t="str">
        <f>IF(Transactions!E993 &lt;&gt; "", Transactions!E993, "")</f>
        <v/>
      </c>
      <c r="F994" s="15" t="str">
        <f>IF(Transactions!F993 &lt;&gt; "", Transactions!F993, "")</f>
        <v/>
      </c>
      <c r="G994" s="16"/>
      <c r="H994" s="18" t="e">
        <f>IF(Transactions!#REF! &lt;&gt; "", Transactions!#REF!, "")</f>
        <v>#REF!</v>
      </c>
      <c r="I994" s="33" t="str">
        <f t="shared" si="300"/>
        <v/>
      </c>
      <c r="J994" s="34" t="str">
        <f t="shared" si="312"/>
        <v/>
      </c>
      <c r="K994" s="16"/>
      <c r="L994" s="18" t="str">
        <f t="shared" si="301"/>
        <v/>
      </c>
      <c r="M994" s="33" t="str">
        <f t="shared" si="302"/>
        <v/>
      </c>
      <c r="N994" s="34" t="str">
        <f t="shared" si="313"/>
        <v/>
      </c>
      <c r="O994" s="16"/>
      <c r="P994" s="29" t="str">
        <f t="shared" si="303"/>
        <v/>
      </c>
      <c r="Q994" s="29" t="str">
        <f t="shared" si="304"/>
        <v/>
      </c>
      <c r="R994" s="26" t="str">
        <f t="shared" si="314"/>
        <v/>
      </c>
      <c r="S994" s="29" t="str">
        <f t="shared" si="305"/>
        <v/>
      </c>
      <c r="T994" s="29" t="str">
        <f t="shared" si="306"/>
        <v/>
      </c>
      <c r="U994" s="27" t="str">
        <f t="shared" si="315"/>
        <v/>
      </c>
      <c r="W994" s="25" t="str">
        <f t="shared" si="307"/>
        <v/>
      </c>
      <c r="X994" s="25" t="str">
        <f t="shared" si="308"/>
        <v/>
      </c>
      <c r="Y994" s="25" t="str">
        <f t="shared" si="309"/>
        <v/>
      </c>
      <c r="Z994" s="25" t="str">
        <f t="shared" si="310"/>
        <v/>
      </c>
      <c r="AA994" s="25" t="str">
        <f t="shared" si="311"/>
        <v/>
      </c>
      <c r="AB994" s="25" t="str">
        <f t="shared" si="316"/>
        <v/>
      </c>
      <c r="AD994" s="2" t="str">
        <f t="shared" si="317"/>
        <v/>
      </c>
      <c r="AE994" s="2" t="str">
        <f t="shared" si="318"/>
        <v/>
      </c>
      <c r="AF994" s="2" t="str">
        <f t="shared" si="319"/>
        <v/>
      </c>
      <c r="AG994" t="s">
        <v>74</v>
      </c>
    </row>
    <row r="995" spans="2:33" x14ac:dyDescent="0.25">
      <c r="B995" s="13" t="str">
        <f>IF(Transactions!B994 &lt;&gt; "", Transactions!B994, "")</f>
        <v/>
      </c>
      <c r="C995" s="28" t="str">
        <f>IF(Transactions!C994 &lt;&gt; "", Transactions!C994, "")</f>
        <v/>
      </c>
      <c r="D995" s="28" t="str">
        <f>IF(Transactions!D994 &lt;&gt; "", Transactions!D994, "")</f>
        <v/>
      </c>
      <c r="E995" s="14" t="str">
        <f>IF(Transactions!E994 &lt;&gt; "", Transactions!E994, "")</f>
        <v/>
      </c>
      <c r="F995" s="15" t="str">
        <f>IF(Transactions!F994 &lt;&gt; "", Transactions!F994, "")</f>
        <v/>
      </c>
      <c r="G995" s="16"/>
      <c r="H995" s="18" t="e">
        <f>IF(Transactions!#REF! &lt;&gt; "", Transactions!#REF!, "")</f>
        <v>#REF!</v>
      </c>
      <c r="I995" s="33" t="str">
        <f t="shared" si="300"/>
        <v/>
      </c>
      <c r="J995" s="34" t="str">
        <f t="shared" si="312"/>
        <v/>
      </c>
      <c r="K995" s="16"/>
      <c r="L995" s="18" t="str">
        <f t="shared" si="301"/>
        <v/>
      </c>
      <c r="M995" s="33" t="str">
        <f t="shared" si="302"/>
        <v/>
      </c>
      <c r="N995" s="34" t="str">
        <f t="shared" si="313"/>
        <v/>
      </c>
      <c r="O995" s="16"/>
      <c r="P995" s="29" t="str">
        <f t="shared" si="303"/>
        <v/>
      </c>
      <c r="Q995" s="29" t="str">
        <f t="shared" si="304"/>
        <v/>
      </c>
      <c r="R995" s="26" t="str">
        <f t="shared" si="314"/>
        <v/>
      </c>
      <c r="S995" s="29" t="str">
        <f t="shared" si="305"/>
        <v/>
      </c>
      <c r="T995" s="29" t="str">
        <f t="shared" si="306"/>
        <v/>
      </c>
      <c r="U995" s="27" t="str">
        <f t="shared" si="315"/>
        <v/>
      </c>
      <c r="W995" s="25" t="str">
        <f t="shared" si="307"/>
        <v/>
      </c>
      <c r="X995" s="25" t="str">
        <f t="shared" si="308"/>
        <v/>
      </c>
      <c r="Y995" s="25" t="str">
        <f t="shared" si="309"/>
        <v/>
      </c>
      <c r="Z995" s="25" t="str">
        <f t="shared" si="310"/>
        <v/>
      </c>
      <c r="AA995" s="25" t="str">
        <f t="shared" si="311"/>
        <v/>
      </c>
      <c r="AB995" s="25" t="str">
        <f t="shared" si="316"/>
        <v/>
      </c>
      <c r="AD995" s="2" t="str">
        <f t="shared" si="317"/>
        <v/>
      </c>
      <c r="AE995" s="2" t="str">
        <f t="shared" si="318"/>
        <v/>
      </c>
      <c r="AF995" s="2" t="str">
        <f t="shared" si="319"/>
        <v/>
      </c>
      <c r="AG995" t="s">
        <v>74</v>
      </c>
    </row>
    <row r="996" spans="2:33" x14ac:dyDescent="0.25">
      <c r="B996" s="13" t="str">
        <f>IF(Transactions!B995 &lt;&gt; "", Transactions!B995, "")</f>
        <v/>
      </c>
      <c r="C996" s="28" t="str">
        <f>IF(Transactions!C995 &lt;&gt; "", Transactions!C995, "")</f>
        <v/>
      </c>
      <c r="D996" s="28" t="str">
        <f>IF(Transactions!D995 &lt;&gt; "", Transactions!D995, "")</f>
        <v/>
      </c>
      <c r="E996" s="14" t="str">
        <f>IF(Transactions!E995 &lt;&gt; "", Transactions!E995, "")</f>
        <v/>
      </c>
      <c r="F996" s="15" t="str">
        <f>IF(Transactions!F995 &lt;&gt; "", Transactions!F995, "")</f>
        <v/>
      </c>
      <c r="G996" s="16"/>
      <c r="H996" s="18" t="e">
        <f>IF(Transactions!#REF! &lt;&gt; "", Transactions!#REF!, "")</f>
        <v>#REF!</v>
      </c>
      <c r="I996" s="33" t="str">
        <f t="shared" si="300"/>
        <v/>
      </c>
      <c r="J996" s="34" t="str">
        <f t="shared" si="312"/>
        <v/>
      </c>
      <c r="K996" s="16"/>
      <c r="L996" s="18" t="str">
        <f t="shared" si="301"/>
        <v/>
      </c>
      <c r="M996" s="33" t="str">
        <f t="shared" si="302"/>
        <v/>
      </c>
      <c r="N996" s="34" t="str">
        <f t="shared" si="313"/>
        <v/>
      </c>
      <c r="O996" s="16"/>
      <c r="P996" s="29" t="str">
        <f t="shared" si="303"/>
        <v/>
      </c>
      <c r="Q996" s="29" t="str">
        <f t="shared" si="304"/>
        <v/>
      </c>
      <c r="R996" s="26" t="str">
        <f t="shared" si="314"/>
        <v/>
      </c>
      <c r="S996" s="29" t="str">
        <f t="shared" si="305"/>
        <v/>
      </c>
      <c r="T996" s="29" t="str">
        <f t="shared" si="306"/>
        <v/>
      </c>
      <c r="U996" s="27" t="str">
        <f t="shared" si="315"/>
        <v/>
      </c>
      <c r="W996" s="25" t="str">
        <f t="shared" si="307"/>
        <v/>
      </c>
      <c r="X996" s="25" t="str">
        <f t="shared" si="308"/>
        <v/>
      </c>
      <c r="Y996" s="25" t="str">
        <f t="shared" si="309"/>
        <v/>
      </c>
      <c r="Z996" s="25" t="str">
        <f t="shared" si="310"/>
        <v/>
      </c>
      <c r="AA996" s="25" t="str">
        <f t="shared" si="311"/>
        <v/>
      </c>
      <c r="AB996" s="25" t="str">
        <f t="shared" si="316"/>
        <v/>
      </c>
      <c r="AD996" s="2" t="str">
        <f t="shared" si="317"/>
        <v/>
      </c>
      <c r="AE996" s="2" t="str">
        <f t="shared" si="318"/>
        <v/>
      </c>
      <c r="AF996" s="2" t="str">
        <f t="shared" si="319"/>
        <v/>
      </c>
      <c r="AG996" t="s">
        <v>74</v>
      </c>
    </row>
    <row r="997" spans="2:33" x14ac:dyDescent="0.25">
      <c r="B997" s="13" t="str">
        <f>IF(Transactions!B996 &lt;&gt; "", Transactions!B996, "")</f>
        <v/>
      </c>
      <c r="C997" s="28" t="str">
        <f>IF(Transactions!C996 &lt;&gt; "", Transactions!C996, "")</f>
        <v/>
      </c>
      <c r="D997" s="28" t="str">
        <f>IF(Transactions!D996 &lt;&gt; "", Transactions!D996, "")</f>
        <v/>
      </c>
      <c r="E997" s="14" t="str">
        <f>IF(Transactions!E996 &lt;&gt; "", Transactions!E996, "")</f>
        <v/>
      </c>
      <c r="F997" s="15" t="str">
        <f>IF(Transactions!F996 &lt;&gt; "", Transactions!F996, "")</f>
        <v/>
      </c>
      <c r="G997" s="16"/>
      <c r="H997" s="18" t="e">
        <f>IF(Transactions!#REF! &lt;&gt; "", Transactions!#REF!, "")</f>
        <v>#REF!</v>
      </c>
      <c r="I997" s="33" t="str">
        <f t="shared" si="300"/>
        <v/>
      </c>
      <c r="J997" s="34" t="str">
        <f t="shared" si="312"/>
        <v/>
      </c>
      <c r="K997" s="16"/>
      <c r="L997" s="18" t="str">
        <f t="shared" si="301"/>
        <v/>
      </c>
      <c r="M997" s="33" t="str">
        <f t="shared" si="302"/>
        <v/>
      </c>
      <c r="N997" s="34" t="str">
        <f t="shared" si="313"/>
        <v/>
      </c>
      <c r="O997" s="16"/>
      <c r="P997" s="29" t="str">
        <f t="shared" si="303"/>
        <v/>
      </c>
      <c r="Q997" s="29" t="str">
        <f t="shared" si="304"/>
        <v/>
      </c>
      <c r="R997" s="26" t="str">
        <f t="shared" si="314"/>
        <v/>
      </c>
      <c r="S997" s="29" t="str">
        <f t="shared" si="305"/>
        <v/>
      </c>
      <c r="T997" s="29" t="str">
        <f t="shared" si="306"/>
        <v/>
      </c>
      <c r="U997" s="27" t="str">
        <f t="shared" si="315"/>
        <v/>
      </c>
      <c r="W997" s="25" t="str">
        <f t="shared" si="307"/>
        <v/>
      </c>
      <c r="X997" s="25" t="str">
        <f t="shared" si="308"/>
        <v/>
      </c>
      <c r="Y997" s="25" t="str">
        <f t="shared" si="309"/>
        <v/>
      </c>
      <c r="Z997" s="25" t="str">
        <f t="shared" si="310"/>
        <v/>
      </c>
      <c r="AA997" s="25" t="str">
        <f t="shared" si="311"/>
        <v/>
      </c>
      <c r="AB997" s="25" t="str">
        <f t="shared" si="316"/>
        <v/>
      </c>
      <c r="AD997" s="2" t="str">
        <f t="shared" si="317"/>
        <v/>
      </c>
      <c r="AE997" s="2" t="str">
        <f t="shared" si="318"/>
        <v/>
      </c>
      <c r="AF997" s="2" t="str">
        <f t="shared" si="319"/>
        <v/>
      </c>
      <c r="AG997" t="s">
        <v>74</v>
      </c>
    </row>
    <row r="998" spans="2:33" x14ac:dyDescent="0.25">
      <c r="B998" s="13" t="str">
        <f>IF(Transactions!B997 &lt;&gt; "", Transactions!B997, "")</f>
        <v/>
      </c>
      <c r="C998" s="28" t="str">
        <f>IF(Transactions!C997 &lt;&gt; "", Transactions!C997, "")</f>
        <v/>
      </c>
      <c r="D998" s="28" t="str">
        <f>IF(Transactions!D997 &lt;&gt; "", Transactions!D997, "")</f>
        <v/>
      </c>
      <c r="E998" s="14" t="str">
        <f>IF(Transactions!E997 &lt;&gt; "", Transactions!E997, "")</f>
        <v/>
      </c>
      <c r="F998" s="15" t="str">
        <f>IF(Transactions!F997 &lt;&gt; "", Transactions!F997, "")</f>
        <v/>
      </c>
      <c r="G998" s="16"/>
      <c r="H998" s="18" t="e">
        <f>IF(Transactions!#REF! &lt;&gt; "", Transactions!#REF!, "")</f>
        <v>#REF!</v>
      </c>
      <c r="I998" s="33" t="str">
        <f t="shared" si="300"/>
        <v/>
      </c>
      <c r="J998" s="34" t="str">
        <f t="shared" si="312"/>
        <v/>
      </c>
      <c r="K998" s="16"/>
      <c r="L998" s="18" t="str">
        <f t="shared" si="301"/>
        <v/>
      </c>
      <c r="M998" s="33" t="str">
        <f t="shared" si="302"/>
        <v/>
      </c>
      <c r="N998" s="34" t="str">
        <f t="shared" si="313"/>
        <v/>
      </c>
      <c r="O998" s="16"/>
      <c r="P998" s="29" t="str">
        <f t="shared" si="303"/>
        <v/>
      </c>
      <c r="Q998" s="29" t="str">
        <f t="shared" si="304"/>
        <v/>
      </c>
      <c r="R998" s="26" t="str">
        <f t="shared" si="314"/>
        <v/>
      </c>
      <c r="S998" s="29" t="str">
        <f t="shared" si="305"/>
        <v/>
      </c>
      <c r="T998" s="29" t="str">
        <f t="shared" si="306"/>
        <v/>
      </c>
      <c r="U998" s="27" t="str">
        <f t="shared" si="315"/>
        <v/>
      </c>
      <c r="W998" s="25" t="str">
        <f t="shared" si="307"/>
        <v/>
      </c>
      <c r="X998" s="25" t="str">
        <f t="shared" si="308"/>
        <v/>
      </c>
      <c r="Y998" s="25" t="str">
        <f t="shared" si="309"/>
        <v/>
      </c>
      <c r="Z998" s="25" t="str">
        <f t="shared" si="310"/>
        <v/>
      </c>
      <c r="AA998" s="25" t="str">
        <f t="shared" si="311"/>
        <v/>
      </c>
      <c r="AB998" s="25" t="str">
        <f t="shared" si="316"/>
        <v/>
      </c>
      <c r="AD998" s="2" t="str">
        <f t="shared" si="317"/>
        <v/>
      </c>
      <c r="AE998" s="2" t="str">
        <f t="shared" si="318"/>
        <v/>
      </c>
      <c r="AF998" s="2" t="str">
        <f t="shared" si="319"/>
        <v/>
      </c>
      <c r="AG998" t="s">
        <v>74</v>
      </c>
    </row>
    <row r="999" spans="2:33" x14ac:dyDescent="0.25">
      <c r="B999" s="13" t="str">
        <f>IF(Transactions!B998 &lt;&gt; "", Transactions!B998, "")</f>
        <v/>
      </c>
      <c r="C999" s="28" t="str">
        <f>IF(Transactions!C998 &lt;&gt; "", Transactions!C998, "")</f>
        <v/>
      </c>
      <c r="D999" s="28" t="str">
        <f>IF(Transactions!D998 &lt;&gt; "", Transactions!D998, "")</f>
        <v/>
      </c>
      <c r="E999" s="14" t="str">
        <f>IF(Transactions!E998 &lt;&gt; "", Transactions!E998, "")</f>
        <v/>
      </c>
      <c r="F999" s="15" t="str">
        <f>IF(Transactions!F998 &lt;&gt; "", Transactions!F998, "")</f>
        <v/>
      </c>
      <c r="G999" s="16"/>
      <c r="H999" s="18" t="e">
        <f>IF(Transactions!#REF! &lt;&gt; "", Transactions!#REF!, "")</f>
        <v>#REF!</v>
      </c>
      <c r="I999" s="33" t="str">
        <f t="shared" si="300"/>
        <v/>
      </c>
      <c r="J999" s="34" t="str">
        <f t="shared" si="312"/>
        <v/>
      </c>
      <c r="K999" s="16"/>
      <c r="L999" s="18" t="str">
        <f t="shared" si="301"/>
        <v/>
      </c>
      <c r="M999" s="33" t="str">
        <f t="shared" si="302"/>
        <v/>
      </c>
      <c r="N999" s="34" t="str">
        <f t="shared" si="313"/>
        <v/>
      </c>
      <c r="O999" s="16"/>
      <c r="P999" s="29" t="str">
        <f t="shared" si="303"/>
        <v/>
      </c>
      <c r="Q999" s="29" t="str">
        <f t="shared" si="304"/>
        <v/>
      </c>
      <c r="R999" s="26" t="str">
        <f t="shared" si="314"/>
        <v/>
      </c>
      <c r="S999" s="29" t="str">
        <f t="shared" si="305"/>
        <v/>
      </c>
      <c r="T999" s="29" t="str">
        <f t="shared" si="306"/>
        <v/>
      </c>
      <c r="U999" s="27" t="str">
        <f t="shared" si="315"/>
        <v/>
      </c>
      <c r="W999" s="25" t="str">
        <f t="shared" si="307"/>
        <v/>
      </c>
      <c r="X999" s="25" t="str">
        <f t="shared" si="308"/>
        <v/>
      </c>
      <c r="Y999" s="25" t="str">
        <f t="shared" si="309"/>
        <v/>
      </c>
      <c r="Z999" s="25" t="str">
        <f t="shared" si="310"/>
        <v/>
      </c>
      <c r="AA999" s="25" t="str">
        <f t="shared" si="311"/>
        <v/>
      </c>
      <c r="AB999" s="25" t="str">
        <f t="shared" si="316"/>
        <v/>
      </c>
      <c r="AD999" s="2" t="str">
        <f t="shared" si="317"/>
        <v/>
      </c>
      <c r="AE999" s="2" t="str">
        <f t="shared" si="318"/>
        <v/>
      </c>
      <c r="AF999" s="2" t="str">
        <f t="shared" si="319"/>
        <v/>
      </c>
      <c r="AG999" t="s">
        <v>74</v>
      </c>
    </row>
    <row r="1000" spans="2:33" x14ac:dyDescent="0.25">
      <c r="B1000" s="13" t="str">
        <f>IF(Transactions!B999 &lt;&gt; "", Transactions!B999, "")</f>
        <v/>
      </c>
      <c r="C1000" s="28" t="str">
        <f>IF(Transactions!C999 &lt;&gt; "", Transactions!C999, "")</f>
        <v/>
      </c>
      <c r="D1000" s="28" t="str">
        <f>IF(Transactions!D999 &lt;&gt; "", Transactions!D999, "")</f>
        <v/>
      </c>
      <c r="E1000" s="14" t="str">
        <f>IF(Transactions!E999 &lt;&gt; "", Transactions!E999, "")</f>
        <v/>
      </c>
      <c r="F1000" s="15" t="str">
        <f>IF(Transactions!F999 &lt;&gt; "", Transactions!F999, "")</f>
        <v/>
      </c>
      <c r="G1000" s="16"/>
      <c r="H1000" s="18" t="e">
        <f>IF(Transactions!#REF! &lt;&gt; "", Transactions!#REF!, "")</f>
        <v>#REF!</v>
      </c>
      <c r="I1000" s="33" t="str">
        <f t="shared" si="300"/>
        <v/>
      </c>
      <c r="J1000" s="34" t="str">
        <f t="shared" si="312"/>
        <v/>
      </c>
      <c r="K1000" s="16"/>
      <c r="L1000" s="18" t="str">
        <f t="shared" si="301"/>
        <v/>
      </c>
      <c r="M1000" s="33" t="str">
        <f t="shared" si="302"/>
        <v/>
      </c>
      <c r="N1000" s="34" t="str">
        <f t="shared" si="313"/>
        <v/>
      </c>
      <c r="O1000" s="16"/>
      <c r="P1000" s="29" t="str">
        <f t="shared" si="303"/>
        <v/>
      </c>
      <c r="Q1000" s="29" t="str">
        <f t="shared" si="304"/>
        <v/>
      </c>
      <c r="R1000" s="26" t="str">
        <f t="shared" si="314"/>
        <v/>
      </c>
      <c r="S1000" s="29" t="str">
        <f t="shared" si="305"/>
        <v/>
      </c>
      <c r="T1000" s="29" t="str">
        <f t="shared" si="306"/>
        <v/>
      </c>
      <c r="U1000" s="27" t="str">
        <f t="shared" si="315"/>
        <v/>
      </c>
      <c r="W1000" s="25" t="str">
        <f t="shared" si="307"/>
        <v/>
      </c>
      <c r="X1000" s="25" t="str">
        <f t="shared" si="308"/>
        <v/>
      </c>
      <c r="Y1000" s="25" t="str">
        <f t="shared" si="309"/>
        <v/>
      </c>
      <c r="Z1000" s="25" t="str">
        <f t="shared" si="310"/>
        <v/>
      </c>
      <c r="AA1000" s="25" t="str">
        <f t="shared" si="311"/>
        <v/>
      </c>
      <c r="AB1000" s="25" t="str">
        <f t="shared" si="316"/>
        <v/>
      </c>
      <c r="AD1000" s="2" t="str">
        <f t="shared" si="317"/>
        <v/>
      </c>
      <c r="AE1000" s="2" t="str">
        <f t="shared" si="318"/>
        <v/>
      </c>
      <c r="AF1000" s="2" t="str">
        <f t="shared" si="319"/>
        <v/>
      </c>
      <c r="AG1000" t="s">
        <v>74</v>
      </c>
    </row>
    <row r="1001" spans="2:33" x14ac:dyDescent="0.25">
      <c r="B1001" s="13" t="str">
        <f>IF(Transactions!B1000 &lt;&gt; "", Transactions!B1000, "")</f>
        <v/>
      </c>
      <c r="C1001" s="28" t="str">
        <f>IF(Transactions!C1000 &lt;&gt; "", Transactions!C1000, "")</f>
        <v/>
      </c>
      <c r="D1001" s="28" t="str">
        <f>IF(Transactions!D1000 &lt;&gt; "", Transactions!D1000, "")</f>
        <v/>
      </c>
      <c r="E1001" s="14" t="str">
        <f>IF(Transactions!E1000 &lt;&gt; "", Transactions!E1000, "")</f>
        <v/>
      </c>
      <c r="F1001" s="15" t="str">
        <f>IF(Transactions!F1000 &lt;&gt; "", Transactions!F1000, "")</f>
        <v/>
      </c>
      <c r="G1001" s="16"/>
      <c r="H1001" s="18" t="e">
        <f>IF(Transactions!#REF! &lt;&gt; "", Transactions!#REF!, "")</f>
        <v>#REF!</v>
      </c>
      <c r="I1001" s="33" t="str">
        <f t="shared" si="300"/>
        <v/>
      </c>
      <c r="J1001" s="34" t="str">
        <f t="shared" si="312"/>
        <v/>
      </c>
      <c r="K1001" s="16"/>
      <c r="L1001" s="18" t="str">
        <f t="shared" si="301"/>
        <v/>
      </c>
      <c r="M1001" s="33" t="str">
        <f t="shared" si="302"/>
        <v/>
      </c>
      <c r="N1001" s="34" t="str">
        <f t="shared" si="313"/>
        <v/>
      </c>
      <c r="O1001" s="16"/>
      <c r="P1001" s="29" t="str">
        <f t="shared" si="303"/>
        <v/>
      </c>
      <c r="Q1001" s="29" t="str">
        <f t="shared" si="304"/>
        <v/>
      </c>
      <c r="R1001" s="26" t="str">
        <f t="shared" si="314"/>
        <v/>
      </c>
      <c r="S1001" s="29" t="str">
        <f t="shared" si="305"/>
        <v/>
      </c>
      <c r="T1001" s="29" t="str">
        <f t="shared" si="306"/>
        <v/>
      </c>
      <c r="U1001" s="27" t="str">
        <f t="shared" si="315"/>
        <v/>
      </c>
      <c r="W1001" s="25" t="str">
        <f t="shared" si="307"/>
        <v/>
      </c>
      <c r="X1001" s="25" t="str">
        <f t="shared" si="308"/>
        <v/>
      </c>
      <c r="Y1001" s="25" t="str">
        <f t="shared" si="309"/>
        <v/>
      </c>
      <c r="Z1001" s="25" t="str">
        <f t="shared" si="310"/>
        <v/>
      </c>
      <c r="AA1001" s="25" t="str">
        <f t="shared" si="311"/>
        <v/>
      </c>
      <c r="AB1001" s="25" t="str">
        <f t="shared" si="316"/>
        <v/>
      </c>
      <c r="AD1001" s="2" t="str">
        <f t="shared" si="317"/>
        <v/>
      </c>
      <c r="AE1001" s="2" t="str">
        <f t="shared" si="318"/>
        <v/>
      </c>
      <c r="AF1001" s="2" t="str">
        <f t="shared" si="319"/>
        <v/>
      </c>
      <c r="AG1001" t="s">
        <v>74</v>
      </c>
    </row>
    <row r="1002" spans="2:33" x14ac:dyDescent="0.25">
      <c r="B1002" s="13" t="str">
        <f>IF(Transactions!B1001 &lt;&gt; "", Transactions!B1001, "")</f>
        <v/>
      </c>
      <c r="C1002" s="28" t="str">
        <f>IF(Transactions!C1001 &lt;&gt; "", Transactions!C1001, "")</f>
        <v/>
      </c>
      <c r="D1002" s="28" t="str">
        <f>IF(Transactions!D1001 &lt;&gt; "", Transactions!D1001, "")</f>
        <v/>
      </c>
      <c r="E1002" s="14" t="str">
        <f>IF(Transactions!E1001 &lt;&gt; "", Transactions!E1001, "")</f>
        <v/>
      </c>
      <c r="F1002" s="15" t="str">
        <f>IF(Transactions!F1001 &lt;&gt; "", Transactions!F1001, "")</f>
        <v/>
      </c>
      <c r="G1002" s="16"/>
      <c r="H1002" s="18" t="e">
        <f>IF(Transactions!#REF! &lt;&gt; "", Transactions!#REF!, "")</f>
        <v>#REF!</v>
      </c>
      <c r="I1002" s="33" t="str">
        <f t="shared" si="300"/>
        <v/>
      </c>
      <c r="J1002" s="34" t="str">
        <f t="shared" si="312"/>
        <v/>
      </c>
      <c r="K1002" s="16"/>
      <c r="L1002" s="18" t="str">
        <f t="shared" si="301"/>
        <v/>
      </c>
      <c r="M1002" s="33" t="str">
        <f t="shared" si="302"/>
        <v/>
      </c>
      <c r="N1002" s="34" t="str">
        <f t="shared" si="313"/>
        <v/>
      </c>
      <c r="O1002" s="16"/>
      <c r="P1002" s="29" t="str">
        <f t="shared" si="303"/>
        <v/>
      </c>
      <c r="Q1002" s="29" t="str">
        <f t="shared" si="304"/>
        <v/>
      </c>
      <c r="R1002" s="26" t="str">
        <f t="shared" si="314"/>
        <v/>
      </c>
      <c r="S1002" s="29" t="str">
        <f t="shared" si="305"/>
        <v/>
      </c>
      <c r="T1002" s="29" t="str">
        <f t="shared" si="306"/>
        <v/>
      </c>
      <c r="U1002" s="27" t="str">
        <f t="shared" si="315"/>
        <v/>
      </c>
      <c r="W1002" s="25" t="str">
        <f t="shared" si="307"/>
        <v/>
      </c>
      <c r="X1002" s="25" t="str">
        <f t="shared" si="308"/>
        <v/>
      </c>
      <c r="Y1002" s="25" t="str">
        <f t="shared" si="309"/>
        <v/>
      </c>
      <c r="Z1002" s="25" t="str">
        <f t="shared" si="310"/>
        <v/>
      </c>
      <c r="AA1002" s="25" t="str">
        <f t="shared" si="311"/>
        <v/>
      </c>
      <c r="AB1002" s="25" t="str">
        <f t="shared" si="316"/>
        <v/>
      </c>
      <c r="AD1002" s="2" t="str">
        <f t="shared" si="317"/>
        <v/>
      </c>
      <c r="AE1002" s="2" t="str">
        <f t="shared" si="318"/>
        <v/>
      </c>
      <c r="AF1002" s="2" t="str">
        <f t="shared" si="319"/>
        <v/>
      </c>
      <c r="AG1002" t="s">
        <v>74</v>
      </c>
    </row>
    <row r="1003" spans="2:33" x14ac:dyDescent="0.25">
      <c r="B1003" s="13" t="str">
        <f>IF(Transactions!B1002 &lt;&gt; "", Transactions!B1002, "")</f>
        <v/>
      </c>
      <c r="C1003" s="28" t="str">
        <f>IF(Transactions!C1002 &lt;&gt; "", Transactions!C1002, "")</f>
        <v/>
      </c>
      <c r="D1003" s="28" t="str">
        <f>IF(Transactions!D1002 &lt;&gt; "", Transactions!D1002, "")</f>
        <v/>
      </c>
      <c r="E1003" s="14" t="str">
        <f>IF(Transactions!E1002 &lt;&gt; "", Transactions!E1002, "")</f>
        <v/>
      </c>
      <c r="F1003" s="15" t="str">
        <f>IF(Transactions!F1002 &lt;&gt; "", Transactions!F1002, "")</f>
        <v/>
      </c>
      <c r="G1003" s="16"/>
      <c r="H1003" s="18" t="e">
        <f>IF(Transactions!#REF! &lt;&gt; "", Transactions!#REF!, "")</f>
        <v>#REF!</v>
      </c>
      <c r="I1003" s="33" t="str">
        <f t="shared" si="300"/>
        <v/>
      </c>
      <c r="J1003" s="34" t="str">
        <f t="shared" si="312"/>
        <v/>
      </c>
      <c r="K1003" s="16"/>
      <c r="L1003" s="18" t="str">
        <f t="shared" si="301"/>
        <v/>
      </c>
      <c r="M1003" s="33" t="str">
        <f t="shared" si="302"/>
        <v/>
      </c>
      <c r="N1003" s="34" t="str">
        <f t="shared" si="313"/>
        <v/>
      </c>
      <c r="O1003" s="16"/>
      <c r="P1003" s="29" t="str">
        <f t="shared" si="303"/>
        <v/>
      </c>
      <c r="Q1003" s="29" t="str">
        <f t="shared" si="304"/>
        <v/>
      </c>
      <c r="R1003" s="26" t="str">
        <f t="shared" si="314"/>
        <v/>
      </c>
      <c r="S1003" s="29" t="str">
        <f t="shared" si="305"/>
        <v/>
      </c>
      <c r="T1003" s="29" t="str">
        <f t="shared" si="306"/>
        <v/>
      </c>
      <c r="U1003" s="27" t="str">
        <f t="shared" si="315"/>
        <v/>
      </c>
      <c r="W1003" s="25" t="str">
        <f t="shared" si="307"/>
        <v/>
      </c>
      <c r="X1003" s="25" t="str">
        <f t="shared" si="308"/>
        <v/>
      </c>
      <c r="Y1003" s="25" t="str">
        <f t="shared" si="309"/>
        <v/>
      </c>
      <c r="Z1003" s="25" t="str">
        <f t="shared" si="310"/>
        <v/>
      </c>
      <c r="AA1003" s="25" t="str">
        <f t="shared" si="311"/>
        <v/>
      </c>
      <c r="AB1003" s="25" t="str">
        <f t="shared" si="316"/>
        <v/>
      </c>
      <c r="AD1003" s="2" t="str">
        <f t="shared" si="317"/>
        <v/>
      </c>
      <c r="AE1003" s="2" t="str">
        <f t="shared" si="318"/>
        <v/>
      </c>
      <c r="AF1003" s="2" t="str">
        <f t="shared" si="319"/>
        <v/>
      </c>
      <c r="AG1003" t="s">
        <v>74</v>
      </c>
    </row>
    <row r="1004" spans="2:33" x14ac:dyDescent="0.25">
      <c r="B1004" s="13" t="str">
        <f>IF(Transactions!B1003 &lt;&gt; "", Transactions!B1003, "")</f>
        <v/>
      </c>
      <c r="C1004" s="28" t="str">
        <f>IF(Transactions!C1003 &lt;&gt; "", Transactions!C1003, "")</f>
        <v/>
      </c>
      <c r="D1004" s="28" t="str">
        <f>IF(Transactions!D1003 &lt;&gt; "", Transactions!D1003, "")</f>
        <v/>
      </c>
      <c r="E1004" s="14" t="str">
        <f>IF(Transactions!E1003 &lt;&gt; "", Transactions!E1003, "")</f>
        <v/>
      </c>
      <c r="F1004" s="15" t="str">
        <f>IF(Transactions!F1003 &lt;&gt; "", Transactions!F1003, "")</f>
        <v/>
      </c>
      <c r="G1004" s="16"/>
      <c r="H1004" s="18" t="e">
        <f>IF(Transactions!#REF! &lt;&gt; "", Transactions!#REF!, "")</f>
        <v>#REF!</v>
      </c>
      <c r="I1004" s="33" t="str">
        <f t="shared" si="300"/>
        <v/>
      </c>
      <c r="J1004" s="34" t="str">
        <f t="shared" si="312"/>
        <v/>
      </c>
      <c r="K1004" s="16"/>
      <c r="L1004" s="18" t="str">
        <f t="shared" si="301"/>
        <v/>
      </c>
      <c r="M1004" s="33" t="str">
        <f t="shared" si="302"/>
        <v/>
      </c>
      <c r="N1004" s="34" t="str">
        <f t="shared" si="313"/>
        <v/>
      </c>
      <c r="O1004" s="16"/>
      <c r="P1004" s="29" t="str">
        <f t="shared" si="303"/>
        <v/>
      </c>
      <c r="Q1004" s="29" t="str">
        <f t="shared" si="304"/>
        <v/>
      </c>
      <c r="R1004" s="26" t="str">
        <f t="shared" si="314"/>
        <v/>
      </c>
      <c r="S1004" s="29" t="str">
        <f t="shared" si="305"/>
        <v/>
      </c>
      <c r="T1004" s="29" t="str">
        <f t="shared" si="306"/>
        <v/>
      </c>
      <c r="U1004" s="27" t="str">
        <f t="shared" si="315"/>
        <v/>
      </c>
      <c r="W1004" s="25" t="str">
        <f t="shared" si="307"/>
        <v/>
      </c>
      <c r="X1004" s="25" t="str">
        <f t="shared" si="308"/>
        <v/>
      </c>
      <c r="Y1004" s="25" t="str">
        <f t="shared" si="309"/>
        <v/>
      </c>
      <c r="Z1004" s="25" t="str">
        <f t="shared" si="310"/>
        <v/>
      </c>
      <c r="AA1004" s="25" t="str">
        <f t="shared" si="311"/>
        <v/>
      </c>
      <c r="AB1004" s="25" t="str">
        <f t="shared" si="316"/>
        <v/>
      </c>
      <c r="AD1004" s="2" t="str">
        <f t="shared" si="317"/>
        <v/>
      </c>
      <c r="AE1004" s="2" t="str">
        <f t="shared" si="318"/>
        <v/>
      </c>
      <c r="AF1004" s="2" t="str">
        <f t="shared" si="319"/>
        <v/>
      </c>
      <c r="AG1004" t="s">
        <v>74</v>
      </c>
    </row>
    <row r="1005" spans="2:33" x14ac:dyDescent="0.25">
      <c r="B1005" s="13" t="str">
        <f>IF(Transactions!B1004 &lt;&gt; "", Transactions!B1004, "")</f>
        <v/>
      </c>
      <c r="C1005" s="28" t="str">
        <f>IF(Transactions!C1004 &lt;&gt; "", Transactions!C1004, "")</f>
        <v/>
      </c>
      <c r="D1005" s="28" t="str">
        <f>IF(Transactions!D1004 &lt;&gt; "", Transactions!D1004, "")</f>
        <v/>
      </c>
      <c r="E1005" s="14" t="str">
        <f>IF(Transactions!E1004 &lt;&gt; "", Transactions!E1004, "")</f>
        <v/>
      </c>
      <c r="F1005" s="15" t="str">
        <f>IF(Transactions!F1004 &lt;&gt; "", Transactions!F1004, "")</f>
        <v/>
      </c>
      <c r="G1005" s="16"/>
      <c r="H1005" s="18" t="e">
        <f>IF(Transactions!#REF! &lt;&gt; "", Transactions!#REF!, "")</f>
        <v>#REF!</v>
      </c>
      <c r="I1005" s="33" t="str">
        <f t="shared" si="300"/>
        <v/>
      </c>
      <c r="J1005" s="34" t="str">
        <f t="shared" si="312"/>
        <v/>
      </c>
      <c r="K1005" s="16"/>
      <c r="L1005" s="18" t="str">
        <f t="shared" si="301"/>
        <v/>
      </c>
      <c r="M1005" s="33" t="str">
        <f t="shared" si="302"/>
        <v/>
      </c>
      <c r="N1005" s="34" t="str">
        <f t="shared" si="313"/>
        <v/>
      </c>
      <c r="O1005" s="16"/>
      <c r="P1005" s="29" t="str">
        <f t="shared" si="303"/>
        <v/>
      </c>
      <c r="Q1005" s="29" t="str">
        <f t="shared" si="304"/>
        <v/>
      </c>
      <c r="R1005" s="26" t="str">
        <f t="shared" si="314"/>
        <v/>
      </c>
      <c r="S1005" s="29" t="str">
        <f t="shared" si="305"/>
        <v/>
      </c>
      <c r="T1005" s="29" t="str">
        <f t="shared" si="306"/>
        <v/>
      </c>
      <c r="U1005" s="27" t="str">
        <f t="shared" si="315"/>
        <v/>
      </c>
      <c r="W1005" s="25" t="str">
        <f t="shared" si="307"/>
        <v/>
      </c>
      <c r="X1005" s="25" t="str">
        <f t="shared" si="308"/>
        <v/>
      </c>
      <c r="Y1005" s="25" t="str">
        <f t="shared" si="309"/>
        <v/>
      </c>
      <c r="Z1005" s="25" t="str">
        <f t="shared" si="310"/>
        <v/>
      </c>
      <c r="AA1005" s="25" t="str">
        <f t="shared" si="311"/>
        <v/>
      </c>
      <c r="AB1005" s="25" t="str">
        <f t="shared" si="316"/>
        <v/>
      </c>
      <c r="AD1005" s="2" t="str">
        <f t="shared" si="317"/>
        <v/>
      </c>
      <c r="AE1005" s="2" t="str">
        <f t="shared" si="318"/>
        <v/>
      </c>
      <c r="AF1005" s="2" t="str">
        <f t="shared" si="319"/>
        <v/>
      </c>
      <c r="AG1005" t="s">
        <v>74</v>
      </c>
    </row>
  </sheetData>
  <autoFilter ref="L5:AF1005"/>
  <mergeCells count="5">
    <mergeCell ref="AD4:AF4"/>
    <mergeCell ref="H4:J4"/>
    <mergeCell ref="L4:N4"/>
    <mergeCell ref="P4:U4"/>
    <mergeCell ref="W4:AB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F1005"/>
  <sheetViews>
    <sheetView workbookViewId="0">
      <selection activeCell="B4" sqref="B4"/>
    </sheetView>
  </sheetViews>
  <sheetFormatPr baseColWidth="10" defaultRowHeight="15" x14ac:dyDescent="0.25"/>
  <cols>
    <col min="1" max="1" width="3.85546875" customWidth="1"/>
    <col min="2" max="2" width="37.28515625" customWidth="1"/>
    <col min="3" max="3" width="16.28515625" customWidth="1"/>
    <col min="4" max="4" width="14" customWidth="1"/>
    <col min="5" max="5" width="14.85546875" customWidth="1"/>
  </cols>
  <sheetData>
    <row r="2" spans="2:6" ht="21" x14ac:dyDescent="0.35">
      <c r="B2" s="31" t="s">
        <v>119</v>
      </c>
    </row>
    <row r="3" spans="2:6" x14ac:dyDescent="0.25">
      <c r="B3" t="s">
        <v>120</v>
      </c>
    </row>
    <row r="5" spans="2:6" x14ac:dyDescent="0.25">
      <c r="B5" s="20" t="s">
        <v>125</v>
      </c>
      <c r="C5" s="40" t="s">
        <v>122</v>
      </c>
      <c r="D5" s="40" t="s">
        <v>121</v>
      </c>
      <c r="E5" s="40" t="s">
        <v>124</v>
      </c>
      <c r="F5" s="40" t="s">
        <v>123</v>
      </c>
    </row>
    <row r="6" spans="2:6" x14ac:dyDescent="0.25">
      <c r="B6" s="2" t="str">
        <f>IF(Comparison!B6 &lt;&gt; "", Comparison!B6, "")</f>
        <v>01_01_Login</v>
      </c>
      <c r="C6" s="2" t="e">
        <f>IF(Comparison!H6 &lt;&gt; "", Comparison!H6, "")</f>
        <v>#REF!</v>
      </c>
      <c r="D6" s="2">
        <f>IF(Comparison!I6 &lt;&gt; "", Comparison!I6, "")</f>
        <v>123</v>
      </c>
      <c r="E6" s="29">
        <f>IF(Comparison!Q6 &lt;&gt; "", ROUND(Comparison!Q6,2), "")</f>
        <v>2.15</v>
      </c>
      <c r="F6" s="29">
        <f>IF(Comparison!T6 &lt;&gt; "", ROUND(Comparison!T6,2), "")</f>
        <v>4.1500000000000004</v>
      </c>
    </row>
    <row r="7" spans="2:6" x14ac:dyDescent="0.25">
      <c r="B7" s="2" t="str">
        <f>IF(Comparison!B7 &lt;&gt; "", Comparison!B7, "")</f>
        <v>01_02_Report</v>
      </c>
      <c r="C7" s="2" t="e">
        <f>IF(Comparison!H7 &lt;&gt; "", Comparison!H7, "")</f>
        <v>#REF!</v>
      </c>
      <c r="D7" s="2">
        <f>IF(Comparison!I7 &lt;&gt; "", Comparison!I7, "")</f>
        <v>345</v>
      </c>
      <c r="E7" s="29">
        <f>IF(Comparison!Q7 &lt;&gt; "", ROUND(Comparison!Q7,2), "")</f>
        <v>3.6</v>
      </c>
      <c r="F7" s="29">
        <f>IF(Comparison!T7 &lt;&gt; "", ROUND(Comparison!T7,2), "")</f>
        <v>4.1500000000000004</v>
      </c>
    </row>
    <row r="8" spans="2:6" x14ac:dyDescent="0.25">
      <c r="B8" s="2" t="str">
        <f>IF(Comparison!B8 &lt;&gt; "", Comparison!B8, "")</f>
        <v>01_03_Foo</v>
      </c>
      <c r="C8" s="2" t="e">
        <f>IF(Comparison!H8 &lt;&gt; "", Comparison!H8, "")</f>
        <v>#REF!</v>
      </c>
      <c r="D8" s="2">
        <f>IF(Comparison!I8 &lt;&gt; "", Comparison!I8, "")</f>
        <v>89</v>
      </c>
      <c r="E8" s="29">
        <f>IF(Comparison!Q8 &lt;&gt; "", ROUND(Comparison!Q8,2), "")</f>
        <v>5</v>
      </c>
      <c r="F8" s="29">
        <f>IF(Comparison!T8 &lt;&gt; "", ROUND(Comparison!T8,2), "")</f>
        <v>4.1500000000000004</v>
      </c>
    </row>
    <row r="9" spans="2:6" x14ac:dyDescent="0.25">
      <c r="B9" s="2" t="str">
        <f>IF(Comparison!B9 &lt;&gt; "", Comparison!B9, "")</f>
        <v>01_04_Bar</v>
      </c>
      <c r="C9" s="2" t="e">
        <f>IF(Comparison!H9 &lt;&gt; "", Comparison!H9, "")</f>
        <v>#REF!</v>
      </c>
      <c r="D9" s="2">
        <f>IF(Comparison!I9 &lt;&gt; "", Comparison!I9, "")</f>
        <v>56</v>
      </c>
      <c r="E9" s="29">
        <f>IF(Comparison!Q9 &lt;&gt; "", ROUND(Comparison!Q9,2), "")</f>
        <v>3</v>
      </c>
      <c r="F9" s="29">
        <f>IF(Comparison!T9 &lt;&gt; "", ROUND(Comparison!T9,2), "")</f>
        <v>12.89</v>
      </c>
    </row>
    <row r="10" spans="2:6" x14ac:dyDescent="0.25">
      <c r="B10" s="2" t="str">
        <f>IF(Comparison!B10 &lt;&gt; "", Comparison!B10, "")</f>
        <v>01_05_HelloWorld</v>
      </c>
      <c r="C10" s="2" t="e">
        <f>IF(Comparison!H10 &lt;&gt; "", Comparison!H10, "")</f>
        <v>#REF!</v>
      </c>
      <c r="D10" s="2">
        <f>IF(Comparison!I10 &lt;&gt; "", Comparison!I10, "")</f>
        <v>7</v>
      </c>
      <c r="E10" s="29">
        <f>IF(Comparison!Q10 &lt;&gt; "", ROUND(Comparison!Q10,2), "")</f>
        <v>22</v>
      </c>
      <c r="F10" s="29">
        <f>IF(Comparison!T10 &lt;&gt; "", ROUND(Comparison!T10,2), "")</f>
        <v>7.89</v>
      </c>
    </row>
    <row r="11" spans="2:6" x14ac:dyDescent="0.25">
      <c r="B11" s="2" t="str">
        <f>IF(Comparison!B11 &lt;&gt; "", Comparison!B11, "")</f>
        <v>01_06_Test Blank</v>
      </c>
      <c r="C11" s="2" t="e">
        <f>IF(Comparison!H11 &lt;&gt; "", Comparison!H11, "")</f>
        <v>#REF!</v>
      </c>
      <c r="D11" s="2">
        <f>IF(Comparison!I11 &lt;&gt; "", Comparison!I11, "")</f>
        <v>6465</v>
      </c>
      <c r="E11" s="29">
        <f>IF(Comparison!Q11 &lt;&gt; "", ROUND(Comparison!Q11,2), "")</f>
        <v>2.15</v>
      </c>
      <c r="F11" s="29">
        <f>IF(Comparison!T11 &lt;&gt; "", ROUND(Comparison!T11,2), "")</f>
        <v>4.1500000000000004</v>
      </c>
    </row>
    <row r="12" spans="2:6" x14ac:dyDescent="0.25">
      <c r="B12" s="2" t="str">
        <f>IF(Comparison!B12 &lt;&gt; "", Comparison!B12, "")</f>
        <v>01_07_Bla</v>
      </c>
      <c r="C12" s="2" t="e">
        <f>IF(Comparison!H12 &lt;&gt; "", Comparison!H12, "")</f>
        <v>#REF!</v>
      </c>
      <c r="D12" s="2">
        <f>IF(Comparison!I12 &lt;&gt; "", Comparison!I12, "")</f>
        <v>8</v>
      </c>
      <c r="E12" s="29">
        <f>IF(Comparison!Q12 &lt;&gt; "", ROUND(Comparison!Q12,2), "")</f>
        <v>1</v>
      </c>
      <c r="F12" s="29">
        <f>IF(Comparison!T12 &lt;&gt; "", ROUND(Comparison!T12,2), "")</f>
        <v>4.1500000000000004</v>
      </c>
    </row>
    <row r="13" spans="2:6" x14ac:dyDescent="0.25">
      <c r="B13" s="2" t="str">
        <f>IF(Comparison!B13 &lt;&gt; "", Comparison!B13, "")</f>
        <v>01_08_Blubb</v>
      </c>
      <c r="C13" s="2" t="e">
        <f>IF(Comparison!H13 &lt;&gt; "", Comparison!H13, "")</f>
        <v>#REF!</v>
      </c>
      <c r="D13" s="2">
        <f>IF(Comparison!I13 &lt;&gt; "", Comparison!I13, "")</f>
        <v>7</v>
      </c>
      <c r="E13" s="29">
        <f>IF(Comparison!Q13 &lt;&gt; "", ROUND(Comparison!Q13,2), "")</f>
        <v>3</v>
      </c>
      <c r="F13" s="29">
        <f>IF(Comparison!T13 &lt;&gt; "", ROUND(Comparison!T13,2), "")</f>
        <v>5.66</v>
      </c>
    </row>
    <row r="14" spans="2:6" x14ac:dyDescent="0.25">
      <c r="B14" s="2" t="str">
        <f>IF(Comparison!B14 &lt;&gt; "", Comparison!B14, "")</f>
        <v>01_09_400</v>
      </c>
      <c r="C14" s="2" t="e">
        <f>IF(Comparison!H14 &lt;&gt; "", Comparison!H14, "")</f>
        <v>#REF!</v>
      </c>
      <c r="D14" s="2">
        <f>IF(Comparison!I14 &lt;&gt; "", Comparison!I14, "")</f>
        <v>9</v>
      </c>
      <c r="E14" s="29">
        <f>IF(Comparison!Q14 &lt;&gt; "", ROUND(Comparison!Q14,2), "")</f>
        <v>6</v>
      </c>
      <c r="F14" s="29">
        <f>IF(Comparison!T14 &lt;&gt; "", ROUND(Comparison!T14,2), "")</f>
        <v>2.23</v>
      </c>
    </row>
    <row r="15" spans="2:6" x14ac:dyDescent="0.25">
      <c r="B15" s="2" t="str">
        <f>IF(Comparison!B15 &lt;&gt; "", Comparison!B15, "")</f>
        <v>01_10_Logout</v>
      </c>
      <c r="C15" s="2" t="e">
        <f>IF(Comparison!H15 &lt;&gt; "", Comparison!H15, "")</f>
        <v>#REF!</v>
      </c>
      <c r="D15" s="2">
        <f>IF(Comparison!I15 &lt;&gt; "", Comparison!I15, "")</f>
        <v>9</v>
      </c>
      <c r="E15" s="29">
        <f>IF(Comparison!Q15 &lt;&gt; "", ROUND(Comparison!Q15,2), "")</f>
        <v>8</v>
      </c>
      <c r="F15" s="29">
        <f>IF(Comparison!T15 &lt;&gt; "", ROUND(Comparison!T15,2), "")</f>
        <v>4.1500000000000004</v>
      </c>
    </row>
    <row r="16" spans="2:6" x14ac:dyDescent="0.25">
      <c r="B16" s="2" t="str">
        <f>IF(Comparison!B16 &lt;&gt; "", Comparison!B16, "")</f>
        <v>99_FasterTest</v>
      </c>
      <c r="C16" s="2" t="e">
        <f>IF(Comparison!H16 &lt;&gt; "", Comparison!H16, "")</f>
        <v>#REF!</v>
      </c>
      <c r="D16" s="2">
        <f>IF(Comparison!I16 &lt;&gt; "", Comparison!I16, "")</f>
        <v>1</v>
      </c>
      <c r="E16" s="29">
        <f>IF(Comparison!Q16 &lt;&gt; "", ROUND(Comparison!Q16,2), "")</f>
        <v>89</v>
      </c>
      <c r="F16" s="29">
        <f>IF(Comparison!T16 &lt;&gt; "", ROUND(Comparison!T16,2), "")</f>
        <v>100</v>
      </c>
    </row>
    <row r="17" spans="2:6" x14ac:dyDescent="0.25">
      <c r="B17" s="2" t="str">
        <f>IF(Comparison!B17 &lt;&gt; "", Comparison!B17, "")</f>
        <v>99_SlowerTest</v>
      </c>
      <c r="C17" s="2" t="e">
        <f>IF(Comparison!H17 &lt;&gt; "", Comparison!H17, "")</f>
        <v>#REF!</v>
      </c>
      <c r="D17" s="2">
        <f>IF(Comparison!I17 &lt;&gt; "", Comparison!I17, "")</f>
        <v>1</v>
      </c>
      <c r="E17" s="29">
        <f>IF(Comparison!Q17 &lt;&gt; "", ROUND(Comparison!Q17,2), "")</f>
        <v>111</v>
      </c>
      <c r="F17" s="29">
        <f>IF(Comparison!T17 &lt;&gt; "", ROUND(Comparison!T17,2), "")</f>
        <v>100</v>
      </c>
    </row>
    <row r="18" spans="2:6" x14ac:dyDescent="0.25">
      <c r="B18" s="2" t="str">
        <f>IF(Comparison!B18 &lt;&gt; "", Comparison!B18, "")</f>
        <v>99_IdenticalTestLowerBound</v>
      </c>
      <c r="C18" s="2" t="e">
        <f>IF(Comparison!H18 &lt;&gt; "", Comparison!H18, "")</f>
        <v>#REF!</v>
      </c>
      <c r="D18" s="2">
        <f>IF(Comparison!I18 &lt;&gt; "", Comparison!I18, "")</f>
        <v>1</v>
      </c>
      <c r="E18" s="29">
        <f>IF(Comparison!Q18 &lt;&gt; "", ROUND(Comparison!Q18,2), "")</f>
        <v>90</v>
      </c>
      <c r="F18" s="29">
        <f>IF(Comparison!T18 &lt;&gt; "", ROUND(Comparison!T18,2), "")</f>
        <v>100</v>
      </c>
    </row>
    <row r="19" spans="2:6" x14ac:dyDescent="0.25">
      <c r="B19" s="2" t="str">
        <f>IF(Comparison!B19 &lt;&gt; "", Comparison!B19, "")</f>
        <v>99_IdenticalTestUpperBound</v>
      </c>
      <c r="C19" s="2" t="e">
        <f>IF(Comparison!H19 &lt;&gt; "", Comparison!H19, "")</f>
        <v>#REF!</v>
      </c>
      <c r="D19" s="2">
        <f>IF(Comparison!I19 &lt;&gt; "", Comparison!I19, "")</f>
        <v>1</v>
      </c>
      <c r="E19" s="29">
        <f>IF(Comparison!Q19 &lt;&gt; "", ROUND(Comparison!Q19,2), "")</f>
        <v>110</v>
      </c>
      <c r="F19" s="29">
        <f>IF(Comparison!T19 &lt;&gt; "", ROUND(Comparison!T19,2), "")</f>
        <v>100</v>
      </c>
    </row>
    <row r="20" spans="2:6" x14ac:dyDescent="0.25">
      <c r="B20" s="2" t="str">
        <f>IF(Comparison!B20 &lt;&gt; "", Comparison!B20, "")</f>
        <v>99_ZeroTest</v>
      </c>
      <c r="C20" s="2" t="e">
        <f>IF(Comparison!H20 &lt;&gt; "", Comparison!H20, "")</f>
        <v>#REF!</v>
      </c>
      <c r="D20" s="2">
        <f>IF(Comparison!I20 &lt;&gt; "", Comparison!I20, "")</f>
        <v>1</v>
      </c>
      <c r="E20" s="29">
        <f>IF(Comparison!Q20 &lt;&gt; "", ROUND(Comparison!Q20,2), "")</f>
        <v>0</v>
      </c>
      <c r="F20" s="29">
        <f>IF(Comparison!T20 &lt;&gt; "", ROUND(Comparison!T20,2), "")</f>
        <v>100</v>
      </c>
    </row>
    <row r="21" spans="2:6" x14ac:dyDescent="0.25">
      <c r="B21" s="2" t="str">
        <f>IF(Comparison!B21 &lt;&gt; "", Comparison!B21, "")</f>
        <v>99_NotComparableTest_01</v>
      </c>
      <c r="C21" s="2" t="e">
        <f>IF(Comparison!H21 &lt;&gt; "", Comparison!H21, "")</f>
        <v>#REF!</v>
      </c>
      <c r="D21" s="2">
        <f>IF(Comparison!I21 &lt;&gt; "", Comparison!I21, "")</f>
        <v>1</v>
      </c>
      <c r="E21" s="29">
        <f>IF(Comparison!Q21 &lt;&gt; "", ROUND(Comparison!Q21,2), "")</f>
        <v>100</v>
      </c>
      <c r="F21" s="29">
        <f>IF(Comparison!T21 &lt;&gt; "", ROUND(Comparison!T21,2), "")</f>
        <v>100</v>
      </c>
    </row>
    <row r="22" spans="2:6" x14ac:dyDescent="0.25">
      <c r="B22" s="2" t="str">
        <f>IF(Comparison!B22 &lt;&gt; "", Comparison!B22, "")</f>
        <v>99_NotComparableTest_03</v>
      </c>
      <c r="C22" s="2" t="e">
        <f>IF(Comparison!H22 &lt;&gt; "", Comparison!H22, "")</f>
        <v>#REF!</v>
      </c>
      <c r="D22" s="2">
        <f>IF(Comparison!I22 &lt;&gt; "", Comparison!I22, "")</f>
        <v>1</v>
      </c>
      <c r="E22" s="29">
        <f>IF(Comparison!Q22 &lt;&gt; "", ROUND(Comparison!Q22,2), "")</f>
        <v>100</v>
      </c>
      <c r="F22" s="29">
        <f>IF(Comparison!T22 &lt;&gt; "", ROUND(Comparison!T22,2), "")</f>
        <v>100</v>
      </c>
    </row>
    <row r="23" spans="2:6" x14ac:dyDescent="0.25">
      <c r="B23" s="2" t="str">
        <f>IF(Comparison!B23 &lt;&gt; "", Comparison!B23, "")</f>
        <v>99_NotComparableTest_04</v>
      </c>
      <c r="C23" s="2" t="e">
        <f>IF(Comparison!H23 &lt;&gt; "", Comparison!H23, "")</f>
        <v>#REF!</v>
      </c>
      <c r="D23" s="2">
        <f>IF(Comparison!I23 &lt;&gt; "", Comparison!I23, "")</f>
        <v>1</v>
      </c>
      <c r="E23" s="29" t="e">
        <f>IF(Comparison!Q23 &lt;&gt; "", ROUND(Comparison!Q23,2), "")</f>
        <v>#VALUE!</v>
      </c>
      <c r="F23" s="29">
        <f>IF(Comparison!T23 &lt;&gt; "", ROUND(Comparison!T23,2), "")</f>
        <v>100</v>
      </c>
    </row>
    <row r="24" spans="2:6" x14ac:dyDescent="0.25">
      <c r="B24" s="2" t="str">
        <f>IF(Comparison!B24 &lt;&gt; "", Comparison!B24, "")</f>
        <v>99_NotComparableTest_05</v>
      </c>
      <c r="C24" s="2" t="e">
        <f>IF(Comparison!H24 &lt;&gt; "", Comparison!H24, "")</f>
        <v>#REF!</v>
      </c>
      <c r="D24" s="2">
        <f>IF(Comparison!I24 &lt;&gt; "", Comparison!I24, "")</f>
        <v>1</v>
      </c>
      <c r="E24" s="29">
        <f>IF(Comparison!Q24 &lt;&gt; "", ROUND(Comparison!Q24,2), "")</f>
        <v>0</v>
      </c>
      <c r="F24" s="29">
        <f>IF(Comparison!T24 &lt;&gt; "", ROUND(Comparison!T24,2), "")</f>
        <v>100</v>
      </c>
    </row>
    <row r="25" spans="2:6" x14ac:dyDescent="0.25">
      <c r="B25" s="2" t="str">
        <f>IF(Comparison!B25 &lt;&gt; "", Comparison!B25, "")</f>
        <v>99_NotComparableTest_06</v>
      </c>
      <c r="C25" s="2" t="e">
        <f>IF(Comparison!H25 &lt;&gt; "", Comparison!H25, "")</f>
        <v>#REF!</v>
      </c>
      <c r="D25" s="2">
        <f>IF(Comparison!I25 &lt;&gt; "", Comparison!I25, "")</f>
        <v>1</v>
      </c>
      <c r="E25" s="29" t="e">
        <f>IF(Comparison!Q25 &lt;&gt; "", ROUND(Comparison!Q25,2), "")</f>
        <v>#VALUE!</v>
      </c>
      <c r="F25" s="29">
        <f>IF(Comparison!T25 &lt;&gt; "", ROUND(Comparison!T25,2), "")</f>
        <v>100</v>
      </c>
    </row>
    <row r="26" spans="2:6" x14ac:dyDescent="0.25">
      <c r="B26" s="2" t="str">
        <f>IF(Comparison!B26 &lt;&gt; "", Comparison!B26, "")</f>
        <v>99_MissingInYounger</v>
      </c>
      <c r="C26" s="2" t="e">
        <f>IF(Comparison!H26 &lt;&gt; "", Comparison!H26, "")</f>
        <v>#REF!</v>
      </c>
      <c r="D26" s="2" t="str">
        <f>IF(Comparison!I26 &lt;&gt; "", Comparison!I26, "")</f>
        <v/>
      </c>
      <c r="E26" s="29" t="str">
        <f>IF(Comparison!Q26 &lt;&gt; "", ROUND(Comparison!Q26,2), "")</f>
        <v/>
      </c>
      <c r="F26" s="29" t="str">
        <f>IF(Comparison!T26 &lt;&gt; "", ROUND(Comparison!T26,2), "")</f>
        <v/>
      </c>
    </row>
    <row r="27" spans="2:6" x14ac:dyDescent="0.25">
      <c r="B27" s="2" t="str">
        <f>IF(Comparison!B27 &lt;&gt; "", Comparison!B27, "")</f>
        <v>99_MissingInOlder</v>
      </c>
      <c r="C27" s="2" t="e">
        <f>IF(Comparison!H27 &lt;&gt; "", Comparison!H27, "")</f>
        <v>#REF!</v>
      </c>
      <c r="D27" s="2">
        <f>IF(Comparison!I27 &lt;&gt; "", Comparison!I27, "")</f>
        <v>9</v>
      </c>
      <c r="E27" s="29">
        <f>IF(Comparison!Q27 &lt;&gt; "", ROUND(Comparison!Q27,2), "")</f>
        <v>2.15</v>
      </c>
      <c r="F27" s="29">
        <f>IF(Comparison!T27 &lt;&gt; "", ROUND(Comparison!T27,2), "")</f>
        <v>4.1500000000000004</v>
      </c>
    </row>
    <row r="28" spans="2:6" x14ac:dyDescent="0.25">
      <c r="B28" s="2" t="str">
        <f>IF(Comparison!B28 &lt;&gt; "", Comparison!B28, "")</f>
        <v>99_DeltaTxMin_Reached</v>
      </c>
      <c r="C28" s="2" t="e">
        <f>IF(Comparison!H28 &lt;&gt; "", Comparison!H28, "")</f>
        <v>#REF!</v>
      </c>
      <c r="D28" s="2">
        <f>IF(Comparison!I28 &lt;&gt; "", Comparison!I28, "")</f>
        <v>5</v>
      </c>
      <c r="E28" s="29">
        <f>IF(Comparison!Q28 &lt;&gt; "", ROUND(Comparison!Q28,2), "")</f>
        <v>2.15</v>
      </c>
      <c r="F28" s="29">
        <f>IF(Comparison!T28 &lt;&gt; "", ROUND(Comparison!T28,2), "")</f>
        <v>4.1500000000000004</v>
      </c>
    </row>
    <row r="29" spans="2:6" x14ac:dyDescent="0.25">
      <c r="B29" s="2" t="str">
        <f>IF(Comparison!B29 &lt;&gt; "", Comparison!B29, "")</f>
        <v>99_DeltaTxMin_Missed</v>
      </c>
      <c r="C29" s="2" t="e">
        <f>IF(Comparison!H29 &lt;&gt; "", Comparison!H29, "")</f>
        <v>#REF!</v>
      </c>
      <c r="D29" s="2">
        <f>IF(Comparison!I29 &lt;&gt; "", Comparison!I29, "")</f>
        <v>4</v>
      </c>
      <c r="E29" s="29">
        <f>IF(Comparison!Q29 &lt;&gt; "", ROUND(Comparison!Q29,2), "")</f>
        <v>2.15</v>
      </c>
      <c r="F29" s="29">
        <f>IF(Comparison!T29 &lt;&gt; "", ROUND(Comparison!T29,2), "")</f>
        <v>4.1500000000000004</v>
      </c>
    </row>
    <row r="30" spans="2:6" x14ac:dyDescent="0.25">
      <c r="B30" s="2" t="str">
        <f>IF(Comparison!B30 &lt;&gt; "", Comparison!B30, "")</f>
        <v>99_DeltaRTMin_Identical_01</v>
      </c>
      <c r="C30" s="2" t="e">
        <f>IF(Comparison!H30 &lt;&gt; "", Comparison!H30, "")</f>
        <v>#REF!</v>
      </c>
      <c r="D30" s="2">
        <f>IF(Comparison!I30 &lt;&gt; "", Comparison!I30, "")</f>
        <v>10</v>
      </c>
      <c r="E30" s="29">
        <f>IF(Comparison!Q30 &lt;&gt; "", ROUND(Comparison!Q30,2), "")</f>
        <v>0.8</v>
      </c>
      <c r="F30" s="29">
        <f>IF(Comparison!T30 &lt;&gt; "", ROUND(Comparison!T30,2), "")</f>
        <v>4</v>
      </c>
    </row>
    <row r="31" spans="2:6" x14ac:dyDescent="0.25">
      <c r="B31" s="2" t="str">
        <f>IF(Comparison!B31 &lt;&gt; "", Comparison!B31, "")</f>
        <v>99_DeltaRTMin_Identical_02</v>
      </c>
      <c r="C31" s="2" t="e">
        <f>IF(Comparison!H31 &lt;&gt; "", Comparison!H31, "")</f>
        <v>#REF!</v>
      </c>
      <c r="D31" s="2">
        <f>IF(Comparison!I31 &lt;&gt; "", Comparison!I31, "")</f>
        <v>10</v>
      </c>
      <c r="E31" s="29">
        <f>IF(Comparison!Q31 &lt;&gt; "", ROUND(Comparison!Q31,2), "")</f>
        <v>1.2</v>
      </c>
      <c r="F31" s="29">
        <f>IF(Comparison!T31 &lt;&gt; "", ROUND(Comparison!T31,2), "")</f>
        <v>4</v>
      </c>
    </row>
    <row r="32" spans="2:6" x14ac:dyDescent="0.25">
      <c r="B32" s="2" t="str">
        <f>IF(Comparison!B32 &lt;&gt; "", Comparison!B32, "")</f>
        <v>99_DeltaRTMin_Slower</v>
      </c>
      <c r="C32" s="2" t="e">
        <f>IF(Comparison!H32 &lt;&gt; "", Comparison!H32, "")</f>
        <v>#REF!</v>
      </c>
      <c r="D32" s="2">
        <f>IF(Comparison!I32 &lt;&gt; "", Comparison!I32, "")</f>
        <v>10</v>
      </c>
      <c r="E32" s="29">
        <f>IF(Comparison!Q32 &lt;&gt; "", ROUND(Comparison!Q32,2), "")</f>
        <v>1.25</v>
      </c>
      <c r="F32" s="29">
        <f>IF(Comparison!T32 &lt;&gt; "", ROUND(Comparison!T32,2), "")</f>
        <v>4</v>
      </c>
    </row>
    <row r="33" spans="2:6" x14ac:dyDescent="0.25">
      <c r="B33" s="2" t="str">
        <f>IF(Comparison!B33 &lt;&gt; "", Comparison!B33, "")</f>
        <v>99_DeltaRTMin_Faster</v>
      </c>
      <c r="C33" s="2" t="e">
        <f>IF(Comparison!H33 &lt;&gt; "", Comparison!H33, "")</f>
        <v>#REF!</v>
      </c>
      <c r="D33" s="2">
        <f>IF(Comparison!I33 &lt;&gt; "", Comparison!I33, "")</f>
        <v>10</v>
      </c>
      <c r="E33" s="29">
        <f>IF(Comparison!Q33 &lt;&gt; "", ROUND(Comparison!Q33,2), "")</f>
        <v>0.75</v>
      </c>
      <c r="F33" s="29">
        <f>IF(Comparison!T33 &lt;&gt; "", ROUND(Comparison!T33,2), "")</f>
        <v>4</v>
      </c>
    </row>
    <row r="34" spans="2:6" x14ac:dyDescent="0.25">
      <c r="B34" s="2" t="str">
        <f>IF(Comparison!B34 &lt;&gt; "", Comparison!B34, "")</f>
        <v/>
      </c>
      <c r="C34" s="2" t="e">
        <f>IF(Comparison!H34 &lt;&gt; "", Comparison!H34, "")</f>
        <v>#REF!</v>
      </c>
      <c r="D34" s="2" t="str">
        <f>IF(Comparison!I34 &lt;&gt; "", Comparison!I34, "")</f>
        <v/>
      </c>
      <c r="E34" s="29" t="str">
        <f>IF(Comparison!Q34 &lt;&gt; "", ROUND(Comparison!Q34,2), "")</f>
        <v/>
      </c>
      <c r="F34" s="29" t="str">
        <f>IF(Comparison!T34 &lt;&gt; "", ROUND(Comparison!T34,2), "")</f>
        <v/>
      </c>
    </row>
    <row r="35" spans="2:6" x14ac:dyDescent="0.25">
      <c r="B35" s="2" t="str">
        <f>IF(Comparison!B35 &lt;&gt; "", Comparison!B35, "")</f>
        <v/>
      </c>
      <c r="C35" s="2" t="e">
        <f>IF(Comparison!H35 &lt;&gt; "", Comparison!H35, "")</f>
        <v>#REF!</v>
      </c>
      <c r="D35" s="2" t="str">
        <f>IF(Comparison!I35 &lt;&gt; "", Comparison!I35, "")</f>
        <v/>
      </c>
      <c r="E35" s="29" t="str">
        <f>IF(Comparison!Q35 &lt;&gt; "", ROUND(Comparison!Q35,2), "")</f>
        <v/>
      </c>
      <c r="F35" s="29" t="str">
        <f>IF(Comparison!T35 &lt;&gt; "", ROUND(Comparison!T35,2), "")</f>
        <v/>
      </c>
    </row>
    <row r="36" spans="2:6" x14ac:dyDescent="0.25">
      <c r="B36" s="2" t="str">
        <f>IF(Comparison!B36 &lt;&gt; "", Comparison!B36, "")</f>
        <v/>
      </c>
      <c r="C36" s="2" t="e">
        <f>IF(Comparison!H36 &lt;&gt; "", Comparison!H36, "")</f>
        <v>#REF!</v>
      </c>
      <c r="D36" s="2" t="str">
        <f>IF(Comparison!I36 &lt;&gt; "", Comparison!I36, "")</f>
        <v/>
      </c>
      <c r="E36" s="29" t="str">
        <f>IF(Comparison!Q36 &lt;&gt; "", ROUND(Comparison!Q36,2), "")</f>
        <v/>
      </c>
      <c r="F36" s="29" t="str">
        <f>IF(Comparison!T36 &lt;&gt; "", ROUND(Comparison!T36,2), "")</f>
        <v/>
      </c>
    </row>
    <row r="37" spans="2:6" x14ac:dyDescent="0.25">
      <c r="B37" s="2" t="str">
        <f>IF(Comparison!B37 &lt;&gt; "", Comparison!B37, "")</f>
        <v/>
      </c>
      <c r="C37" s="2" t="e">
        <f>IF(Comparison!H37 &lt;&gt; "", Comparison!H37, "")</f>
        <v>#REF!</v>
      </c>
      <c r="D37" s="2" t="str">
        <f>IF(Comparison!I37 &lt;&gt; "", Comparison!I37, "")</f>
        <v/>
      </c>
      <c r="E37" s="29" t="str">
        <f>IF(Comparison!Q37 &lt;&gt; "", ROUND(Comparison!Q37,2), "")</f>
        <v/>
      </c>
      <c r="F37" s="29" t="str">
        <f>IF(Comparison!T37 &lt;&gt; "", ROUND(Comparison!T37,2), "")</f>
        <v/>
      </c>
    </row>
    <row r="38" spans="2:6" x14ac:dyDescent="0.25">
      <c r="B38" s="2" t="str">
        <f>IF(Comparison!B38 &lt;&gt; "", Comparison!B38, "")</f>
        <v/>
      </c>
      <c r="C38" s="2" t="e">
        <f>IF(Comparison!H38 &lt;&gt; "", Comparison!H38, "")</f>
        <v>#REF!</v>
      </c>
      <c r="D38" s="2" t="str">
        <f>IF(Comparison!I38 &lt;&gt; "", Comparison!I38, "")</f>
        <v/>
      </c>
      <c r="E38" s="29" t="str">
        <f>IF(Comparison!Q38 &lt;&gt; "", ROUND(Comparison!Q38,2), "")</f>
        <v/>
      </c>
      <c r="F38" s="29" t="str">
        <f>IF(Comparison!T38 &lt;&gt; "", ROUND(Comparison!T38,2), "")</f>
        <v/>
      </c>
    </row>
    <row r="39" spans="2:6" x14ac:dyDescent="0.25">
      <c r="B39" s="2" t="str">
        <f>IF(Comparison!B39 &lt;&gt; "", Comparison!B39, "")</f>
        <v/>
      </c>
      <c r="C39" s="2" t="e">
        <f>IF(Comparison!H39 &lt;&gt; "", Comparison!H39, "")</f>
        <v>#REF!</v>
      </c>
      <c r="D39" s="2" t="str">
        <f>IF(Comparison!I39 &lt;&gt; "", Comparison!I39, "")</f>
        <v/>
      </c>
      <c r="E39" s="29" t="str">
        <f>IF(Comparison!Q39 &lt;&gt; "", ROUND(Comparison!Q39,2), "")</f>
        <v/>
      </c>
      <c r="F39" s="29" t="str">
        <f>IF(Comparison!T39 &lt;&gt; "", ROUND(Comparison!T39,2), "")</f>
        <v/>
      </c>
    </row>
    <row r="40" spans="2:6" x14ac:dyDescent="0.25">
      <c r="B40" s="2" t="str">
        <f>IF(Comparison!B40 &lt;&gt; "", Comparison!B40, "")</f>
        <v/>
      </c>
      <c r="C40" s="2" t="e">
        <f>IF(Comparison!H40 &lt;&gt; "", Comparison!H40, "")</f>
        <v>#REF!</v>
      </c>
      <c r="D40" s="2" t="str">
        <f>IF(Comparison!I40 &lt;&gt; "", Comparison!I40, "")</f>
        <v/>
      </c>
      <c r="E40" s="29" t="str">
        <f>IF(Comparison!Q40 &lt;&gt; "", ROUND(Comparison!Q40,2), "")</f>
        <v/>
      </c>
      <c r="F40" s="29" t="str">
        <f>IF(Comparison!T40 &lt;&gt; "", ROUND(Comparison!T40,2), "")</f>
        <v/>
      </c>
    </row>
    <row r="41" spans="2:6" x14ac:dyDescent="0.25">
      <c r="B41" s="2" t="str">
        <f>IF(Comparison!B41 &lt;&gt; "", Comparison!B41, "")</f>
        <v/>
      </c>
      <c r="C41" s="2" t="e">
        <f>IF(Comparison!H41 &lt;&gt; "", Comparison!H41, "")</f>
        <v>#REF!</v>
      </c>
      <c r="D41" s="2" t="str">
        <f>IF(Comparison!I41 &lt;&gt; "", Comparison!I41, "")</f>
        <v/>
      </c>
      <c r="E41" s="29" t="str">
        <f>IF(Comparison!Q41 &lt;&gt; "", ROUND(Comparison!Q41,2), "")</f>
        <v/>
      </c>
      <c r="F41" s="29" t="str">
        <f>IF(Comparison!T41 &lt;&gt; "", ROUND(Comparison!T41,2), "")</f>
        <v/>
      </c>
    </row>
    <row r="42" spans="2:6" x14ac:dyDescent="0.25">
      <c r="B42" s="2" t="str">
        <f>IF(Comparison!B42 &lt;&gt; "", Comparison!B42, "")</f>
        <v/>
      </c>
      <c r="C42" s="2" t="e">
        <f>IF(Comparison!H42 &lt;&gt; "", Comparison!H42, "")</f>
        <v>#REF!</v>
      </c>
      <c r="D42" s="2" t="str">
        <f>IF(Comparison!I42 &lt;&gt; "", Comparison!I42, "")</f>
        <v/>
      </c>
      <c r="E42" s="29" t="str">
        <f>IF(Comparison!Q42 &lt;&gt; "", ROUND(Comparison!Q42,2), "")</f>
        <v/>
      </c>
      <c r="F42" s="29" t="str">
        <f>IF(Comparison!T42 &lt;&gt; "", ROUND(Comparison!T42,2), "")</f>
        <v/>
      </c>
    </row>
    <row r="43" spans="2:6" x14ac:dyDescent="0.25">
      <c r="B43" s="2" t="str">
        <f>IF(Comparison!B43 &lt;&gt; "", Comparison!B43, "")</f>
        <v/>
      </c>
      <c r="C43" s="2" t="e">
        <f>IF(Comparison!H43 &lt;&gt; "", Comparison!H43, "")</f>
        <v>#REF!</v>
      </c>
      <c r="D43" s="2" t="str">
        <f>IF(Comparison!I43 &lt;&gt; "", Comparison!I43, "")</f>
        <v/>
      </c>
      <c r="E43" s="29" t="str">
        <f>IF(Comparison!Q43 &lt;&gt; "", ROUND(Comparison!Q43,2), "")</f>
        <v/>
      </c>
      <c r="F43" s="29" t="str">
        <f>IF(Comparison!T43 &lt;&gt; "", ROUND(Comparison!T43,2), "")</f>
        <v/>
      </c>
    </row>
    <row r="44" spans="2:6" x14ac:dyDescent="0.25">
      <c r="B44" s="2" t="str">
        <f>IF(Comparison!B44 &lt;&gt; "", Comparison!B44, "")</f>
        <v/>
      </c>
      <c r="C44" s="2" t="e">
        <f>IF(Comparison!H44 &lt;&gt; "", Comparison!H44, "")</f>
        <v>#REF!</v>
      </c>
      <c r="D44" s="2" t="str">
        <f>IF(Comparison!I44 &lt;&gt; "", Comparison!I44, "")</f>
        <v/>
      </c>
      <c r="E44" s="29" t="str">
        <f>IF(Comparison!Q44 &lt;&gt; "", ROUND(Comparison!Q44,2), "")</f>
        <v/>
      </c>
      <c r="F44" s="29" t="str">
        <f>IF(Comparison!T44 &lt;&gt; "", ROUND(Comparison!T44,2), "")</f>
        <v/>
      </c>
    </row>
    <row r="45" spans="2:6" x14ac:dyDescent="0.25">
      <c r="B45" s="2" t="str">
        <f>IF(Comparison!B45 &lt;&gt; "", Comparison!B45, "")</f>
        <v/>
      </c>
      <c r="C45" s="2" t="e">
        <f>IF(Comparison!H45 &lt;&gt; "", Comparison!H45, "")</f>
        <v>#REF!</v>
      </c>
      <c r="D45" s="2" t="str">
        <f>IF(Comparison!I45 &lt;&gt; "", Comparison!I45, "")</f>
        <v/>
      </c>
      <c r="E45" s="29" t="str">
        <f>IF(Comparison!Q45 &lt;&gt; "", ROUND(Comparison!Q45,2), "")</f>
        <v/>
      </c>
      <c r="F45" s="29" t="str">
        <f>IF(Comparison!T45 &lt;&gt; "", ROUND(Comparison!T45,2), "")</f>
        <v/>
      </c>
    </row>
    <row r="46" spans="2:6" x14ac:dyDescent="0.25">
      <c r="B46" s="2" t="str">
        <f>IF(Comparison!B46 &lt;&gt; "", Comparison!B46, "")</f>
        <v/>
      </c>
      <c r="C46" s="2" t="e">
        <f>IF(Comparison!H46 &lt;&gt; "", Comparison!H46, "")</f>
        <v>#REF!</v>
      </c>
      <c r="D46" s="2" t="str">
        <f>IF(Comparison!I46 &lt;&gt; "", Comparison!I46, "")</f>
        <v/>
      </c>
      <c r="E46" s="29" t="str">
        <f>IF(Comparison!Q46 &lt;&gt; "", ROUND(Comparison!Q46,2), "")</f>
        <v/>
      </c>
      <c r="F46" s="29" t="str">
        <f>IF(Comparison!T46 &lt;&gt; "", ROUND(Comparison!T46,2), "")</f>
        <v/>
      </c>
    </row>
    <row r="47" spans="2:6" x14ac:dyDescent="0.25">
      <c r="B47" s="2" t="str">
        <f>IF(Comparison!B47 &lt;&gt; "", Comparison!B47, "")</f>
        <v/>
      </c>
      <c r="C47" s="2" t="e">
        <f>IF(Comparison!H47 &lt;&gt; "", Comparison!H47, "")</f>
        <v>#REF!</v>
      </c>
      <c r="D47" s="2" t="str">
        <f>IF(Comparison!I47 &lt;&gt; "", Comparison!I47, "")</f>
        <v/>
      </c>
      <c r="E47" s="29" t="str">
        <f>IF(Comparison!Q47 &lt;&gt; "", ROUND(Comparison!Q47,2), "")</f>
        <v/>
      </c>
      <c r="F47" s="29" t="str">
        <f>IF(Comparison!T47 &lt;&gt; "", ROUND(Comparison!T47,2), "")</f>
        <v/>
      </c>
    </row>
    <row r="48" spans="2:6" x14ac:dyDescent="0.25">
      <c r="B48" s="2" t="str">
        <f>IF(Comparison!B48 &lt;&gt; "", Comparison!B48, "")</f>
        <v/>
      </c>
      <c r="C48" s="2" t="e">
        <f>IF(Comparison!H48 &lt;&gt; "", Comparison!H48, "")</f>
        <v>#REF!</v>
      </c>
      <c r="D48" s="2" t="str">
        <f>IF(Comparison!I48 &lt;&gt; "", Comparison!I48, "")</f>
        <v/>
      </c>
      <c r="E48" s="29" t="str">
        <f>IF(Comparison!Q48 &lt;&gt; "", ROUND(Comparison!Q48,2), "")</f>
        <v/>
      </c>
      <c r="F48" s="29" t="str">
        <f>IF(Comparison!T48 &lt;&gt; "", ROUND(Comparison!T48,2), "")</f>
        <v/>
      </c>
    </row>
    <row r="49" spans="2:6" x14ac:dyDescent="0.25">
      <c r="B49" s="2" t="str">
        <f>IF(Comparison!B49 &lt;&gt; "", Comparison!B49, "")</f>
        <v/>
      </c>
      <c r="C49" s="2" t="e">
        <f>IF(Comparison!H49 &lt;&gt; "", Comparison!H49, "")</f>
        <v>#REF!</v>
      </c>
      <c r="D49" s="2" t="str">
        <f>IF(Comparison!I49 &lt;&gt; "", Comparison!I49, "")</f>
        <v/>
      </c>
      <c r="E49" s="29" t="str">
        <f>IF(Comparison!Q49 &lt;&gt; "", ROUND(Comparison!Q49,2), "")</f>
        <v/>
      </c>
      <c r="F49" s="29" t="str">
        <f>IF(Comparison!T49 &lt;&gt; "", ROUND(Comparison!T49,2), "")</f>
        <v/>
      </c>
    </row>
    <row r="50" spans="2:6" x14ac:dyDescent="0.25">
      <c r="B50" s="2" t="str">
        <f>IF(Comparison!B50 &lt;&gt; "", Comparison!B50, "")</f>
        <v/>
      </c>
      <c r="C50" s="2" t="e">
        <f>IF(Comparison!H50 &lt;&gt; "", Comparison!H50, "")</f>
        <v>#REF!</v>
      </c>
      <c r="D50" s="2" t="str">
        <f>IF(Comparison!I50 &lt;&gt; "", Comparison!I50, "")</f>
        <v/>
      </c>
      <c r="E50" s="29" t="str">
        <f>IF(Comparison!Q50 &lt;&gt; "", ROUND(Comparison!Q50,2), "")</f>
        <v/>
      </c>
      <c r="F50" s="29" t="str">
        <f>IF(Comparison!T50 &lt;&gt; "", ROUND(Comparison!T50,2), "")</f>
        <v/>
      </c>
    </row>
    <row r="51" spans="2:6" x14ac:dyDescent="0.25">
      <c r="B51" s="2" t="str">
        <f>IF(Comparison!B51 &lt;&gt; "", Comparison!B51, "")</f>
        <v/>
      </c>
      <c r="C51" s="2" t="e">
        <f>IF(Comparison!H51 &lt;&gt; "", Comparison!H51, "")</f>
        <v>#REF!</v>
      </c>
      <c r="D51" s="2" t="str">
        <f>IF(Comparison!I51 &lt;&gt; "", Comparison!I51, "")</f>
        <v/>
      </c>
      <c r="E51" s="29" t="str">
        <f>IF(Comparison!Q51 &lt;&gt; "", ROUND(Comparison!Q51,2), "")</f>
        <v/>
      </c>
      <c r="F51" s="29" t="str">
        <f>IF(Comparison!T51 &lt;&gt; "", ROUND(Comparison!T51,2), "")</f>
        <v/>
      </c>
    </row>
    <row r="52" spans="2:6" x14ac:dyDescent="0.25">
      <c r="B52" s="2" t="str">
        <f>IF(Comparison!B52 &lt;&gt; "", Comparison!B52, "")</f>
        <v/>
      </c>
      <c r="C52" s="2" t="e">
        <f>IF(Comparison!H52 &lt;&gt; "", Comparison!H52, "")</f>
        <v>#REF!</v>
      </c>
      <c r="D52" s="2" t="str">
        <f>IF(Comparison!I52 &lt;&gt; "", Comparison!I52, "")</f>
        <v/>
      </c>
      <c r="E52" s="29" t="str">
        <f>IF(Comparison!Q52 &lt;&gt; "", ROUND(Comparison!Q52,2), "")</f>
        <v/>
      </c>
      <c r="F52" s="29" t="str">
        <f>IF(Comparison!T52 &lt;&gt; "", ROUND(Comparison!T52,2), "")</f>
        <v/>
      </c>
    </row>
    <row r="53" spans="2:6" x14ac:dyDescent="0.25">
      <c r="B53" s="2" t="str">
        <f>IF(Comparison!B53 &lt;&gt; "", Comparison!B53, "")</f>
        <v/>
      </c>
      <c r="C53" s="2" t="e">
        <f>IF(Comparison!H53 &lt;&gt; "", Comparison!H53, "")</f>
        <v>#REF!</v>
      </c>
      <c r="D53" s="2" t="str">
        <f>IF(Comparison!I53 &lt;&gt; "", Comparison!I53, "")</f>
        <v/>
      </c>
      <c r="E53" s="29" t="str">
        <f>IF(Comparison!Q53 &lt;&gt; "", ROUND(Comparison!Q53,2), "")</f>
        <v/>
      </c>
      <c r="F53" s="29" t="str">
        <f>IF(Comparison!T53 &lt;&gt; "", ROUND(Comparison!T53,2), "")</f>
        <v/>
      </c>
    </row>
    <row r="54" spans="2:6" x14ac:dyDescent="0.25">
      <c r="B54" s="2" t="str">
        <f>IF(Comparison!B54 &lt;&gt; "", Comparison!B54, "")</f>
        <v/>
      </c>
      <c r="C54" s="2" t="e">
        <f>IF(Comparison!H54 &lt;&gt; "", Comparison!H54, "")</f>
        <v>#REF!</v>
      </c>
      <c r="D54" s="2" t="str">
        <f>IF(Comparison!I54 &lt;&gt; "", Comparison!I54, "")</f>
        <v/>
      </c>
      <c r="E54" s="29" t="str">
        <f>IF(Comparison!Q54 &lt;&gt; "", ROUND(Comparison!Q54,2), "")</f>
        <v/>
      </c>
      <c r="F54" s="29" t="str">
        <f>IF(Comparison!T54 &lt;&gt; "", ROUND(Comparison!T54,2), "")</f>
        <v/>
      </c>
    </row>
    <row r="55" spans="2:6" x14ac:dyDescent="0.25">
      <c r="B55" s="2" t="str">
        <f>IF(Comparison!B55 &lt;&gt; "", Comparison!B55, "")</f>
        <v/>
      </c>
      <c r="C55" s="2" t="e">
        <f>IF(Comparison!H55 &lt;&gt; "", Comparison!H55, "")</f>
        <v>#REF!</v>
      </c>
      <c r="D55" s="2" t="str">
        <f>IF(Comparison!I55 &lt;&gt; "", Comparison!I55, "")</f>
        <v/>
      </c>
      <c r="E55" s="29" t="str">
        <f>IF(Comparison!Q55 &lt;&gt; "", ROUND(Comparison!Q55,2), "")</f>
        <v/>
      </c>
      <c r="F55" s="29" t="str">
        <f>IF(Comparison!T55 &lt;&gt; "", ROUND(Comparison!T55,2), "")</f>
        <v/>
      </c>
    </row>
    <row r="56" spans="2:6" x14ac:dyDescent="0.25">
      <c r="B56" s="2" t="str">
        <f>IF(Comparison!B56 &lt;&gt; "", Comparison!B56, "")</f>
        <v/>
      </c>
      <c r="C56" s="2" t="e">
        <f>IF(Comparison!H56 &lt;&gt; "", Comparison!H56, "")</f>
        <v>#REF!</v>
      </c>
      <c r="D56" s="2" t="str">
        <f>IF(Comparison!I56 &lt;&gt; "", Comparison!I56, "")</f>
        <v/>
      </c>
      <c r="E56" s="29" t="str">
        <f>IF(Comparison!Q56 &lt;&gt; "", ROUND(Comparison!Q56,2), "")</f>
        <v/>
      </c>
      <c r="F56" s="29" t="str">
        <f>IF(Comparison!T56 &lt;&gt; "", ROUND(Comparison!T56,2), "")</f>
        <v/>
      </c>
    </row>
    <row r="57" spans="2:6" x14ac:dyDescent="0.25">
      <c r="B57" s="2" t="str">
        <f>IF(Comparison!B57 &lt;&gt; "", Comparison!B57, "")</f>
        <v/>
      </c>
      <c r="C57" s="2" t="e">
        <f>IF(Comparison!H57 &lt;&gt; "", Comparison!H57, "")</f>
        <v>#REF!</v>
      </c>
      <c r="D57" s="2" t="str">
        <f>IF(Comparison!I57 &lt;&gt; "", Comparison!I57, "")</f>
        <v/>
      </c>
      <c r="E57" s="29" t="str">
        <f>IF(Comparison!Q57 &lt;&gt; "", ROUND(Comparison!Q57,2), "")</f>
        <v/>
      </c>
      <c r="F57" s="29" t="str">
        <f>IF(Comparison!T57 &lt;&gt; "", ROUND(Comparison!T57,2), "")</f>
        <v/>
      </c>
    </row>
    <row r="58" spans="2:6" x14ac:dyDescent="0.25">
      <c r="B58" s="2" t="str">
        <f>IF(Comparison!B58 &lt;&gt; "", Comparison!B58, "")</f>
        <v/>
      </c>
      <c r="C58" s="2" t="e">
        <f>IF(Comparison!H58 &lt;&gt; "", Comparison!H58, "")</f>
        <v>#REF!</v>
      </c>
      <c r="D58" s="2" t="str">
        <f>IF(Comparison!I58 &lt;&gt; "", Comparison!I58, "")</f>
        <v/>
      </c>
      <c r="E58" s="29" t="str">
        <f>IF(Comparison!Q58 &lt;&gt; "", ROUND(Comparison!Q58,2), "")</f>
        <v/>
      </c>
      <c r="F58" s="29" t="str">
        <f>IF(Comparison!T58 &lt;&gt; "", ROUND(Comparison!T58,2), "")</f>
        <v/>
      </c>
    </row>
    <row r="59" spans="2:6" x14ac:dyDescent="0.25">
      <c r="B59" s="2" t="str">
        <f>IF(Comparison!B59 &lt;&gt; "", Comparison!B59, "")</f>
        <v/>
      </c>
      <c r="C59" s="2" t="e">
        <f>IF(Comparison!H59 &lt;&gt; "", Comparison!H59, "")</f>
        <v>#REF!</v>
      </c>
      <c r="D59" s="2" t="str">
        <f>IF(Comparison!I59 &lt;&gt; "", Comparison!I59, "")</f>
        <v/>
      </c>
      <c r="E59" s="29" t="str">
        <f>IF(Comparison!Q59 &lt;&gt; "", ROUND(Comparison!Q59,2), "")</f>
        <v/>
      </c>
      <c r="F59" s="29" t="str">
        <f>IF(Comparison!T59 &lt;&gt; "", ROUND(Comparison!T59,2), "")</f>
        <v/>
      </c>
    </row>
    <row r="60" spans="2:6" x14ac:dyDescent="0.25">
      <c r="B60" s="2" t="str">
        <f>IF(Comparison!B60 &lt;&gt; "", Comparison!B60, "")</f>
        <v/>
      </c>
      <c r="C60" s="2" t="e">
        <f>IF(Comparison!H60 &lt;&gt; "", Comparison!H60, "")</f>
        <v>#REF!</v>
      </c>
      <c r="D60" s="2" t="str">
        <f>IF(Comparison!I60 &lt;&gt; "", Comparison!I60, "")</f>
        <v/>
      </c>
      <c r="E60" s="29" t="str">
        <f>IF(Comparison!Q60 &lt;&gt; "", ROUND(Comparison!Q60,2), "")</f>
        <v/>
      </c>
      <c r="F60" s="29" t="str">
        <f>IF(Comparison!T60 &lt;&gt; "", ROUND(Comparison!T60,2), "")</f>
        <v/>
      </c>
    </row>
    <row r="61" spans="2:6" x14ac:dyDescent="0.25">
      <c r="B61" s="2" t="str">
        <f>IF(Comparison!B61 &lt;&gt; "", Comparison!B61, "")</f>
        <v/>
      </c>
      <c r="C61" s="2" t="e">
        <f>IF(Comparison!H61 &lt;&gt; "", Comparison!H61, "")</f>
        <v>#REF!</v>
      </c>
      <c r="D61" s="2" t="str">
        <f>IF(Comparison!I61 &lt;&gt; "", Comparison!I61, "")</f>
        <v/>
      </c>
      <c r="E61" s="29" t="str">
        <f>IF(Comparison!Q61 &lt;&gt; "", ROUND(Comparison!Q61,2), "")</f>
        <v/>
      </c>
      <c r="F61" s="29" t="str">
        <f>IF(Comparison!T61 &lt;&gt; "", ROUND(Comparison!T61,2), "")</f>
        <v/>
      </c>
    </row>
    <row r="62" spans="2:6" x14ac:dyDescent="0.25">
      <c r="B62" s="2" t="str">
        <f>IF(Comparison!B62 &lt;&gt; "", Comparison!B62, "")</f>
        <v/>
      </c>
      <c r="C62" s="2" t="e">
        <f>IF(Comparison!H62 &lt;&gt; "", Comparison!H62, "")</f>
        <v>#REF!</v>
      </c>
      <c r="D62" s="2" t="str">
        <f>IF(Comparison!I62 &lt;&gt; "", Comparison!I62, "")</f>
        <v/>
      </c>
      <c r="E62" s="29" t="str">
        <f>IF(Comparison!Q62 &lt;&gt; "", ROUND(Comparison!Q62,2), "")</f>
        <v/>
      </c>
      <c r="F62" s="29" t="str">
        <f>IF(Comparison!T62 &lt;&gt; "", ROUND(Comparison!T62,2), "")</f>
        <v/>
      </c>
    </row>
    <row r="63" spans="2:6" x14ac:dyDescent="0.25">
      <c r="B63" s="2" t="str">
        <f>IF(Comparison!B63 &lt;&gt; "", Comparison!B63, "")</f>
        <v/>
      </c>
      <c r="C63" s="2" t="e">
        <f>IF(Comparison!H63 &lt;&gt; "", Comparison!H63, "")</f>
        <v>#REF!</v>
      </c>
      <c r="D63" s="2" t="str">
        <f>IF(Comparison!I63 &lt;&gt; "", Comparison!I63, "")</f>
        <v/>
      </c>
      <c r="E63" s="29" t="str">
        <f>IF(Comparison!Q63 &lt;&gt; "", ROUND(Comparison!Q63,2), "")</f>
        <v/>
      </c>
      <c r="F63" s="29" t="str">
        <f>IF(Comparison!T63 &lt;&gt; "", ROUND(Comparison!T63,2), "")</f>
        <v/>
      </c>
    </row>
    <row r="64" spans="2:6" x14ac:dyDescent="0.25">
      <c r="B64" s="2" t="str">
        <f>IF(Comparison!B64 &lt;&gt; "", Comparison!B64, "")</f>
        <v/>
      </c>
      <c r="C64" s="2" t="e">
        <f>IF(Comparison!H64 &lt;&gt; "", Comparison!H64, "")</f>
        <v>#REF!</v>
      </c>
      <c r="D64" s="2" t="str">
        <f>IF(Comparison!I64 &lt;&gt; "", Comparison!I64, "")</f>
        <v/>
      </c>
      <c r="E64" s="29" t="str">
        <f>IF(Comparison!Q64 &lt;&gt; "", ROUND(Comparison!Q64,2), "")</f>
        <v/>
      </c>
      <c r="F64" s="29" t="str">
        <f>IF(Comparison!T64 &lt;&gt; "", ROUND(Comparison!T64,2), "")</f>
        <v/>
      </c>
    </row>
    <row r="65" spans="2:6" x14ac:dyDescent="0.25">
      <c r="B65" s="2" t="str">
        <f>IF(Comparison!B65 &lt;&gt; "", Comparison!B65, "")</f>
        <v/>
      </c>
      <c r="C65" s="2" t="e">
        <f>IF(Comparison!H65 &lt;&gt; "", Comparison!H65, "")</f>
        <v>#REF!</v>
      </c>
      <c r="D65" s="2" t="str">
        <f>IF(Comparison!I65 &lt;&gt; "", Comparison!I65, "")</f>
        <v/>
      </c>
      <c r="E65" s="29" t="str">
        <f>IF(Comparison!Q65 &lt;&gt; "", ROUND(Comparison!Q65,2), "")</f>
        <v/>
      </c>
      <c r="F65" s="29" t="str">
        <f>IF(Comparison!T65 &lt;&gt; "", ROUND(Comparison!T65,2), "")</f>
        <v/>
      </c>
    </row>
    <row r="66" spans="2:6" x14ac:dyDescent="0.25">
      <c r="B66" s="2" t="str">
        <f>IF(Comparison!B66 &lt;&gt; "", Comparison!B66, "")</f>
        <v/>
      </c>
      <c r="C66" s="2" t="e">
        <f>IF(Comparison!H66 &lt;&gt; "", Comparison!H66, "")</f>
        <v>#REF!</v>
      </c>
      <c r="D66" s="2" t="str">
        <f>IF(Comparison!I66 &lt;&gt; "", Comparison!I66, "")</f>
        <v/>
      </c>
      <c r="E66" s="29" t="str">
        <f>IF(Comparison!Q66 &lt;&gt; "", ROUND(Comparison!Q66,2), "")</f>
        <v/>
      </c>
      <c r="F66" s="29" t="str">
        <f>IF(Comparison!T66 &lt;&gt; "", ROUND(Comparison!T66,2), "")</f>
        <v/>
      </c>
    </row>
    <row r="67" spans="2:6" x14ac:dyDescent="0.25">
      <c r="B67" s="2" t="str">
        <f>IF(Comparison!B67 &lt;&gt; "", Comparison!B67, "")</f>
        <v/>
      </c>
      <c r="C67" s="2" t="e">
        <f>IF(Comparison!H67 &lt;&gt; "", Comparison!H67, "")</f>
        <v>#REF!</v>
      </c>
      <c r="D67" s="2" t="str">
        <f>IF(Comparison!I67 &lt;&gt; "", Comparison!I67, "")</f>
        <v/>
      </c>
      <c r="E67" s="29" t="str">
        <f>IF(Comparison!Q67 &lt;&gt; "", ROUND(Comparison!Q67,2), "")</f>
        <v/>
      </c>
      <c r="F67" s="29" t="str">
        <f>IF(Comparison!T67 &lt;&gt; "", ROUND(Comparison!T67,2), "")</f>
        <v/>
      </c>
    </row>
    <row r="68" spans="2:6" x14ac:dyDescent="0.25">
      <c r="B68" s="2" t="str">
        <f>IF(Comparison!B68 &lt;&gt; "", Comparison!B68, "")</f>
        <v/>
      </c>
      <c r="C68" s="2" t="e">
        <f>IF(Comparison!H68 &lt;&gt; "", Comparison!H68, "")</f>
        <v>#REF!</v>
      </c>
      <c r="D68" s="2" t="str">
        <f>IF(Comparison!I68 &lt;&gt; "", Comparison!I68, "")</f>
        <v/>
      </c>
      <c r="E68" s="29" t="str">
        <f>IF(Comparison!Q68 &lt;&gt; "", ROUND(Comparison!Q68,2), "")</f>
        <v/>
      </c>
      <c r="F68" s="29" t="str">
        <f>IF(Comparison!T68 &lt;&gt; "", ROUND(Comparison!T68,2), "")</f>
        <v/>
      </c>
    </row>
    <row r="69" spans="2:6" x14ac:dyDescent="0.25">
      <c r="B69" s="2" t="str">
        <f>IF(Comparison!B69 &lt;&gt; "", Comparison!B69, "")</f>
        <v/>
      </c>
      <c r="C69" s="2" t="e">
        <f>IF(Comparison!H69 &lt;&gt; "", Comparison!H69, "")</f>
        <v>#REF!</v>
      </c>
      <c r="D69" s="2" t="str">
        <f>IF(Comparison!I69 &lt;&gt; "", Comparison!I69, "")</f>
        <v/>
      </c>
      <c r="E69" s="29" t="str">
        <f>IF(Comparison!Q69 &lt;&gt; "", ROUND(Comparison!Q69,2), "")</f>
        <v/>
      </c>
      <c r="F69" s="29" t="str">
        <f>IF(Comparison!T69 &lt;&gt; "", ROUND(Comparison!T69,2), "")</f>
        <v/>
      </c>
    </row>
    <row r="70" spans="2:6" x14ac:dyDescent="0.25">
      <c r="B70" s="2" t="str">
        <f>IF(Comparison!B70 &lt;&gt; "", Comparison!B70, "")</f>
        <v/>
      </c>
      <c r="C70" s="2" t="e">
        <f>IF(Comparison!H70 &lt;&gt; "", Comparison!H70, "")</f>
        <v>#REF!</v>
      </c>
      <c r="D70" s="2" t="str">
        <f>IF(Comparison!I70 &lt;&gt; "", Comparison!I70, "")</f>
        <v/>
      </c>
      <c r="E70" s="29" t="str">
        <f>IF(Comparison!Q70 &lt;&gt; "", ROUND(Comparison!Q70,2), "")</f>
        <v/>
      </c>
      <c r="F70" s="29" t="str">
        <f>IF(Comparison!T70 &lt;&gt; "", ROUND(Comparison!T70,2), "")</f>
        <v/>
      </c>
    </row>
    <row r="71" spans="2:6" x14ac:dyDescent="0.25">
      <c r="B71" s="2" t="str">
        <f>IF(Comparison!B71 &lt;&gt; "", Comparison!B71, "")</f>
        <v/>
      </c>
      <c r="C71" s="2" t="e">
        <f>IF(Comparison!H71 &lt;&gt; "", Comparison!H71, "")</f>
        <v>#REF!</v>
      </c>
      <c r="D71" s="2" t="str">
        <f>IF(Comparison!I71 &lt;&gt; "", Comparison!I71, "")</f>
        <v/>
      </c>
      <c r="E71" s="29" t="str">
        <f>IF(Comparison!Q71 &lt;&gt; "", ROUND(Comparison!Q71,2), "")</f>
        <v/>
      </c>
      <c r="F71" s="29" t="str">
        <f>IF(Comparison!T71 &lt;&gt; "", ROUND(Comparison!T71,2), "")</f>
        <v/>
      </c>
    </row>
    <row r="72" spans="2:6" x14ac:dyDescent="0.25">
      <c r="B72" s="2" t="str">
        <f>IF(Comparison!B72 &lt;&gt; "", Comparison!B72, "")</f>
        <v/>
      </c>
      <c r="C72" s="2" t="e">
        <f>IF(Comparison!H72 &lt;&gt; "", Comparison!H72, "")</f>
        <v>#REF!</v>
      </c>
      <c r="D72" s="2" t="str">
        <f>IF(Comparison!I72 &lt;&gt; "", Comparison!I72, "")</f>
        <v/>
      </c>
      <c r="E72" s="29" t="str">
        <f>IF(Comparison!Q72 &lt;&gt; "", ROUND(Comparison!Q72,2), "")</f>
        <v/>
      </c>
      <c r="F72" s="29" t="str">
        <f>IF(Comparison!T72 &lt;&gt; "", ROUND(Comparison!T72,2), "")</f>
        <v/>
      </c>
    </row>
    <row r="73" spans="2:6" x14ac:dyDescent="0.25">
      <c r="B73" s="2" t="str">
        <f>IF(Comparison!B73 &lt;&gt; "", Comparison!B73, "")</f>
        <v/>
      </c>
      <c r="C73" s="2" t="e">
        <f>IF(Comparison!H73 &lt;&gt; "", Comparison!H73, "")</f>
        <v>#REF!</v>
      </c>
      <c r="D73" s="2" t="str">
        <f>IF(Comparison!I73 &lt;&gt; "", Comparison!I73, "")</f>
        <v/>
      </c>
      <c r="E73" s="29" t="str">
        <f>IF(Comparison!Q73 &lt;&gt; "", ROUND(Comparison!Q73,2), "")</f>
        <v/>
      </c>
      <c r="F73" s="29" t="str">
        <f>IF(Comparison!T73 &lt;&gt; "", ROUND(Comparison!T73,2), "")</f>
        <v/>
      </c>
    </row>
    <row r="74" spans="2:6" x14ac:dyDescent="0.25">
      <c r="B74" s="2" t="str">
        <f>IF(Comparison!B74 &lt;&gt; "", Comparison!B74, "")</f>
        <v/>
      </c>
      <c r="C74" s="2" t="e">
        <f>IF(Comparison!H74 &lt;&gt; "", Comparison!H74, "")</f>
        <v>#REF!</v>
      </c>
      <c r="D74" s="2" t="str">
        <f>IF(Comparison!I74 &lt;&gt; "", Comparison!I74, "")</f>
        <v/>
      </c>
      <c r="E74" s="29" t="str">
        <f>IF(Comparison!Q74 &lt;&gt; "", ROUND(Comparison!Q74,2), "")</f>
        <v/>
      </c>
      <c r="F74" s="29" t="str">
        <f>IF(Comparison!T74 &lt;&gt; "", ROUND(Comparison!T74,2), "")</f>
        <v/>
      </c>
    </row>
    <row r="75" spans="2:6" x14ac:dyDescent="0.25">
      <c r="B75" s="2" t="str">
        <f>IF(Comparison!B75 &lt;&gt; "", Comparison!B75, "")</f>
        <v/>
      </c>
      <c r="C75" s="2" t="e">
        <f>IF(Comparison!H75 &lt;&gt; "", Comparison!H75, "")</f>
        <v>#REF!</v>
      </c>
      <c r="D75" s="2" t="str">
        <f>IF(Comparison!I75 &lt;&gt; "", Comparison!I75, "")</f>
        <v/>
      </c>
      <c r="E75" s="29" t="str">
        <f>IF(Comparison!Q75 &lt;&gt; "", ROUND(Comparison!Q75,2), "")</f>
        <v/>
      </c>
      <c r="F75" s="29" t="str">
        <f>IF(Comparison!T75 &lt;&gt; "", ROUND(Comparison!T75,2), "")</f>
        <v/>
      </c>
    </row>
    <row r="76" spans="2:6" x14ac:dyDescent="0.25">
      <c r="B76" s="2" t="str">
        <f>IF(Comparison!B76 &lt;&gt; "", Comparison!B76, "")</f>
        <v/>
      </c>
      <c r="C76" s="2" t="e">
        <f>IF(Comparison!H76 &lt;&gt; "", Comparison!H76, "")</f>
        <v>#REF!</v>
      </c>
      <c r="D76" s="2" t="str">
        <f>IF(Comparison!I76 &lt;&gt; "", Comparison!I76, "")</f>
        <v/>
      </c>
      <c r="E76" s="29" t="str">
        <f>IF(Comparison!Q76 &lt;&gt; "", ROUND(Comparison!Q76,2), "")</f>
        <v/>
      </c>
      <c r="F76" s="29" t="str">
        <f>IF(Comparison!T76 &lt;&gt; "", ROUND(Comparison!T76,2), "")</f>
        <v/>
      </c>
    </row>
    <row r="77" spans="2:6" x14ac:dyDescent="0.25">
      <c r="B77" s="2" t="str">
        <f>IF(Comparison!B77 &lt;&gt; "", Comparison!B77, "")</f>
        <v/>
      </c>
      <c r="C77" s="2" t="e">
        <f>IF(Comparison!H77 &lt;&gt; "", Comparison!H77, "")</f>
        <v>#REF!</v>
      </c>
      <c r="D77" s="2" t="str">
        <f>IF(Comparison!I77 &lt;&gt; "", Comparison!I77, "")</f>
        <v/>
      </c>
      <c r="E77" s="29" t="str">
        <f>IF(Comparison!Q77 &lt;&gt; "", ROUND(Comparison!Q77,2), "")</f>
        <v/>
      </c>
      <c r="F77" s="29" t="str">
        <f>IF(Comparison!T77 &lt;&gt; "", ROUND(Comparison!T77,2), "")</f>
        <v/>
      </c>
    </row>
    <row r="78" spans="2:6" x14ac:dyDescent="0.25">
      <c r="B78" s="2" t="str">
        <f>IF(Comparison!B78 &lt;&gt; "", Comparison!B78, "")</f>
        <v/>
      </c>
      <c r="C78" s="2" t="e">
        <f>IF(Comparison!H78 &lt;&gt; "", Comparison!H78, "")</f>
        <v>#REF!</v>
      </c>
      <c r="D78" s="2" t="str">
        <f>IF(Comparison!I78 &lt;&gt; "", Comparison!I78, "")</f>
        <v/>
      </c>
      <c r="E78" s="29" t="str">
        <f>IF(Comparison!Q78 &lt;&gt; "", ROUND(Comparison!Q78,2), "")</f>
        <v/>
      </c>
      <c r="F78" s="29" t="str">
        <f>IF(Comparison!T78 &lt;&gt; "", ROUND(Comparison!T78,2), "")</f>
        <v/>
      </c>
    </row>
    <row r="79" spans="2:6" x14ac:dyDescent="0.25">
      <c r="B79" s="2" t="str">
        <f>IF(Comparison!B79 &lt;&gt; "", Comparison!B79, "")</f>
        <v/>
      </c>
      <c r="C79" s="2" t="e">
        <f>IF(Comparison!H79 &lt;&gt; "", Comparison!H79, "")</f>
        <v>#REF!</v>
      </c>
      <c r="D79" s="2" t="str">
        <f>IF(Comparison!I79 &lt;&gt; "", Comparison!I79, "")</f>
        <v/>
      </c>
      <c r="E79" s="29" t="str">
        <f>IF(Comparison!Q79 &lt;&gt; "", ROUND(Comparison!Q79,2), "")</f>
        <v/>
      </c>
      <c r="F79" s="29" t="str">
        <f>IF(Comparison!T79 &lt;&gt; "", ROUND(Comparison!T79,2), "")</f>
        <v/>
      </c>
    </row>
    <row r="80" spans="2:6" x14ac:dyDescent="0.25">
      <c r="B80" s="2" t="str">
        <f>IF(Comparison!B80 &lt;&gt; "", Comparison!B80, "")</f>
        <v/>
      </c>
      <c r="C80" s="2" t="e">
        <f>IF(Comparison!H80 &lt;&gt; "", Comparison!H80, "")</f>
        <v>#REF!</v>
      </c>
      <c r="D80" s="2" t="str">
        <f>IF(Comparison!I80 &lt;&gt; "", Comparison!I80, "")</f>
        <v/>
      </c>
      <c r="E80" s="29" t="str">
        <f>IF(Comparison!Q80 &lt;&gt; "", ROUND(Comparison!Q80,2), "")</f>
        <v/>
      </c>
      <c r="F80" s="29" t="str">
        <f>IF(Comparison!T80 &lt;&gt; "", ROUND(Comparison!T80,2), "")</f>
        <v/>
      </c>
    </row>
    <row r="81" spans="2:6" x14ac:dyDescent="0.25">
      <c r="B81" s="2" t="str">
        <f>IF(Comparison!B81 &lt;&gt; "", Comparison!B81, "")</f>
        <v/>
      </c>
      <c r="C81" s="2" t="e">
        <f>IF(Comparison!H81 &lt;&gt; "", Comparison!H81, "")</f>
        <v>#REF!</v>
      </c>
      <c r="D81" s="2" t="str">
        <f>IF(Comparison!I81 &lt;&gt; "", Comparison!I81, "")</f>
        <v/>
      </c>
      <c r="E81" s="29" t="str">
        <f>IF(Comparison!Q81 &lt;&gt; "", ROUND(Comparison!Q81,2), "")</f>
        <v/>
      </c>
      <c r="F81" s="29" t="str">
        <f>IF(Comparison!T81 &lt;&gt; "", ROUND(Comparison!T81,2), "")</f>
        <v/>
      </c>
    </row>
    <row r="82" spans="2:6" x14ac:dyDescent="0.25">
      <c r="B82" s="2" t="str">
        <f>IF(Comparison!B82 &lt;&gt; "", Comparison!B82, "")</f>
        <v/>
      </c>
      <c r="C82" s="2" t="e">
        <f>IF(Comparison!H82 &lt;&gt; "", Comparison!H82, "")</f>
        <v>#REF!</v>
      </c>
      <c r="D82" s="2" t="str">
        <f>IF(Comparison!I82 &lt;&gt; "", Comparison!I82, "")</f>
        <v/>
      </c>
      <c r="E82" s="29" t="str">
        <f>IF(Comparison!Q82 &lt;&gt; "", ROUND(Comparison!Q82,2), "")</f>
        <v/>
      </c>
      <c r="F82" s="29" t="str">
        <f>IF(Comparison!T82 &lt;&gt; "", ROUND(Comparison!T82,2), "")</f>
        <v/>
      </c>
    </row>
    <row r="83" spans="2:6" x14ac:dyDescent="0.25">
      <c r="B83" s="2" t="str">
        <f>IF(Comparison!B83 &lt;&gt; "", Comparison!B83, "")</f>
        <v/>
      </c>
      <c r="C83" s="2" t="e">
        <f>IF(Comparison!H83 &lt;&gt; "", Comparison!H83, "")</f>
        <v>#REF!</v>
      </c>
      <c r="D83" s="2" t="str">
        <f>IF(Comparison!I83 &lt;&gt; "", Comparison!I83, "")</f>
        <v/>
      </c>
      <c r="E83" s="29" t="str">
        <f>IF(Comparison!Q83 &lt;&gt; "", ROUND(Comparison!Q83,2), "")</f>
        <v/>
      </c>
      <c r="F83" s="29" t="str">
        <f>IF(Comparison!T83 &lt;&gt; "", ROUND(Comparison!T83,2), "")</f>
        <v/>
      </c>
    </row>
    <row r="84" spans="2:6" x14ac:dyDescent="0.25">
      <c r="B84" s="2" t="str">
        <f>IF(Comparison!B84 &lt;&gt; "", Comparison!B84, "")</f>
        <v/>
      </c>
      <c r="C84" s="2" t="e">
        <f>IF(Comparison!H84 &lt;&gt; "", Comparison!H84, "")</f>
        <v>#REF!</v>
      </c>
      <c r="D84" s="2" t="str">
        <f>IF(Comparison!I84 &lt;&gt; "", Comparison!I84, "")</f>
        <v/>
      </c>
      <c r="E84" s="29" t="str">
        <f>IF(Comparison!Q84 &lt;&gt; "", ROUND(Comparison!Q84,2), "")</f>
        <v/>
      </c>
      <c r="F84" s="29" t="str">
        <f>IF(Comparison!T84 &lt;&gt; "", ROUND(Comparison!T84,2), "")</f>
        <v/>
      </c>
    </row>
    <row r="85" spans="2:6" x14ac:dyDescent="0.25">
      <c r="B85" s="2" t="str">
        <f>IF(Comparison!B85 &lt;&gt; "", Comparison!B85, "")</f>
        <v/>
      </c>
      <c r="C85" s="2" t="e">
        <f>IF(Comparison!H85 &lt;&gt; "", Comparison!H85, "")</f>
        <v>#REF!</v>
      </c>
      <c r="D85" s="2" t="str">
        <f>IF(Comparison!I85 &lt;&gt; "", Comparison!I85, "")</f>
        <v/>
      </c>
      <c r="E85" s="29" t="str">
        <f>IF(Comparison!Q85 &lt;&gt; "", ROUND(Comparison!Q85,2), "")</f>
        <v/>
      </c>
      <c r="F85" s="29" t="str">
        <f>IF(Comparison!T85 &lt;&gt; "", ROUND(Comparison!T85,2), "")</f>
        <v/>
      </c>
    </row>
    <row r="86" spans="2:6" x14ac:dyDescent="0.25">
      <c r="B86" s="2" t="str">
        <f>IF(Comparison!B86 &lt;&gt; "", Comparison!B86, "")</f>
        <v/>
      </c>
      <c r="C86" s="2" t="e">
        <f>IF(Comparison!H86 &lt;&gt; "", Comparison!H86, "")</f>
        <v>#REF!</v>
      </c>
      <c r="D86" s="2" t="str">
        <f>IF(Comparison!I86 &lt;&gt; "", Comparison!I86, "")</f>
        <v/>
      </c>
      <c r="E86" s="29" t="str">
        <f>IF(Comparison!Q86 &lt;&gt; "", ROUND(Comparison!Q86,2), "")</f>
        <v/>
      </c>
      <c r="F86" s="29" t="str">
        <f>IF(Comparison!T86 &lt;&gt; "", ROUND(Comparison!T86,2), "")</f>
        <v/>
      </c>
    </row>
    <row r="87" spans="2:6" x14ac:dyDescent="0.25">
      <c r="B87" s="2" t="str">
        <f>IF(Comparison!B87 &lt;&gt; "", Comparison!B87, "")</f>
        <v/>
      </c>
      <c r="C87" s="2" t="e">
        <f>IF(Comparison!H87 &lt;&gt; "", Comparison!H87, "")</f>
        <v>#REF!</v>
      </c>
      <c r="D87" s="2" t="str">
        <f>IF(Comparison!I87 &lt;&gt; "", Comparison!I87, "")</f>
        <v/>
      </c>
      <c r="E87" s="29" t="str">
        <f>IF(Comparison!Q87 &lt;&gt; "", ROUND(Comparison!Q87,2), "")</f>
        <v/>
      </c>
      <c r="F87" s="29" t="str">
        <f>IF(Comparison!T87 &lt;&gt; "", ROUND(Comparison!T87,2), "")</f>
        <v/>
      </c>
    </row>
    <row r="88" spans="2:6" x14ac:dyDescent="0.25">
      <c r="B88" s="2" t="str">
        <f>IF(Comparison!B88 &lt;&gt; "", Comparison!B88, "")</f>
        <v/>
      </c>
      <c r="C88" s="2" t="e">
        <f>IF(Comparison!H88 &lt;&gt; "", Comparison!H88, "")</f>
        <v>#REF!</v>
      </c>
      <c r="D88" s="2" t="str">
        <f>IF(Comparison!I88 &lt;&gt; "", Comparison!I88, "")</f>
        <v/>
      </c>
      <c r="E88" s="29" t="str">
        <f>IF(Comparison!Q88 &lt;&gt; "", ROUND(Comparison!Q88,2), "")</f>
        <v/>
      </c>
      <c r="F88" s="29" t="str">
        <f>IF(Comparison!T88 &lt;&gt; "", ROUND(Comparison!T88,2), "")</f>
        <v/>
      </c>
    </row>
    <row r="89" spans="2:6" x14ac:dyDescent="0.25">
      <c r="B89" s="2" t="str">
        <f>IF(Comparison!B89 &lt;&gt; "", Comparison!B89, "")</f>
        <v/>
      </c>
      <c r="C89" s="2" t="e">
        <f>IF(Comparison!H89 &lt;&gt; "", Comparison!H89, "")</f>
        <v>#REF!</v>
      </c>
      <c r="D89" s="2" t="str">
        <f>IF(Comparison!I89 &lt;&gt; "", Comparison!I89, "")</f>
        <v/>
      </c>
      <c r="E89" s="29" t="str">
        <f>IF(Comparison!Q89 &lt;&gt; "", ROUND(Comparison!Q89,2), "")</f>
        <v/>
      </c>
      <c r="F89" s="29" t="str">
        <f>IF(Comparison!T89 &lt;&gt; "", ROUND(Comparison!T89,2), "")</f>
        <v/>
      </c>
    </row>
    <row r="90" spans="2:6" x14ac:dyDescent="0.25">
      <c r="B90" s="2" t="str">
        <f>IF(Comparison!B90 &lt;&gt; "", Comparison!B90, "")</f>
        <v/>
      </c>
      <c r="C90" s="2" t="e">
        <f>IF(Comparison!H90 &lt;&gt; "", Comparison!H90, "")</f>
        <v>#REF!</v>
      </c>
      <c r="D90" s="2" t="str">
        <f>IF(Comparison!I90 &lt;&gt; "", Comparison!I90, "")</f>
        <v/>
      </c>
      <c r="E90" s="29" t="str">
        <f>IF(Comparison!Q90 &lt;&gt; "", ROUND(Comparison!Q90,2), "")</f>
        <v/>
      </c>
      <c r="F90" s="29" t="str">
        <f>IF(Comparison!T90 &lt;&gt; "", ROUND(Comparison!T90,2), "")</f>
        <v/>
      </c>
    </row>
    <row r="91" spans="2:6" x14ac:dyDescent="0.25">
      <c r="B91" s="2" t="str">
        <f>IF(Comparison!B91 &lt;&gt; "", Comparison!B91, "")</f>
        <v/>
      </c>
      <c r="C91" s="2" t="e">
        <f>IF(Comparison!H91 &lt;&gt; "", Comparison!H91, "")</f>
        <v>#REF!</v>
      </c>
      <c r="D91" s="2" t="str">
        <f>IF(Comparison!I91 &lt;&gt; "", Comparison!I91, "")</f>
        <v/>
      </c>
      <c r="E91" s="29" t="str">
        <f>IF(Comparison!Q91 &lt;&gt; "", ROUND(Comparison!Q91,2), "")</f>
        <v/>
      </c>
      <c r="F91" s="29" t="str">
        <f>IF(Comparison!T91 &lt;&gt; "", ROUND(Comparison!T91,2), "")</f>
        <v/>
      </c>
    </row>
    <row r="92" spans="2:6" x14ac:dyDescent="0.25">
      <c r="B92" s="2" t="str">
        <f>IF(Comparison!B92 &lt;&gt; "", Comparison!B92, "")</f>
        <v/>
      </c>
      <c r="C92" s="2" t="e">
        <f>IF(Comparison!H92 &lt;&gt; "", Comparison!H92, "")</f>
        <v>#REF!</v>
      </c>
      <c r="D92" s="2" t="str">
        <f>IF(Comparison!I92 &lt;&gt; "", Comparison!I92, "")</f>
        <v/>
      </c>
      <c r="E92" s="29" t="str">
        <f>IF(Comparison!Q92 &lt;&gt; "", ROUND(Comparison!Q92,2), "")</f>
        <v/>
      </c>
      <c r="F92" s="29" t="str">
        <f>IF(Comparison!T92 &lt;&gt; "", ROUND(Comparison!T92,2), "")</f>
        <v/>
      </c>
    </row>
    <row r="93" spans="2:6" x14ac:dyDescent="0.25">
      <c r="B93" s="2" t="str">
        <f>IF(Comparison!B93 &lt;&gt; "", Comparison!B93, "")</f>
        <v/>
      </c>
      <c r="C93" s="2" t="e">
        <f>IF(Comparison!H93 &lt;&gt; "", Comparison!H93, "")</f>
        <v>#REF!</v>
      </c>
      <c r="D93" s="2" t="str">
        <f>IF(Comparison!I93 &lt;&gt; "", Comparison!I93, "")</f>
        <v/>
      </c>
      <c r="E93" s="29" t="str">
        <f>IF(Comparison!Q93 &lt;&gt; "", ROUND(Comparison!Q93,2), "")</f>
        <v/>
      </c>
      <c r="F93" s="29" t="str">
        <f>IF(Comparison!T93 &lt;&gt; "", ROUND(Comparison!T93,2), "")</f>
        <v/>
      </c>
    </row>
    <row r="94" spans="2:6" x14ac:dyDescent="0.25">
      <c r="B94" s="2" t="str">
        <f>IF(Comparison!B94 &lt;&gt; "", Comparison!B94, "")</f>
        <v/>
      </c>
      <c r="C94" s="2" t="e">
        <f>IF(Comparison!H94 &lt;&gt; "", Comparison!H94, "")</f>
        <v>#REF!</v>
      </c>
      <c r="D94" s="2" t="str">
        <f>IF(Comparison!I94 &lt;&gt; "", Comparison!I94, "")</f>
        <v/>
      </c>
      <c r="E94" s="29" t="str">
        <f>IF(Comparison!Q94 &lt;&gt; "", ROUND(Comparison!Q94,2), "")</f>
        <v/>
      </c>
      <c r="F94" s="29" t="str">
        <f>IF(Comparison!T94 &lt;&gt; "", ROUND(Comparison!T94,2), "")</f>
        <v/>
      </c>
    </row>
    <row r="95" spans="2:6" x14ac:dyDescent="0.25">
      <c r="B95" s="2" t="str">
        <f>IF(Comparison!B95 &lt;&gt; "", Comparison!B95, "")</f>
        <v/>
      </c>
      <c r="C95" s="2" t="e">
        <f>IF(Comparison!H95 &lt;&gt; "", Comparison!H95, "")</f>
        <v>#REF!</v>
      </c>
      <c r="D95" s="2" t="str">
        <f>IF(Comparison!I95 &lt;&gt; "", Comparison!I95, "")</f>
        <v/>
      </c>
      <c r="E95" s="29" t="str">
        <f>IF(Comparison!Q95 &lt;&gt; "", ROUND(Comparison!Q95,2), "")</f>
        <v/>
      </c>
      <c r="F95" s="29" t="str">
        <f>IF(Comparison!T95 &lt;&gt; "", ROUND(Comparison!T95,2), "")</f>
        <v/>
      </c>
    </row>
    <row r="96" spans="2:6" x14ac:dyDescent="0.25">
      <c r="B96" s="2" t="str">
        <f>IF(Comparison!B96 &lt;&gt; "", Comparison!B96, "")</f>
        <v/>
      </c>
      <c r="C96" s="2" t="e">
        <f>IF(Comparison!H96 &lt;&gt; "", Comparison!H96, "")</f>
        <v>#REF!</v>
      </c>
      <c r="D96" s="2" t="str">
        <f>IF(Comparison!I96 &lt;&gt; "", Comparison!I96, "")</f>
        <v/>
      </c>
      <c r="E96" s="29" t="str">
        <f>IF(Comparison!Q96 &lt;&gt; "", ROUND(Comparison!Q96,2), "")</f>
        <v/>
      </c>
      <c r="F96" s="29" t="str">
        <f>IF(Comparison!T96 &lt;&gt; "", ROUND(Comparison!T96,2), "")</f>
        <v/>
      </c>
    </row>
    <row r="97" spans="2:6" x14ac:dyDescent="0.25">
      <c r="B97" s="2" t="str">
        <f>IF(Comparison!B97 &lt;&gt; "", Comparison!B97, "")</f>
        <v/>
      </c>
      <c r="C97" s="2" t="e">
        <f>IF(Comparison!H97 &lt;&gt; "", Comparison!H97, "")</f>
        <v>#REF!</v>
      </c>
      <c r="D97" s="2" t="str">
        <f>IF(Comparison!I97 &lt;&gt; "", Comparison!I97, "")</f>
        <v/>
      </c>
      <c r="E97" s="29" t="str">
        <f>IF(Comparison!Q97 &lt;&gt; "", ROUND(Comparison!Q97,2), "")</f>
        <v/>
      </c>
      <c r="F97" s="29" t="str">
        <f>IF(Comparison!T97 &lt;&gt; "", ROUND(Comparison!T97,2), "")</f>
        <v/>
      </c>
    </row>
    <row r="98" spans="2:6" x14ac:dyDescent="0.25">
      <c r="B98" s="2" t="str">
        <f>IF(Comparison!B98 &lt;&gt; "", Comparison!B98, "")</f>
        <v/>
      </c>
      <c r="C98" s="2" t="e">
        <f>IF(Comparison!H98 &lt;&gt; "", Comparison!H98, "")</f>
        <v>#REF!</v>
      </c>
      <c r="D98" s="2" t="str">
        <f>IF(Comparison!I98 &lt;&gt; "", Comparison!I98, "")</f>
        <v/>
      </c>
      <c r="E98" s="29" t="str">
        <f>IF(Comparison!Q98 &lt;&gt; "", ROUND(Comparison!Q98,2), "")</f>
        <v/>
      </c>
      <c r="F98" s="29" t="str">
        <f>IF(Comparison!T98 &lt;&gt; "", ROUND(Comparison!T98,2), "")</f>
        <v/>
      </c>
    </row>
    <row r="99" spans="2:6" x14ac:dyDescent="0.25">
      <c r="B99" s="2" t="str">
        <f>IF(Comparison!B99 &lt;&gt; "", Comparison!B99, "")</f>
        <v/>
      </c>
      <c r="C99" s="2" t="e">
        <f>IF(Comparison!H99 &lt;&gt; "", Comparison!H99, "")</f>
        <v>#REF!</v>
      </c>
      <c r="D99" s="2" t="str">
        <f>IF(Comparison!I99 &lt;&gt; "", Comparison!I99, "")</f>
        <v/>
      </c>
      <c r="E99" s="29" t="str">
        <f>IF(Comparison!Q99 &lt;&gt; "", ROUND(Comparison!Q99,2), "")</f>
        <v/>
      </c>
      <c r="F99" s="29" t="str">
        <f>IF(Comparison!T99 &lt;&gt; "", ROUND(Comparison!T99,2), "")</f>
        <v/>
      </c>
    </row>
    <row r="100" spans="2:6" x14ac:dyDescent="0.25">
      <c r="B100" s="2" t="str">
        <f>IF(Comparison!B100 &lt;&gt; "", Comparison!B100, "")</f>
        <v/>
      </c>
      <c r="C100" s="2" t="e">
        <f>IF(Comparison!H100 &lt;&gt; "", Comparison!H100, "")</f>
        <v>#REF!</v>
      </c>
      <c r="D100" s="2" t="str">
        <f>IF(Comparison!I100 &lt;&gt; "", Comparison!I100, "")</f>
        <v/>
      </c>
      <c r="E100" s="29" t="str">
        <f>IF(Comparison!Q100 &lt;&gt; "", ROUND(Comparison!Q100,2), "")</f>
        <v/>
      </c>
      <c r="F100" s="29" t="str">
        <f>IF(Comparison!T100 &lt;&gt; "", ROUND(Comparison!T100,2), "")</f>
        <v/>
      </c>
    </row>
    <row r="101" spans="2:6" x14ac:dyDescent="0.25">
      <c r="B101" s="2" t="str">
        <f>IF(Comparison!B101 &lt;&gt; "", Comparison!B101, "")</f>
        <v/>
      </c>
      <c r="C101" s="2" t="e">
        <f>IF(Comparison!H101 &lt;&gt; "", Comparison!H101, "")</f>
        <v>#REF!</v>
      </c>
      <c r="D101" s="2" t="str">
        <f>IF(Comparison!I101 &lt;&gt; "", Comparison!I101, "")</f>
        <v/>
      </c>
      <c r="E101" s="29" t="str">
        <f>IF(Comparison!Q101 &lt;&gt; "", ROUND(Comparison!Q101,2), "")</f>
        <v/>
      </c>
      <c r="F101" s="29" t="str">
        <f>IF(Comparison!T101 &lt;&gt; "", ROUND(Comparison!T101,2), "")</f>
        <v/>
      </c>
    </row>
    <row r="102" spans="2:6" x14ac:dyDescent="0.25">
      <c r="B102" s="2" t="str">
        <f>IF(Comparison!B102 &lt;&gt; "", Comparison!B102, "")</f>
        <v/>
      </c>
      <c r="C102" s="2" t="e">
        <f>IF(Comparison!H102 &lt;&gt; "", Comparison!H102, "")</f>
        <v>#REF!</v>
      </c>
      <c r="D102" s="2" t="str">
        <f>IF(Comparison!I102 &lt;&gt; "", Comparison!I102, "")</f>
        <v/>
      </c>
      <c r="E102" s="29" t="str">
        <f>IF(Comparison!Q102 &lt;&gt; "", ROUND(Comparison!Q102,2), "")</f>
        <v/>
      </c>
      <c r="F102" s="29" t="str">
        <f>IF(Comparison!T102 &lt;&gt; "", ROUND(Comparison!T102,2), "")</f>
        <v/>
      </c>
    </row>
    <row r="103" spans="2:6" x14ac:dyDescent="0.25">
      <c r="B103" s="2" t="str">
        <f>IF(Comparison!B103 &lt;&gt; "", Comparison!B103, "")</f>
        <v/>
      </c>
      <c r="C103" s="2" t="e">
        <f>IF(Comparison!H103 &lt;&gt; "", Comparison!H103, "")</f>
        <v>#REF!</v>
      </c>
      <c r="D103" s="2" t="str">
        <f>IF(Comparison!I103 &lt;&gt; "", Comparison!I103, "")</f>
        <v/>
      </c>
      <c r="E103" s="29" t="str">
        <f>IF(Comparison!Q103 &lt;&gt; "", ROUND(Comparison!Q103,2), "")</f>
        <v/>
      </c>
      <c r="F103" s="29" t="str">
        <f>IF(Comparison!T103 &lt;&gt; "", ROUND(Comparison!T103,2), "")</f>
        <v/>
      </c>
    </row>
    <row r="104" spans="2:6" x14ac:dyDescent="0.25">
      <c r="B104" s="2" t="str">
        <f>IF(Comparison!B104 &lt;&gt; "", Comparison!B104, "")</f>
        <v/>
      </c>
      <c r="C104" s="2" t="e">
        <f>IF(Comparison!H104 &lt;&gt; "", Comparison!H104, "")</f>
        <v>#REF!</v>
      </c>
      <c r="D104" s="2" t="str">
        <f>IF(Comparison!I104 &lt;&gt; "", Comparison!I104, "")</f>
        <v/>
      </c>
      <c r="E104" s="29" t="str">
        <f>IF(Comparison!Q104 &lt;&gt; "", ROUND(Comparison!Q104,2), "")</f>
        <v/>
      </c>
      <c r="F104" s="29" t="str">
        <f>IF(Comparison!T104 &lt;&gt; "", ROUND(Comparison!T104,2), "")</f>
        <v/>
      </c>
    </row>
    <row r="105" spans="2:6" x14ac:dyDescent="0.25">
      <c r="B105" s="2" t="str">
        <f>IF(Comparison!B105 &lt;&gt; "", Comparison!B105, "")</f>
        <v/>
      </c>
      <c r="C105" s="2" t="e">
        <f>IF(Comparison!H105 &lt;&gt; "", Comparison!H105, "")</f>
        <v>#REF!</v>
      </c>
      <c r="D105" s="2" t="str">
        <f>IF(Comparison!I105 &lt;&gt; "", Comparison!I105, "")</f>
        <v/>
      </c>
      <c r="E105" s="29" t="str">
        <f>IF(Comparison!Q105 &lt;&gt; "", ROUND(Comparison!Q105,2), "")</f>
        <v/>
      </c>
      <c r="F105" s="29" t="str">
        <f>IF(Comparison!T105 &lt;&gt; "", ROUND(Comparison!T105,2), "")</f>
        <v/>
      </c>
    </row>
    <row r="106" spans="2:6" x14ac:dyDescent="0.25">
      <c r="B106" s="2" t="str">
        <f>IF(Comparison!B106 &lt;&gt; "", Comparison!B106, "")</f>
        <v/>
      </c>
      <c r="C106" s="2" t="e">
        <f>IF(Comparison!H106 &lt;&gt; "", Comparison!H106, "")</f>
        <v>#REF!</v>
      </c>
      <c r="D106" s="2" t="str">
        <f>IF(Comparison!I106 &lt;&gt; "", Comparison!I106, "")</f>
        <v/>
      </c>
      <c r="E106" s="29" t="str">
        <f>IF(Comparison!Q106 &lt;&gt; "", ROUND(Comparison!Q106,2), "")</f>
        <v/>
      </c>
      <c r="F106" s="29" t="str">
        <f>IF(Comparison!T106 &lt;&gt; "", ROUND(Comparison!T106,2), "")</f>
        <v/>
      </c>
    </row>
    <row r="107" spans="2:6" x14ac:dyDescent="0.25">
      <c r="B107" s="2" t="str">
        <f>IF(Comparison!B107 &lt;&gt; "", Comparison!B107, "")</f>
        <v/>
      </c>
      <c r="C107" s="2" t="e">
        <f>IF(Comparison!H107 &lt;&gt; "", Comparison!H107, "")</f>
        <v>#REF!</v>
      </c>
      <c r="D107" s="2" t="str">
        <f>IF(Comparison!I107 &lt;&gt; "", Comparison!I107, "")</f>
        <v/>
      </c>
      <c r="E107" s="29" t="str">
        <f>IF(Comparison!Q107 &lt;&gt; "", ROUND(Comparison!Q107,2), "")</f>
        <v/>
      </c>
      <c r="F107" s="29" t="str">
        <f>IF(Comparison!T107 &lt;&gt; "", ROUND(Comparison!T107,2), "")</f>
        <v/>
      </c>
    </row>
    <row r="108" spans="2:6" x14ac:dyDescent="0.25">
      <c r="B108" s="2" t="str">
        <f>IF(Comparison!B108 &lt;&gt; "", Comparison!B108, "")</f>
        <v/>
      </c>
      <c r="C108" s="2" t="e">
        <f>IF(Comparison!H108 &lt;&gt; "", Comparison!H108, "")</f>
        <v>#REF!</v>
      </c>
      <c r="D108" s="2" t="str">
        <f>IF(Comparison!I108 &lt;&gt; "", Comparison!I108, "")</f>
        <v/>
      </c>
      <c r="E108" s="29" t="str">
        <f>IF(Comparison!Q108 &lt;&gt; "", ROUND(Comparison!Q108,2), "")</f>
        <v/>
      </c>
      <c r="F108" s="29" t="str">
        <f>IF(Comparison!T108 &lt;&gt; "", ROUND(Comparison!T108,2), "")</f>
        <v/>
      </c>
    </row>
    <row r="109" spans="2:6" x14ac:dyDescent="0.25">
      <c r="B109" s="2" t="str">
        <f>IF(Comparison!B109 &lt;&gt; "", Comparison!B109, "")</f>
        <v/>
      </c>
      <c r="C109" s="2" t="e">
        <f>IF(Comparison!H109 &lt;&gt; "", Comparison!H109, "")</f>
        <v>#REF!</v>
      </c>
      <c r="D109" s="2" t="str">
        <f>IF(Comparison!I109 &lt;&gt; "", Comparison!I109, "")</f>
        <v/>
      </c>
      <c r="E109" s="29" t="str">
        <f>IF(Comparison!Q109 &lt;&gt; "", ROUND(Comparison!Q109,2), "")</f>
        <v/>
      </c>
      <c r="F109" s="29" t="str">
        <f>IF(Comparison!T109 &lt;&gt; "", ROUND(Comparison!T109,2), "")</f>
        <v/>
      </c>
    </row>
    <row r="110" spans="2:6" x14ac:dyDescent="0.25">
      <c r="B110" s="2" t="str">
        <f>IF(Comparison!B110 &lt;&gt; "", Comparison!B110, "")</f>
        <v/>
      </c>
      <c r="C110" s="2" t="e">
        <f>IF(Comparison!H110 &lt;&gt; "", Comparison!H110, "")</f>
        <v>#REF!</v>
      </c>
      <c r="D110" s="2" t="str">
        <f>IF(Comparison!I110 &lt;&gt; "", Comparison!I110, "")</f>
        <v/>
      </c>
      <c r="E110" s="29" t="str">
        <f>IF(Comparison!Q110 &lt;&gt; "", ROUND(Comparison!Q110,2), "")</f>
        <v/>
      </c>
      <c r="F110" s="29" t="str">
        <f>IF(Comparison!T110 &lt;&gt; "", ROUND(Comparison!T110,2), "")</f>
        <v/>
      </c>
    </row>
    <row r="111" spans="2:6" x14ac:dyDescent="0.25">
      <c r="B111" s="2" t="str">
        <f>IF(Comparison!B111 &lt;&gt; "", Comparison!B111, "")</f>
        <v/>
      </c>
      <c r="C111" s="2" t="e">
        <f>IF(Comparison!H111 &lt;&gt; "", Comparison!H111, "")</f>
        <v>#REF!</v>
      </c>
      <c r="D111" s="2" t="str">
        <f>IF(Comparison!I111 &lt;&gt; "", Comparison!I111, "")</f>
        <v/>
      </c>
      <c r="E111" s="29" t="str">
        <f>IF(Comparison!Q111 &lt;&gt; "", ROUND(Comparison!Q111,2), "")</f>
        <v/>
      </c>
      <c r="F111" s="29" t="str">
        <f>IF(Comparison!T111 &lt;&gt; "", ROUND(Comparison!T111,2), "")</f>
        <v/>
      </c>
    </row>
    <row r="112" spans="2:6" x14ac:dyDescent="0.25">
      <c r="B112" s="2" t="str">
        <f>IF(Comparison!B112 &lt;&gt; "", Comparison!B112, "")</f>
        <v/>
      </c>
      <c r="C112" s="2" t="e">
        <f>IF(Comparison!H112 &lt;&gt; "", Comparison!H112, "")</f>
        <v>#REF!</v>
      </c>
      <c r="D112" s="2" t="str">
        <f>IF(Comparison!I112 &lt;&gt; "", Comparison!I112, "")</f>
        <v/>
      </c>
      <c r="E112" s="29" t="str">
        <f>IF(Comparison!Q112 &lt;&gt; "", ROUND(Comparison!Q112,2), "")</f>
        <v/>
      </c>
      <c r="F112" s="29" t="str">
        <f>IF(Comparison!T112 &lt;&gt; "", ROUND(Comparison!T112,2), "")</f>
        <v/>
      </c>
    </row>
    <row r="113" spans="2:6" x14ac:dyDescent="0.25">
      <c r="B113" s="2" t="str">
        <f>IF(Comparison!B113 &lt;&gt; "", Comparison!B113, "")</f>
        <v/>
      </c>
      <c r="C113" s="2" t="e">
        <f>IF(Comparison!H113 &lt;&gt; "", Comparison!H113, "")</f>
        <v>#REF!</v>
      </c>
      <c r="D113" s="2" t="str">
        <f>IF(Comparison!I113 &lt;&gt; "", Comparison!I113, "")</f>
        <v/>
      </c>
      <c r="E113" s="29" t="str">
        <f>IF(Comparison!Q113 &lt;&gt; "", ROUND(Comparison!Q113,2), "")</f>
        <v/>
      </c>
      <c r="F113" s="29" t="str">
        <f>IF(Comparison!T113 &lt;&gt; "", ROUND(Comparison!T113,2), "")</f>
        <v/>
      </c>
    </row>
    <row r="114" spans="2:6" x14ac:dyDescent="0.25">
      <c r="B114" s="2" t="str">
        <f>IF(Comparison!B114 &lt;&gt; "", Comparison!B114, "")</f>
        <v/>
      </c>
      <c r="C114" s="2" t="e">
        <f>IF(Comparison!H114 &lt;&gt; "", Comparison!H114, "")</f>
        <v>#REF!</v>
      </c>
      <c r="D114" s="2" t="str">
        <f>IF(Comparison!I114 &lt;&gt; "", Comparison!I114, "")</f>
        <v/>
      </c>
      <c r="E114" s="29" t="str">
        <f>IF(Comparison!Q114 &lt;&gt; "", ROUND(Comparison!Q114,2), "")</f>
        <v/>
      </c>
      <c r="F114" s="29" t="str">
        <f>IF(Comparison!T114 &lt;&gt; "", ROUND(Comparison!T114,2), "")</f>
        <v/>
      </c>
    </row>
    <row r="115" spans="2:6" x14ac:dyDescent="0.25">
      <c r="B115" s="2" t="str">
        <f>IF(Comparison!B115 &lt;&gt; "", Comparison!B115, "")</f>
        <v/>
      </c>
      <c r="C115" s="2" t="e">
        <f>IF(Comparison!H115 &lt;&gt; "", Comparison!H115, "")</f>
        <v>#REF!</v>
      </c>
      <c r="D115" s="2" t="str">
        <f>IF(Comparison!I115 &lt;&gt; "", Comparison!I115, "")</f>
        <v/>
      </c>
      <c r="E115" s="29" t="str">
        <f>IF(Comparison!Q115 &lt;&gt; "", ROUND(Comparison!Q115,2), "")</f>
        <v/>
      </c>
      <c r="F115" s="29" t="str">
        <f>IF(Comparison!T115 &lt;&gt; "", ROUND(Comparison!T115,2), "")</f>
        <v/>
      </c>
    </row>
    <row r="116" spans="2:6" x14ac:dyDescent="0.25">
      <c r="B116" s="2" t="str">
        <f>IF(Comparison!B116 &lt;&gt; "", Comparison!B116, "")</f>
        <v/>
      </c>
      <c r="C116" s="2" t="e">
        <f>IF(Comparison!H116 &lt;&gt; "", Comparison!H116, "")</f>
        <v>#REF!</v>
      </c>
      <c r="D116" s="2" t="str">
        <f>IF(Comparison!I116 &lt;&gt; "", Comparison!I116, "")</f>
        <v/>
      </c>
      <c r="E116" s="29" t="str">
        <f>IF(Comparison!Q116 &lt;&gt; "", ROUND(Comparison!Q116,2), "")</f>
        <v/>
      </c>
      <c r="F116" s="29" t="str">
        <f>IF(Comparison!T116 &lt;&gt; "", ROUND(Comparison!T116,2), "")</f>
        <v/>
      </c>
    </row>
    <row r="117" spans="2:6" x14ac:dyDescent="0.25">
      <c r="B117" s="2" t="str">
        <f>IF(Comparison!B117 &lt;&gt; "", Comparison!B117, "")</f>
        <v/>
      </c>
      <c r="C117" s="2" t="e">
        <f>IF(Comparison!H117 &lt;&gt; "", Comparison!H117, "")</f>
        <v>#REF!</v>
      </c>
      <c r="D117" s="2" t="str">
        <f>IF(Comparison!I117 &lt;&gt; "", Comparison!I117, "")</f>
        <v/>
      </c>
      <c r="E117" s="29" t="str">
        <f>IF(Comparison!Q117 &lt;&gt; "", ROUND(Comparison!Q117,2), "")</f>
        <v/>
      </c>
      <c r="F117" s="29" t="str">
        <f>IF(Comparison!T117 &lt;&gt; "", ROUND(Comparison!T117,2), "")</f>
        <v/>
      </c>
    </row>
    <row r="118" spans="2:6" x14ac:dyDescent="0.25">
      <c r="B118" s="2" t="str">
        <f>IF(Comparison!B118 &lt;&gt; "", Comparison!B118, "")</f>
        <v/>
      </c>
      <c r="C118" s="2" t="e">
        <f>IF(Comparison!H118 &lt;&gt; "", Comparison!H118, "")</f>
        <v>#REF!</v>
      </c>
      <c r="D118" s="2" t="str">
        <f>IF(Comparison!I118 &lt;&gt; "", Comparison!I118, "")</f>
        <v/>
      </c>
      <c r="E118" s="29" t="str">
        <f>IF(Comparison!Q118 &lt;&gt; "", ROUND(Comparison!Q118,2), "")</f>
        <v/>
      </c>
      <c r="F118" s="29" t="str">
        <f>IF(Comparison!T118 &lt;&gt; "", ROUND(Comparison!T118,2), "")</f>
        <v/>
      </c>
    </row>
    <row r="119" spans="2:6" x14ac:dyDescent="0.25">
      <c r="B119" s="2" t="str">
        <f>IF(Comparison!B119 &lt;&gt; "", Comparison!B119, "")</f>
        <v/>
      </c>
      <c r="C119" s="2" t="e">
        <f>IF(Comparison!H119 &lt;&gt; "", Comparison!H119, "")</f>
        <v>#REF!</v>
      </c>
      <c r="D119" s="2" t="str">
        <f>IF(Comparison!I119 &lt;&gt; "", Comparison!I119, "")</f>
        <v/>
      </c>
      <c r="E119" s="29" t="str">
        <f>IF(Comparison!Q119 &lt;&gt; "", ROUND(Comparison!Q119,2), "")</f>
        <v/>
      </c>
      <c r="F119" s="29" t="str">
        <f>IF(Comparison!T119 &lt;&gt; "", ROUND(Comparison!T119,2), "")</f>
        <v/>
      </c>
    </row>
    <row r="120" spans="2:6" x14ac:dyDescent="0.25">
      <c r="B120" s="2" t="str">
        <f>IF(Comparison!B120 &lt;&gt; "", Comparison!B120, "")</f>
        <v/>
      </c>
      <c r="C120" s="2" t="e">
        <f>IF(Comparison!H120 &lt;&gt; "", Comparison!H120, "")</f>
        <v>#REF!</v>
      </c>
      <c r="D120" s="2" t="str">
        <f>IF(Comparison!I120 &lt;&gt; "", Comparison!I120, "")</f>
        <v/>
      </c>
      <c r="E120" s="29" t="str">
        <f>IF(Comparison!Q120 &lt;&gt; "", ROUND(Comparison!Q120,2), "")</f>
        <v/>
      </c>
      <c r="F120" s="29" t="str">
        <f>IF(Comparison!T120 &lt;&gt; "", ROUND(Comparison!T120,2), "")</f>
        <v/>
      </c>
    </row>
    <row r="121" spans="2:6" x14ac:dyDescent="0.25">
      <c r="B121" s="2" t="str">
        <f>IF(Comparison!B121 &lt;&gt; "", Comparison!B121, "")</f>
        <v/>
      </c>
      <c r="C121" s="2" t="e">
        <f>IF(Comparison!H121 &lt;&gt; "", Comparison!H121, "")</f>
        <v>#REF!</v>
      </c>
      <c r="D121" s="2" t="str">
        <f>IF(Comparison!I121 &lt;&gt; "", Comparison!I121, "")</f>
        <v/>
      </c>
      <c r="E121" s="29" t="str">
        <f>IF(Comparison!Q121 &lt;&gt; "", ROUND(Comparison!Q121,2), "")</f>
        <v/>
      </c>
      <c r="F121" s="29" t="str">
        <f>IF(Comparison!T121 &lt;&gt; "", ROUND(Comparison!T121,2), "")</f>
        <v/>
      </c>
    </row>
    <row r="122" spans="2:6" x14ac:dyDescent="0.25">
      <c r="B122" s="2" t="str">
        <f>IF(Comparison!B122 &lt;&gt; "", Comparison!B122, "")</f>
        <v/>
      </c>
      <c r="C122" s="2" t="e">
        <f>IF(Comparison!H122 &lt;&gt; "", Comparison!H122, "")</f>
        <v>#REF!</v>
      </c>
      <c r="D122" s="2" t="str">
        <f>IF(Comparison!I122 &lt;&gt; "", Comparison!I122, "")</f>
        <v/>
      </c>
      <c r="E122" s="29" t="str">
        <f>IF(Comparison!Q122 &lt;&gt; "", ROUND(Comparison!Q122,2), "")</f>
        <v/>
      </c>
      <c r="F122" s="29" t="str">
        <f>IF(Comparison!T122 &lt;&gt; "", ROUND(Comparison!T122,2), "")</f>
        <v/>
      </c>
    </row>
    <row r="123" spans="2:6" x14ac:dyDescent="0.25">
      <c r="B123" s="2" t="str">
        <f>IF(Comparison!B123 &lt;&gt; "", Comparison!B123, "")</f>
        <v/>
      </c>
      <c r="C123" s="2" t="e">
        <f>IF(Comparison!H123 &lt;&gt; "", Comparison!H123, "")</f>
        <v>#REF!</v>
      </c>
      <c r="D123" s="2" t="str">
        <f>IF(Comparison!I123 &lt;&gt; "", Comparison!I123, "")</f>
        <v/>
      </c>
      <c r="E123" s="29" t="str">
        <f>IF(Comparison!Q123 &lt;&gt; "", ROUND(Comparison!Q123,2), "")</f>
        <v/>
      </c>
      <c r="F123" s="29" t="str">
        <f>IF(Comparison!T123 &lt;&gt; "", ROUND(Comparison!T123,2), "")</f>
        <v/>
      </c>
    </row>
    <row r="124" spans="2:6" x14ac:dyDescent="0.25">
      <c r="B124" s="2" t="str">
        <f>IF(Comparison!B124 &lt;&gt; "", Comparison!B124, "")</f>
        <v/>
      </c>
      <c r="C124" s="2" t="e">
        <f>IF(Comparison!H124 &lt;&gt; "", Comparison!H124, "")</f>
        <v>#REF!</v>
      </c>
      <c r="D124" s="2" t="str">
        <f>IF(Comparison!I124 &lt;&gt; "", Comparison!I124, "")</f>
        <v/>
      </c>
      <c r="E124" s="29" t="str">
        <f>IF(Comparison!Q124 &lt;&gt; "", ROUND(Comparison!Q124,2), "")</f>
        <v/>
      </c>
      <c r="F124" s="29" t="str">
        <f>IF(Comparison!T124 &lt;&gt; "", ROUND(Comparison!T124,2), "")</f>
        <v/>
      </c>
    </row>
    <row r="125" spans="2:6" x14ac:dyDescent="0.25">
      <c r="B125" s="2" t="str">
        <f>IF(Comparison!B125 &lt;&gt; "", Comparison!B125, "")</f>
        <v/>
      </c>
      <c r="C125" s="2" t="e">
        <f>IF(Comparison!H125 &lt;&gt; "", Comparison!H125, "")</f>
        <v>#REF!</v>
      </c>
      <c r="D125" s="2" t="str">
        <f>IF(Comparison!I125 &lt;&gt; "", Comparison!I125, "")</f>
        <v/>
      </c>
      <c r="E125" s="29" t="str">
        <f>IF(Comparison!Q125 &lt;&gt; "", ROUND(Comparison!Q125,2), "")</f>
        <v/>
      </c>
      <c r="F125" s="29" t="str">
        <f>IF(Comparison!T125 &lt;&gt; "", ROUND(Comparison!T125,2), "")</f>
        <v/>
      </c>
    </row>
    <row r="126" spans="2:6" x14ac:dyDescent="0.25">
      <c r="B126" s="2" t="str">
        <f>IF(Comparison!B126 &lt;&gt; "", Comparison!B126, "")</f>
        <v/>
      </c>
      <c r="C126" s="2" t="e">
        <f>IF(Comparison!H126 &lt;&gt; "", Comparison!H126, "")</f>
        <v>#REF!</v>
      </c>
      <c r="D126" s="2" t="str">
        <f>IF(Comparison!I126 &lt;&gt; "", Comparison!I126, "")</f>
        <v/>
      </c>
      <c r="E126" s="29" t="str">
        <f>IF(Comparison!Q126 &lt;&gt; "", ROUND(Comparison!Q126,2), "")</f>
        <v/>
      </c>
      <c r="F126" s="29" t="str">
        <f>IF(Comparison!T126 &lt;&gt; "", ROUND(Comparison!T126,2), "")</f>
        <v/>
      </c>
    </row>
    <row r="127" spans="2:6" x14ac:dyDescent="0.25">
      <c r="B127" s="2" t="str">
        <f>IF(Comparison!B127 &lt;&gt; "", Comparison!B127, "")</f>
        <v/>
      </c>
      <c r="C127" s="2" t="e">
        <f>IF(Comparison!H127 &lt;&gt; "", Comparison!H127, "")</f>
        <v>#REF!</v>
      </c>
      <c r="D127" s="2" t="str">
        <f>IF(Comparison!I127 &lt;&gt; "", Comparison!I127, "")</f>
        <v/>
      </c>
      <c r="E127" s="29" t="str">
        <f>IF(Comparison!Q127 &lt;&gt; "", ROUND(Comparison!Q127,2), "")</f>
        <v/>
      </c>
      <c r="F127" s="29" t="str">
        <f>IF(Comparison!T127 &lt;&gt; "", ROUND(Comparison!T127,2), "")</f>
        <v/>
      </c>
    </row>
    <row r="128" spans="2:6" x14ac:dyDescent="0.25">
      <c r="B128" s="2" t="str">
        <f>IF(Comparison!B128 &lt;&gt; "", Comparison!B128, "")</f>
        <v/>
      </c>
      <c r="C128" s="2" t="e">
        <f>IF(Comparison!H128 &lt;&gt; "", Comparison!H128, "")</f>
        <v>#REF!</v>
      </c>
      <c r="D128" s="2" t="str">
        <f>IF(Comparison!I128 &lt;&gt; "", Comparison!I128, "")</f>
        <v/>
      </c>
      <c r="E128" s="29" t="str">
        <f>IF(Comparison!Q128 &lt;&gt; "", ROUND(Comparison!Q128,2), "")</f>
        <v/>
      </c>
      <c r="F128" s="29" t="str">
        <f>IF(Comparison!T128 &lt;&gt; "", ROUND(Comparison!T128,2), "")</f>
        <v/>
      </c>
    </row>
    <row r="129" spans="2:6" x14ac:dyDescent="0.25">
      <c r="B129" s="2" t="str">
        <f>IF(Comparison!B129 &lt;&gt; "", Comparison!B129, "")</f>
        <v/>
      </c>
      <c r="C129" s="2" t="e">
        <f>IF(Comparison!H129 &lt;&gt; "", Comparison!H129, "")</f>
        <v>#REF!</v>
      </c>
      <c r="D129" s="2" t="str">
        <f>IF(Comparison!I129 &lt;&gt; "", Comparison!I129, "")</f>
        <v/>
      </c>
      <c r="E129" s="29" t="str">
        <f>IF(Comparison!Q129 &lt;&gt; "", ROUND(Comparison!Q129,2), "")</f>
        <v/>
      </c>
      <c r="F129" s="29" t="str">
        <f>IF(Comparison!T129 &lt;&gt; "", ROUND(Comparison!T129,2), "")</f>
        <v/>
      </c>
    </row>
    <row r="130" spans="2:6" x14ac:dyDescent="0.25">
      <c r="B130" s="2" t="str">
        <f>IF(Comparison!B130 &lt;&gt; "", Comparison!B130, "")</f>
        <v/>
      </c>
      <c r="C130" s="2" t="e">
        <f>IF(Comparison!H130 &lt;&gt; "", Comparison!H130, "")</f>
        <v>#REF!</v>
      </c>
      <c r="D130" s="2" t="str">
        <f>IF(Comparison!I130 &lt;&gt; "", Comparison!I130, "")</f>
        <v/>
      </c>
      <c r="E130" s="29" t="str">
        <f>IF(Comparison!Q130 &lt;&gt; "", ROUND(Comparison!Q130,2), "")</f>
        <v/>
      </c>
      <c r="F130" s="29" t="str">
        <f>IF(Comparison!T130 &lt;&gt; "", ROUND(Comparison!T130,2), "")</f>
        <v/>
      </c>
    </row>
    <row r="131" spans="2:6" x14ac:dyDescent="0.25">
      <c r="B131" s="2" t="str">
        <f>IF(Comparison!B131 &lt;&gt; "", Comparison!B131, "")</f>
        <v/>
      </c>
      <c r="C131" s="2" t="e">
        <f>IF(Comparison!H131 &lt;&gt; "", Comparison!H131, "")</f>
        <v>#REF!</v>
      </c>
      <c r="D131" s="2" t="str">
        <f>IF(Comparison!I131 &lt;&gt; "", Comparison!I131, "")</f>
        <v/>
      </c>
      <c r="E131" s="29" t="str">
        <f>IF(Comparison!Q131 &lt;&gt; "", ROUND(Comparison!Q131,2), "")</f>
        <v/>
      </c>
      <c r="F131" s="29" t="str">
        <f>IF(Comparison!T131 &lt;&gt; "", ROUND(Comparison!T131,2), "")</f>
        <v/>
      </c>
    </row>
    <row r="132" spans="2:6" x14ac:dyDescent="0.25">
      <c r="B132" s="2" t="str">
        <f>IF(Comparison!B132 &lt;&gt; "", Comparison!B132, "")</f>
        <v/>
      </c>
      <c r="C132" s="2" t="e">
        <f>IF(Comparison!H132 &lt;&gt; "", Comparison!H132, "")</f>
        <v>#REF!</v>
      </c>
      <c r="D132" s="2" t="str">
        <f>IF(Comparison!I132 &lt;&gt; "", Comparison!I132, "")</f>
        <v/>
      </c>
      <c r="E132" s="29" t="str">
        <f>IF(Comparison!Q132 &lt;&gt; "", ROUND(Comparison!Q132,2), "")</f>
        <v/>
      </c>
      <c r="F132" s="29" t="str">
        <f>IF(Comparison!T132 &lt;&gt; "", ROUND(Comparison!T132,2), "")</f>
        <v/>
      </c>
    </row>
    <row r="133" spans="2:6" x14ac:dyDescent="0.25">
      <c r="B133" s="2" t="str">
        <f>IF(Comparison!B133 &lt;&gt; "", Comparison!B133, "")</f>
        <v/>
      </c>
      <c r="C133" s="2" t="e">
        <f>IF(Comparison!H133 &lt;&gt; "", Comparison!H133, "")</f>
        <v>#REF!</v>
      </c>
      <c r="D133" s="2" t="str">
        <f>IF(Comparison!I133 &lt;&gt; "", Comparison!I133, "")</f>
        <v/>
      </c>
      <c r="E133" s="29" t="str">
        <f>IF(Comparison!Q133 &lt;&gt; "", ROUND(Comparison!Q133,2), "")</f>
        <v/>
      </c>
      <c r="F133" s="29" t="str">
        <f>IF(Comparison!T133 &lt;&gt; "", ROUND(Comparison!T133,2), "")</f>
        <v/>
      </c>
    </row>
    <row r="134" spans="2:6" x14ac:dyDescent="0.25">
      <c r="B134" s="2" t="str">
        <f>IF(Comparison!B134 &lt;&gt; "", Comparison!B134, "")</f>
        <v/>
      </c>
      <c r="C134" s="2" t="e">
        <f>IF(Comparison!H134 &lt;&gt; "", Comparison!H134, "")</f>
        <v>#REF!</v>
      </c>
      <c r="D134" s="2" t="str">
        <f>IF(Comparison!I134 &lt;&gt; "", Comparison!I134, "")</f>
        <v/>
      </c>
      <c r="E134" s="29" t="str">
        <f>IF(Comparison!Q134 &lt;&gt; "", ROUND(Comparison!Q134,2), "")</f>
        <v/>
      </c>
      <c r="F134" s="29" t="str">
        <f>IF(Comparison!T134 &lt;&gt; "", ROUND(Comparison!T134,2), "")</f>
        <v/>
      </c>
    </row>
    <row r="135" spans="2:6" x14ac:dyDescent="0.25">
      <c r="B135" s="2" t="str">
        <f>IF(Comparison!B135 &lt;&gt; "", Comparison!B135, "")</f>
        <v/>
      </c>
      <c r="C135" s="2" t="e">
        <f>IF(Comparison!H135 &lt;&gt; "", Comparison!H135, "")</f>
        <v>#REF!</v>
      </c>
      <c r="D135" s="2" t="str">
        <f>IF(Comparison!I135 &lt;&gt; "", Comparison!I135, "")</f>
        <v/>
      </c>
      <c r="E135" s="29" t="str">
        <f>IF(Comparison!Q135 &lt;&gt; "", ROUND(Comparison!Q135,2), "")</f>
        <v/>
      </c>
      <c r="F135" s="29" t="str">
        <f>IF(Comparison!T135 &lt;&gt; "", ROUND(Comparison!T135,2), "")</f>
        <v/>
      </c>
    </row>
    <row r="136" spans="2:6" x14ac:dyDescent="0.25">
      <c r="B136" s="2" t="str">
        <f>IF(Comparison!B136 &lt;&gt; "", Comparison!B136, "")</f>
        <v/>
      </c>
      <c r="C136" s="2" t="e">
        <f>IF(Comparison!H136 &lt;&gt; "", Comparison!H136, "")</f>
        <v>#REF!</v>
      </c>
      <c r="D136" s="2" t="str">
        <f>IF(Comparison!I136 &lt;&gt; "", Comparison!I136, "")</f>
        <v/>
      </c>
      <c r="E136" s="29" t="str">
        <f>IF(Comparison!Q136 &lt;&gt; "", ROUND(Comparison!Q136,2), "")</f>
        <v/>
      </c>
      <c r="F136" s="29" t="str">
        <f>IF(Comparison!T136 &lt;&gt; "", ROUND(Comparison!T136,2), "")</f>
        <v/>
      </c>
    </row>
    <row r="137" spans="2:6" x14ac:dyDescent="0.25">
      <c r="B137" s="2" t="str">
        <f>IF(Comparison!B137 &lt;&gt; "", Comparison!B137, "")</f>
        <v/>
      </c>
      <c r="C137" s="2" t="e">
        <f>IF(Comparison!H137 &lt;&gt; "", Comparison!H137, "")</f>
        <v>#REF!</v>
      </c>
      <c r="D137" s="2" t="str">
        <f>IF(Comparison!I137 &lt;&gt; "", Comparison!I137, "")</f>
        <v/>
      </c>
      <c r="E137" s="29" t="str">
        <f>IF(Comparison!Q137 &lt;&gt; "", ROUND(Comparison!Q137,2), "")</f>
        <v/>
      </c>
      <c r="F137" s="29" t="str">
        <f>IF(Comparison!T137 &lt;&gt; "", ROUND(Comparison!T137,2), "")</f>
        <v/>
      </c>
    </row>
    <row r="138" spans="2:6" x14ac:dyDescent="0.25">
      <c r="B138" s="2" t="str">
        <f>IF(Comparison!B138 &lt;&gt; "", Comparison!B138, "")</f>
        <v/>
      </c>
      <c r="C138" s="2" t="e">
        <f>IF(Comparison!H138 &lt;&gt; "", Comparison!H138, "")</f>
        <v>#REF!</v>
      </c>
      <c r="D138" s="2" t="str">
        <f>IF(Comparison!I138 &lt;&gt; "", Comparison!I138, "")</f>
        <v/>
      </c>
      <c r="E138" s="29" t="str">
        <f>IF(Comparison!Q138 &lt;&gt; "", ROUND(Comparison!Q138,2), "")</f>
        <v/>
      </c>
      <c r="F138" s="29" t="str">
        <f>IF(Comparison!T138 &lt;&gt; "", ROUND(Comparison!T138,2), "")</f>
        <v/>
      </c>
    </row>
    <row r="139" spans="2:6" x14ac:dyDescent="0.25">
      <c r="B139" s="2" t="str">
        <f>IF(Comparison!B139 &lt;&gt; "", Comparison!B139, "")</f>
        <v/>
      </c>
      <c r="C139" s="2" t="e">
        <f>IF(Comparison!H139 &lt;&gt; "", Comparison!H139, "")</f>
        <v>#REF!</v>
      </c>
      <c r="D139" s="2" t="str">
        <f>IF(Comparison!I139 &lt;&gt; "", Comparison!I139, "")</f>
        <v/>
      </c>
      <c r="E139" s="29" t="str">
        <f>IF(Comparison!Q139 &lt;&gt; "", ROUND(Comparison!Q139,2), "")</f>
        <v/>
      </c>
      <c r="F139" s="29" t="str">
        <f>IF(Comparison!T139 &lt;&gt; "", ROUND(Comparison!T139,2), "")</f>
        <v/>
      </c>
    </row>
    <row r="140" spans="2:6" x14ac:dyDescent="0.25">
      <c r="B140" s="2" t="str">
        <f>IF(Comparison!B140 &lt;&gt; "", Comparison!B140, "")</f>
        <v/>
      </c>
      <c r="C140" s="2" t="e">
        <f>IF(Comparison!H140 &lt;&gt; "", Comparison!H140, "")</f>
        <v>#REF!</v>
      </c>
      <c r="D140" s="2" t="str">
        <f>IF(Comparison!I140 &lt;&gt; "", Comparison!I140, "")</f>
        <v/>
      </c>
      <c r="E140" s="29" t="str">
        <f>IF(Comparison!Q140 &lt;&gt; "", ROUND(Comparison!Q140,2), "")</f>
        <v/>
      </c>
      <c r="F140" s="29" t="str">
        <f>IF(Comparison!T140 &lt;&gt; "", ROUND(Comparison!T140,2), "")</f>
        <v/>
      </c>
    </row>
    <row r="141" spans="2:6" x14ac:dyDescent="0.25">
      <c r="B141" s="2" t="str">
        <f>IF(Comparison!B141 &lt;&gt; "", Comparison!B141, "")</f>
        <v/>
      </c>
      <c r="C141" s="2" t="e">
        <f>IF(Comparison!H141 &lt;&gt; "", Comparison!H141, "")</f>
        <v>#REF!</v>
      </c>
      <c r="D141" s="2" t="str">
        <f>IF(Comparison!I141 &lt;&gt; "", Comparison!I141, "")</f>
        <v/>
      </c>
      <c r="E141" s="29" t="str">
        <f>IF(Comparison!Q141 &lt;&gt; "", ROUND(Comparison!Q141,2), "")</f>
        <v/>
      </c>
      <c r="F141" s="29" t="str">
        <f>IF(Comparison!T141 &lt;&gt; "", ROUND(Comparison!T141,2), "")</f>
        <v/>
      </c>
    </row>
    <row r="142" spans="2:6" x14ac:dyDescent="0.25">
      <c r="B142" s="2" t="str">
        <f>IF(Comparison!B142 &lt;&gt; "", Comparison!B142, "")</f>
        <v/>
      </c>
      <c r="C142" s="2" t="e">
        <f>IF(Comparison!H142 &lt;&gt; "", Comparison!H142, "")</f>
        <v>#REF!</v>
      </c>
      <c r="D142" s="2" t="str">
        <f>IF(Comparison!I142 &lt;&gt; "", Comparison!I142, "")</f>
        <v/>
      </c>
      <c r="E142" s="29" t="str">
        <f>IF(Comparison!Q142 &lt;&gt; "", ROUND(Comparison!Q142,2), "")</f>
        <v/>
      </c>
      <c r="F142" s="29" t="str">
        <f>IF(Comparison!T142 &lt;&gt; "", ROUND(Comparison!T142,2), "")</f>
        <v/>
      </c>
    </row>
    <row r="143" spans="2:6" x14ac:dyDescent="0.25">
      <c r="B143" s="2" t="str">
        <f>IF(Comparison!B143 &lt;&gt; "", Comparison!B143, "")</f>
        <v/>
      </c>
      <c r="C143" s="2" t="e">
        <f>IF(Comparison!H143 &lt;&gt; "", Comparison!H143, "")</f>
        <v>#REF!</v>
      </c>
      <c r="D143" s="2" t="str">
        <f>IF(Comparison!I143 &lt;&gt; "", Comparison!I143, "")</f>
        <v/>
      </c>
      <c r="E143" s="29" t="str">
        <f>IF(Comparison!Q143 &lt;&gt; "", ROUND(Comparison!Q143,2), "")</f>
        <v/>
      </c>
      <c r="F143" s="29" t="str">
        <f>IF(Comparison!T143 &lt;&gt; "", ROUND(Comparison!T143,2), "")</f>
        <v/>
      </c>
    </row>
    <row r="144" spans="2:6" x14ac:dyDescent="0.25">
      <c r="B144" s="2" t="str">
        <f>IF(Comparison!B144 &lt;&gt; "", Comparison!B144, "")</f>
        <v/>
      </c>
      <c r="C144" s="2" t="e">
        <f>IF(Comparison!H144 &lt;&gt; "", Comparison!H144, "")</f>
        <v>#REF!</v>
      </c>
      <c r="D144" s="2" t="str">
        <f>IF(Comparison!I144 &lt;&gt; "", Comparison!I144, "")</f>
        <v/>
      </c>
      <c r="E144" s="29" t="str">
        <f>IF(Comparison!Q144 &lt;&gt; "", ROUND(Comparison!Q144,2), "")</f>
        <v/>
      </c>
      <c r="F144" s="29" t="str">
        <f>IF(Comparison!T144 &lt;&gt; "", ROUND(Comparison!T144,2), "")</f>
        <v/>
      </c>
    </row>
    <row r="145" spans="2:6" x14ac:dyDescent="0.25">
      <c r="B145" s="2" t="str">
        <f>IF(Comparison!B145 &lt;&gt; "", Comparison!B145, "")</f>
        <v/>
      </c>
      <c r="C145" s="2" t="e">
        <f>IF(Comparison!H145 &lt;&gt; "", Comparison!H145, "")</f>
        <v>#REF!</v>
      </c>
      <c r="D145" s="2" t="str">
        <f>IF(Comparison!I145 &lt;&gt; "", Comparison!I145, "")</f>
        <v/>
      </c>
      <c r="E145" s="29" t="str">
        <f>IF(Comparison!Q145 &lt;&gt; "", ROUND(Comparison!Q145,2), "")</f>
        <v/>
      </c>
      <c r="F145" s="29" t="str">
        <f>IF(Comparison!T145 &lt;&gt; "", ROUND(Comparison!T145,2), "")</f>
        <v/>
      </c>
    </row>
    <row r="146" spans="2:6" x14ac:dyDescent="0.25">
      <c r="B146" s="2" t="str">
        <f>IF(Comparison!B146 &lt;&gt; "", Comparison!B146, "")</f>
        <v/>
      </c>
      <c r="C146" s="2" t="e">
        <f>IF(Comparison!H146 &lt;&gt; "", Comparison!H146, "")</f>
        <v>#REF!</v>
      </c>
      <c r="D146" s="2" t="str">
        <f>IF(Comparison!I146 &lt;&gt; "", Comparison!I146, "")</f>
        <v/>
      </c>
      <c r="E146" s="29" t="str">
        <f>IF(Comparison!Q146 &lt;&gt; "", ROUND(Comparison!Q146,2), "")</f>
        <v/>
      </c>
      <c r="F146" s="29" t="str">
        <f>IF(Comparison!T146 &lt;&gt; "", ROUND(Comparison!T146,2), "")</f>
        <v/>
      </c>
    </row>
    <row r="147" spans="2:6" x14ac:dyDescent="0.25">
      <c r="B147" s="2" t="str">
        <f>IF(Comparison!B147 &lt;&gt; "", Comparison!B147, "")</f>
        <v/>
      </c>
      <c r="C147" s="2" t="e">
        <f>IF(Comparison!H147 &lt;&gt; "", Comparison!H147, "")</f>
        <v>#REF!</v>
      </c>
      <c r="D147" s="2" t="str">
        <f>IF(Comparison!I147 &lt;&gt; "", Comparison!I147, "")</f>
        <v/>
      </c>
      <c r="E147" s="29" t="str">
        <f>IF(Comparison!Q147 &lt;&gt; "", ROUND(Comparison!Q147,2), "")</f>
        <v/>
      </c>
      <c r="F147" s="29" t="str">
        <f>IF(Comparison!T147 &lt;&gt; "", ROUND(Comparison!T147,2), "")</f>
        <v/>
      </c>
    </row>
    <row r="148" spans="2:6" x14ac:dyDescent="0.25">
      <c r="B148" s="2" t="str">
        <f>IF(Comparison!B148 &lt;&gt; "", Comparison!B148, "")</f>
        <v/>
      </c>
      <c r="C148" s="2" t="e">
        <f>IF(Comparison!H148 &lt;&gt; "", Comparison!H148, "")</f>
        <v>#REF!</v>
      </c>
      <c r="D148" s="2" t="str">
        <f>IF(Comparison!I148 &lt;&gt; "", Comparison!I148, "")</f>
        <v/>
      </c>
      <c r="E148" s="29" t="str">
        <f>IF(Comparison!Q148 &lt;&gt; "", ROUND(Comparison!Q148,2), "")</f>
        <v/>
      </c>
      <c r="F148" s="29" t="str">
        <f>IF(Comparison!T148 &lt;&gt; "", ROUND(Comparison!T148,2), "")</f>
        <v/>
      </c>
    </row>
    <row r="149" spans="2:6" x14ac:dyDescent="0.25">
      <c r="B149" s="2" t="str">
        <f>IF(Comparison!B149 &lt;&gt; "", Comparison!B149, "")</f>
        <v/>
      </c>
      <c r="C149" s="2" t="e">
        <f>IF(Comparison!H149 &lt;&gt; "", Comparison!H149, "")</f>
        <v>#REF!</v>
      </c>
      <c r="D149" s="2" t="str">
        <f>IF(Comparison!I149 &lt;&gt; "", Comparison!I149, "")</f>
        <v/>
      </c>
      <c r="E149" s="29" t="str">
        <f>IF(Comparison!Q149 &lt;&gt; "", ROUND(Comparison!Q149,2), "")</f>
        <v/>
      </c>
      <c r="F149" s="29" t="str">
        <f>IF(Comparison!T149 &lt;&gt; "", ROUND(Comparison!T149,2), "")</f>
        <v/>
      </c>
    </row>
    <row r="150" spans="2:6" x14ac:dyDescent="0.25">
      <c r="B150" s="2" t="str">
        <f>IF(Comparison!B150 &lt;&gt; "", Comparison!B150, "")</f>
        <v/>
      </c>
      <c r="C150" s="2" t="e">
        <f>IF(Comparison!H150 &lt;&gt; "", Comparison!H150, "")</f>
        <v>#REF!</v>
      </c>
      <c r="D150" s="2" t="str">
        <f>IF(Comparison!I150 &lt;&gt; "", Comparison!I150, "")</f>
        <v/>
      </c>
      <c r="E150" s="29" t="str">
        <f>IF(Comparison!Q150 &lt;&gt; "", ROUND(Comparison!Q150,2), "")</f>
        <v/>
      </c>
      <c r="F150" s="29" t="str">
        <f>IF(Comparison!T150 &lt;&gt; "", ROUND(Comparison!T150,2), "")</f>
        <v/>
      </c>
    </row>
    <row r="151" spans="2:6" x14ac:dyDescent="0.25">
      <c r="B151" s="2" t="str">
        <f>IF(Comparison!B151 &lt;&gt; "", Comparison!B151, "")</f>
        <v/>
      </c>
      <c r="C151" s="2" t="e">
        <f>IF(Comparison!H151 &lt;&gt; "", Comparison!H151, "")</f>
        <v>#REF!</v>
      </c>
      <c r="D151" s="2" t="str">
        <f>IF(Comparison!I151 &lt;&gt; "", Comparison!I151, "")</f>
        <v/>
      </c>
      <c r="E151" s="29" t="str">
        <f>IF(Comparison!Q151 &lt;&gt; "", ROUND(Comparison!Q151,2), "")</f>
        <v/>
      </c>
      <c r="F151" s="29" t="str">
        <f>IF(Comparison!T151 &lt;&gt; "", ROUND(Comparison!T151,2), "")</f>
        <v/>
      </c>
    </row>
    <row r="152" spans="2:6" x14ac:dyDescent="0.25">
      <c r="B152" s="2" t="str">
        <f>IF(Comparison!B152 &lt;&gt; "", Comparison!B152, "")</f>
        <v/>
      </c>
      <c r="C152" s="2" t="e">
        <f>IF(Comparison!H152 &lt;&gt; "", Comparison!H152, "")</f>
        <v>#REF!</v>
      </c>
      <c r="D152" s="2" t="str">
        <f>IF(Comparison!I152 &lt;&gt; "", Comparison!I152, "")</f>
        <v/>
      </c>
      <c r="E152" s="29" t="str">
        <f>IF(Comparison!Q152 &lt;&gt; "", ROUND(Comparison!Q152,2), "")</f>
        <v/>
      </c>
      <c r="F152" s="29" t="str">
        <f>IF(Comparison!T152 &lt;&gt; "", ROUND(Comparison!T152,2), "")</f>
        <v/>
      </c>
    </row>
    <row r="153" spans="2:6" x14ac:dyDescent="0.25">
      <c r="B153" s="2" t="str">
        <f>IF(Comparison!B153 &lt;&gt; "", Comparison!B153, "")</f>
        <v/>
      </c>
      <c r="C153" s="2" t="e">
        <f>IF(Comparison!H153 &lt;&gt; "", Comparison!H153, "")</f>
        <v>#REF!</v>
      </c>
      <c r="D153" s="2" t="str">
        <f>IF(Comparison!I153 &lt;&gt; "", Comparison!I153, "")</f>
        <v/>
      </c>
      <c r="E153" s="29" t="str">
        <f>IF(Comparison!Q153 &lt;&gt; "", ROUND(Comparison!Q153,2), "")</f>
        <v/>
      </c>
      <c r="F153" s="29" t="str">
        <f>IF(Comparison!T153 &lt;&gt; "", ROUND(Comparison!T153,2), "")</f>
        <v/>
      </c>
    </row>
    <row r="154" spans="2:6" x14ac:dyDescent="0.25">
      <c r="B154" s="2" t="str">
        <f>IF(Comparison!B154 &lt;&gt; "", Comparison!B154, "")</f>
        <v/>
      </c>
      <c r="C154" s="2" t="e">
        <f>IF(Comparison!H154 &lt;&gt; "", Comparison!H154, "")</f>
        <v>#REF!</v>
      </c>
      <c r="D154" s="2" t="str">
        <f>IF(Comparison!I154 &lt;&gt; "", Comparison!I154, "")</f>
        <v/>
      </c>
      <c r="E154" s="29" t="str">
        <f>IF(Comparison!Q154 &lt;&gt; "", ROUND(Comparison!Q154,2), "")</f>
        <v/>
      </c>
      <c r="F154" s="29" t="str">
        <f>IF(Comparison!T154 &lt;&gt; "", ROUND(Comparison!T154,2), "")</f>
        <v/>
      </c>
    </row>
    <row r="155" spans="2:6" x14ac:dyDescent="0.25">
      <c r="B155" s="2" t="str">
        <f>IF(Comparison!B155 &lt;&gt; "", Comparison!B155, "")</f>
        <v/>
      </c>
      <c r="C155" s="2" t="e">
        <f>IF(Comparison!H155 &lt;&gt; "", Comparison!H155, "")</f>
        <v>#REF!</v>
      </c>
      <c r="D155" s="2" t="str">
        <f>IF(Comparison!I155 &lt;&gt; "", Comparison!I155, "")</f>
        <v/>
      </c>
      <c r="E155" s="29" t="str">
        <f>IF(Comparison!Q155 &lt;&gt; "", ROUND(Comparison!Q155,2), "")</f>
        <v/>
      </c>
      <c r="F155" s="29" t="str">
        <f>IF(Comparison!T155 &lt;&gt; "", ROUND(Comparison!T155,2), "")</f>
        <v/>
      </c>
    </row>
    <row r="156" spans="2:6" x14ac:dyDescent="0.25">
      <c r="B156" s="2" t="str">
        <f>IF(Comparison!B156 &lt;&gt; "", Comparison!B156, "")</f>
        <v/>
      </c>
      <c r="C156" s="2" t="e">
        <f>IF(Comparison!H156 &lt;&gt; "", Comparison!H156, "")</f>
        <v>#REF!</v>
      </c>
      <c r="D156" s="2" t="str">
        <f>IF(Comparison!I156 &lt;&gt; "", Comparison!I156, "")</f>
        <v/>
      </c>
      <c r="E156" s="29" t="str">
        <f>IF(Comparison!Q156 &lt;&gt; "", ROUND(Comparison!Q156,2), "")</f>
        <v/>
      </c>
      <c r="F156" s="29" t="str">
        <f>IF(Comparison!T156 &lt;&gt; "", ROUND(Comparison!T156,2), "")</f>
        <v/>
      </c>
    </row>
    <row r="157" spans="2:6" x14ac:dyDescent="0.25">
      <c r="B157" s="2" t="str">
        <f>IF(Comparison!B157 &lt;&gt; "", Comparison!B157, "")</f>
        <v/>
      </c>
      <c r="C157" s="2" t="e">
        <f>IF(Comparison!H157 &lt;&gt; "", Comparison!H157, "")</f>
        <v>#REF!</v>
      </c>
      <c r="D157" s="2" t="str">
        <f>IF(Comparison!I157 &lt;&gt; "", Comparison!I157, "")</f>
        <v/>
      </c>
      <c r="E157" s="29" t="str">
        <f>IF(Comparison!Q157 &lt;&gt; "", ROUND(Comparison!Q157,2), "")</f>
        <v/>
      </c>
      <c r="F157" s="29" t="str">
        <f>IF(Comparison!T157 &lt;&gt; "", ROUND(Comparison!T157,2), "")</f>
        <v/>
      </c>
    </row>
    <row r="158" spans="2:6" x14ac:dyDescent="0.25">
      <c r="B158" s="2" t="str">
        <f>IF(Comparison!B158 &lt;&gt; "", Comparison!B158, "")</f>
        <v/>
      </c>
      <c r="C158" s="2" t="e">
        <f>IF(Comparison!H158 &lt;&gt; "", Comparison!H158, "")</f>
        <v>#REF!</v>
      </c>
      <c r="D158" s="2" t="str">
        <f>IF(Comparison!I158 &lt;&gt; "", Comparison!I158, "")</f>
        <v/>
      </c>
      <c r="E158" s="29" t="str">
        <f>IF(Comparison!Q158 &lt;&gt; "", ROUND(Comparison!Q158,2), "")</f>
        <v/>
      </c>
      <c r="F158" s="29" t="str">
        <f>IF(Comparison!T158 &lt;&gt; "", ROUND(Comparison!T158,2), "")</f>
        <v/>
      </c>
    </row>
    <row r="159" spans="2:6" x14ac:dyDescent="0.25">
      <c r="B159" s="2" t="str">
        <f>IF(Comparison!B159 &lt;&gt; "", Comparison!B159, "")</f>
        <v/>
      </c>
      <c r="C159" s="2" t="e">
        <f>IF(Comparison!H159 &lt;&gt; "", Comparison!H159, "")</f>
        <v>#REF!</v>
      </c>
      <c r="D159" s="2" t="str">
        <f>IF(Comparison!I159 &lt;&gt; "", Comparison!I159, "")</f>
        <v/>
      </c>
      <c r="E159" s="29" t="str">
        <f>IF(Comparison!Q159 &lt;&gt; "", ROUND(Comparison!Q159,2), "")</f>
        <v/>
      </c>
      <c r="F159" s="29" t="str">
        <f>IF(Comparison!T159 &lt;&gt; "", ROUND(Comparison!T159,2), "")</f>
        <v/>
      </c>
    </row>
    <row r="160" spans="2:6" x14ac:dyDescent="0.25">
      <c r="B160" s="2" t="str">
        <f>IF(Comparison!B160 &lt;&gt; "", Comparison!B160, "")</f>
        <v/>
      </c>
      <c r="C160" s="2" t="e">
        <f>IF(Comparison!H160 &lt;&gt; "", Comparison!H160, "")</f>
        <v>#REF!</v>
      </c>
      <c r="D160" s="2" t="str">
        <f>IF(Comparison!I160 &lt;&gt; "", Comparison!I160, "")</f>
        <v/>
      </c>
      <c r="E160" s="29" t="str">
        <f>IF(Comparison!Q160 &lt;&gt; "", ROUND(Comparison!Q160,2), "")</f>
        <v/>
      </c>
      <c r="F160" s="29" t="str">
        <f>IF(Comparison!T160 &lt;&gt; "", ROUND(Comparison!T160,2), "")</f>
        <v/>
      </c>
    </row>
    <row r="161" spans="2:6" x14ac:dyDescent="0.25">
      <c r="B161" s="2" t="str">
        <f>IF(Comparison!B161 &lt;&gt; "", Comparison!B161, "")</f>
        <v/>
      </c>
      <c r="C161" s="2" t="e">
        <f>IF(Comparison!H161 &lt;&gt; "", Comparison!H161, "")</f>
        <v>#REF!</v>
      </c>
      <c r="D161" s="2" t="str">
        <f>IF(Comparison!I161 &lt;&gt; "", Comparison!I161, "")</f>
        <v/>
      </c>
      <c r="E161" s="29" t="str">
        <f>IF(Comparison!Q161 &lt;&gt; "", ROUND(Comparison!Q161,2), "")</f>
        <v/>
      </c>
      <c r="F161" s="29" t="str">
        <f>IF(Comparison!T161 &lt;&gt; "", ROUND(Comparison!T161,2), "")</f>
        <v/>
      </c>
    </row>
    <row r="162" spans="2:6" x14ac:dyDescent="0.25">
      <c r="B162" s="2" t="str">
        <f>IF(Comparison!B162 &lt;&gt; "", Comparison!B162, "")</f>
        <v/>
      </c>
      <c r="C162" s="2" t="e">
        <f>IF(Comparison!H162 &lt;&gt; "", Comparison!H162, "")</f>
        <v>#REF!</v>
      </c>
      <c r="D162" s="2" t="str">
        <f>IF(Comparison!I162 &lt;&gt; "", Comparison!I162, "")</f>
        <v/>
      </c>
      <c r="E162" s="29" t="str">
        <f>IF(Comparison!Q162 &lt;&gt; "", ROUND(Comparison!Q162,2), "")</f>
        <v/>
      </c>
      <c r="F162" s="29" t="str">
        <f>IF(Comparison!T162 &lt;&gt; "", ROUND(Comparison!T162,2), "")</f>
        <v/>
      </c>
    </row>
    <row r="163" spans="2:6" x14ac:dyDescent="0.25">
      <c r="B163" s="2" t="str">
        <f>IF(Comparison!B163 &lt;&gt; "", Comparison!B163, "")</f>
        <v/>
      </c>
      <c r="C163" s="2" t="e">
        <f>IF(Comparison!H163 &lt;&gt; "", Comparison!H163, "")</f>
        <v>#REF!</v>
      </c>
      <c r="D163" s="2" t="str">
        <f>IF(Comparison!I163 &lt;&gt; "", Comparison!I163, "")</f>
        <v/>
      </c>
      <c r="E163" s="29" t="str">
        <f>IF(Comparison!Q163 &lt;&gt; "", ROUND(Comparison!Q163,2), "")</f>
        <v/>
      </c>
      <c r="F163" s="29" t="str">
        <f>IF(Comparison!T163 &lt;&gt; "", ROUND(Comparison!T163,2), "")</f>
        <v/>
      </c>
    </row>
    <row r="164" spans="2:6" x14ac:dyDescent="0.25">
      <c r="B164" s="2" t="str">
        <f>IF(Comparison!B164 &lt;&gt; "", Comparison!B164, "")</f>
        <v/>
      </c>
      <c r="C164" s="2" t="e">
        <f>IF(Comparison!H164 &lt;&gt; "", Comparison!H164, "")</f>
        <v>#REF!</v>
      </c>
      <c r="D164" s="2" t="str">
        <f>IF(Comparison!I164 &lt;&gt; "", Comparison!I164, "")</f>
        <v/>
      </c>
      <c r="E164" s="29" t="str">
        <f>IF(Comparison!Q164 &lt;&gt; "", ROUND(Comparison!Q164,2), "")</f>
        <v/>
      </c>
      <c r="F164" s="29" t="str">
        <f>IF(Comparison!T164 &lt;&gt; "", ROUND(Comparison!T164,2), "")</f>
        <v/>
      </c>
    </row>
    <row r="165" spans="2:6" x14ac:dyDescent="0.25">
      <c r="B165" s="2" t="str">
        <f>IF(Comparison!B165 &lt;&gt; "", Comparison!B165, "")</f>
        <v/>
      </c>
      <c r="C165" s="2" t="e">
        <f>IF(Comparison!H165 &lt;&gt; "", Comparison!H165, "")</f>
        <v>#REF!</v>
      </c>
      <c r="D165" s="2" t="str">
        <f>IF(Comparison!I165 &lt;&gt; "", Comparison!I165, "")</f>
        <v/>
      </c>
      <c r="E165" s="29" t="str">
        <f>IF(Comparison!Q165 &lt;&gt; "", ROUND(Comparison!Q165,2), "")</f>
        <v/>
      </c>
      <c r="F165" s="29" t="str">
        <f>IF(Comparison!T165 &lt;&gt; "", ROUND(Comparison!T165,2), "")</f>
        <v/>
      </c>
    </row>
    <row r="166" spans="2:6" x14ac:dyDescent="0.25">
      <c r="B166" s="2" t="str">
        <f>IF(Comparison!B166 &lt;&gt; "", Comparison!B166, "")</f>
        <v/>
      </c>
      <c r="C166" s="2" t="e">
        <f>IF(Comparison!H166 &lt;&gt; "", Comparison!H166, "")</f>
        <v>#REF!</v>
      </c>
      <c r="D166" s="2" t="str">
        <f>IF(Comparison!I166 &lt;&gt; "", Comparison!I166, "")</f>
        <v/>
      </c>
      <c r="E166" s="29" t="str">
        <f>IF(Comparison!Q166 &lt;&gt; "", ROUND(Comparison!Q166,2), "")</f>
        <v/>
      </c>
      <c r="F166" s="29" t="str">
        <f>IF(Comparison!T166 &lt;&gt; "", ROUND(Comparison!T166,2), "")</f>
        <v/>
      </c>
    </row>
    <row r="167" spans="2:6" x14ac:dyDescent="0.25">
      <c r="B167" s="2" t="str">
        <f>IF(Comparison!B167 &lt;&gt; "", Comparison!B167, "")</f>
        <v/>
      </c>
      <c r="C167" s="2" t="e">
        <f>IF(Comparison!H167 &lt;&gt; "", Comparison!H167, "")</f>
        <v>#REF!</v>
      </c>
      <c r="D167" s="2" t="str">
        <f>IF(Comparison!I167 &lt;&gt; "", Comparison!I167, "")</f>
        <v/>
      </c>
      <c r="E167" s="29" t="str">
        <f>IF(Comparison!Q167 &lt;&gt; "", ROUND(Comparison!Q167,2), "")</f>
        <v/>
      </c>
      <c r="F167" s="29" t="str">
        <f>IF(Comparison!T167 &lt;&gt; "", ROUND(Comparison!T167,2), "")</f>
        <v/>
      </c>
    </row>
    <row r="168" spans="2:6" x14ac:dyDescent="0.25">
      <c r="B168" s="2" t="str">
        <f>IF(Comparison!B168 &lt;&gt; "", Comparison!B168, "")</f>
        <v/>
      </c>
      <c r="C168" s="2" t="e">
        <f>IF(Comparison!H168 &lt;&gt; "", Comparison!H168, "")</f>
        <v>#REF!</v>
      </c>
      <c r="D168" s="2" t="str">
        <f>IF(Comparison!I168 &lt;&gt; "", Comparison!I168, "")</f>
        <v/>
      </c>
      <c r="E168" s="29" t="str">
        <f>IF(Comparison!Q168 &lt;&gt; "", ROUND(Comparison!Q168,2), "")</f>
        <v/>
      </c>
      <c r="F168" s="29" t="str">
        <f>IF(Comparison!T168 &lt;&gt; "", ROUND(Comparison!T168,2), "")</f>
        <v/>
      </c>
    </row>
    <row r="169" spans="2:6" x14ac:dyDescent="0.25">
      <c r="B169" s="2" t="str">
        <f>IF(Comparison!B169 &lt;&gt; "", Comparison!B169, "")</f>
        <v/>
      </c>
      <c r="C169" s="2" t="e">
        <f>IF(Comparison!H169 &lt;&gt; "", Comparison!H169, "")</f>
        <v>#REF!</v>
      </c>
      <c r="D169" s="2" t="str">
        <f>IF(Comparison!I169 &lt;&gt; "", Comparison!I169, "")</f>
        <v/>
      </c>
      <c r="E169" s="29" t="str">
        <f>IF(Comparison!Q169 &lt;&gt; "", ROUND(Comparison!Q169,2), "")</f>
        <v/>
      </c>
      <c r="F169" s="29" t="str">
        <f>IF(Comparison!T169 &lt;&gt; "", ROUND(Comparison!T169,2), "")</f>
        <v/>
      </c>
    </row>
    <row r="170" spans="2:6" x14ac:dyDescent="0.25">
      <c r="B170" s="2" t="str">
        <f>IF(Comparison!B170 &lt;&gt; "", Comparison!B170, "")</f>
        <v/>
      </c>
      <c r="C170" s="2" t="e">
        <f>IF(Comparison!H170 &lt;&gt; "", Comparison!H170, "")</f>
        <v>#REF!</v>
      </c>
      <c r="D170" s="2" t="str">
        <f>IF(Comparison!I170 &lt;&gt; "", Comparison!I170, "")</f>
        <v/>
      </c>
      <c r="E170" s="29" t="str">
        <f>IF(Comparison!Q170 &lt;&gt; "", ROUND(Comparison!Q170,2), "")</f>
        <v/>
      </c>
      <c r="F170" s="29" t="str">
        <f>IF(Comparison!T170 &lt;&gt; "", ROUND(Comparison!T170,2), "")</f>
        <v/>
      </c>
    </row>
    <row r="171" spans="2:6" x14ac:dyDescent="0.25">
      <c r="B171" s="2" t="str">
        <f>IF(Comparison!B171 &lt;&gt; "", Comparison!B171, "")</f>
        <v/>
      </c>
      <c r="C171" s="2" t="e">
        <f>IF(Comparison!H171 &lt;&gt; "", Comparison!H171, "")</f>
        <v>#REF!</v>
      </c>
      <c r="D171" s="2" t="str">
        <f>IF(Comparison!I171 &lt;&gt; "", Comparison!I171, "")</f>
        <v/>
      </c>
      <c r="E171" s="29" t="str">
        <f>IF(Comparison!Q171 &lt;&gt; "", ROUND(Comparison!Q171,2), "")</f>
        <v/>
      </c>
      <c r="F171" s="29" t="str">
        <f>IF(Comparison!T171 &lt;&gt; "", ROUND(Comparison!T171,2), "")</f>
        <v/>
      </c>
    </row>
    <row r="172" spans="2:6" x14ac:dyDescent="0.25">
      <c r="B172" s="2" t="str">
        <f>IF(Comparison!B172 &lt;&gt; "", Comparison!B172, "")</f>
        <v/>
      </c>
      <c r="C172" s="2" t="e">
        <f>IF(Comparison!H172 &lt;&gt; "", Comparison!H172, "")</f>
        <v>#REF!</v>
      </c>
      <c r="D172" s="2" t="str">
        <f>IF(Comparison!I172 &lt;&gt; "", Comparison!I172, "")</f>
        <v/>
      </c>
      <c r="E172" s="29" t="str">
        <f>IF(Comparison!Q172 &lt;&gt; "", ROUND(Comparison!Q172,2), "")</f>
        <v/>
      </c>
      <c r="F172" s="29" t="str">
        <f>IF(Comparison!T172 &lt;&gt; "", ROUND(Comparison!T172,2), "")</f>
        <v/>
      </c>
    </row>
    <row r="173" spans="2:6" x14ac:dyDescent="0.25">
      <c r="B173" s="2" t="str">
        <f>IF(Comparison!B173 &lt;&gt; "", Comparison!B173, "")</f>
        <v/>
      </c>
      <c r="C173" s="2" t="e">
        <f>IF(Comparison!H173 &lt;&gt; "", Comparison!H173, "")</f>
        <v>#REF!</v>
      </c>
      <c r="D173" s="2" t="str">
        <f>IF(Comparison!I173 &lt;&gt; "", Comparison!I173, "")</f>
        <v/>
      </c>
      <c r="E173" s="29" t="str">
        <f>IF(Comparison!Q173 &lt;&gt; "", ROUND(Comparison!Q173,2), "")</f>
        <v/>
      </c>
      <c r="F173" s="29" t="str">
        <f>IF(Comparison!T173 &lt;&gt; "", ROUND(Comparison!T173,2), "")</f>
        <v/>
      </c>
    </row>
    <row r="174" spans="2:6" x14ac:dyDescent="0.25">
      <c r="B174" s="2" t="str">
        <f>IF(Comparison!B174 &lt;&gt; "", Comparison!B174, "")</f>
        <v/>
      </c>
      <c r="C174" s="2" t="e">
        <f>IF(Comparison!H174 &lt;&gt; "", Comparison!H174, "")</f>
        <v>#REF!</v>
      </c>
      <c r="D174" s="2" t="str">
        <f>IF(Comparison!I174 &lt;&gt; "", Comparison!I174, "")</f>
        <v/>
      </c>
      <c r="E174" s="29" t="str">
        <f>IF(Comparison!Q174 &lt;&gt; "", ROUND(Comparison!Q174,2), "")</f>
        <v/>
      </c>
      <c r="F174" s="29" t="str">
        <f>IF(Comparison!T174 &lt;&gt; "", ROUND(Comparison!T174,2), "")</f>
        <v/>
      </c>
    </row>
    <row r="175" spans="2:6" x14ac:dyDescent="0.25">
      <c r="B175" s="2" t="str">
        <f>IF(Comparison!B175 &lt;&gt; "", Comparison!B175, "")</f>
        <v/>
      </c>
      <c r="C175" s="2" t="e">
        <f>IF(Comparison!H175 &lt;&gt; "", Comparison!H175, "")</f>
        <v>#REF!</v>
      </c>
      <c r="D175" s="2" t="str">
        <f>IF(Comparison!I175 &lt;&gt; "", Comparison!I175, "")</f>
        <v/>
      </c>
      <c r="E175" s="29" t="str">
        <f>IF(Comparison!Q175 &lt;&gt; "", ROUND(Comparison!Q175,2), "")</f>
        <v/>
      </c>
      <c r="F175" s="29" t="str">
        <f>IF(Comparison!T175 &lt;&gt; "", ROUND(Comparison!T175,2), "")</f>
        <v/>
      </c>
    </row>
    <row r="176" spans="2:6" x14ac:dyDescent="0.25">
      <c r="B176" s="2" t="str">
        <f>IF(Comparison!B176 &lt;&gt; "", Comparison!B176, "")</f>
        <v/>
      </c>
      <c r="C176" s="2" t="e">
        <f>IF(Comparison!H176 &lt;&gt; "", Comparison!H176, "")</f>
        <v>#REF!</v>
      </c>
      <c r="D176" s="2" t="str">
        <f>IF(Comparison!I176 &lt;&gt; "", Comparison!I176, "")</f>
        <v/>
      </c>
      <c r="E176" s="29" t="str">
        <f>IF(Comparison!Q176 &lt;&gt; "", ROUND(Comparison!Q176,2), "")</f>
        <v/>
      </c>
      <c r="F176" s="29" t="str">
        <f>IF(Comparison!T176 &lt;&gt; "", ROUND(Comparison!T176,2), "")</f>
        <v/>
      </c>
    </row>
    <row r="177" spans="2:6" x14ac:dyDescent="0.25">
      <c r="B177" s="2" t="str">
        <f>IF(Comparison!B177 &lt;&gt; "", Comparison!B177, "")</f>
        <v/>
      </c>
      <c r="C177" s="2" t="e">
        <f>IF(Comparison!H177 &lt;&gt; "", Comparison!H177, "")</f>
        <v>#REF!</v>
      </c>
      <c r="D177" s="2" t="str">
        <f>IF(Comparison!I177 &lt;&gt; "", Comparison!I177, "")</f>
        <v/>
      </c>
      <c r="E177" s="29" t="str">
        <f>IF(Comparison!Q177 &lt;&gt; "", ROUND(Comparison!Q177,2), "")</f>
        <v/>
      </c>
      <c r="F177" s="29" t="str">
        <f>IF(Comparison!T177 &lt;&gt; "", ROUND(Comparison!T177,2), "")</f>
        <v/>
      </c>
    </row>
    <row r="178" spans="2:6" x14ac:dyDescent="0.25">
      <c r="B178" s="2" t="str">
        <f>IF(Comparison!B178 &lt;&gt; "", Comparison!B178, "")</f>
        <v/>
      </c>
      <c r="C178" s="2" t="e">
        <f>IF(Comparison!H178 &lt;&gt; "", Comparison!H178, "")</f>
        <v>#REF!</v>
      </c>
      <c r="D178" s="2" t="str">
        <f>IF(Comparison!I178 &lt;&gt; "", Comparison!I178, "")</f>
        <v/>
      </c>
      <c r="E178" s="29" t="str">
        <f>IF(Comparison!Q178 &lt;&gt; "", ROUND(Comparison!Q178,2), "")</f>
        <v/>
      </c>
      <c r="F178" s="29" t="str">
        <f>IF(Comparison!T178 &lt;&gt; "", ROUND(Comparison!T178,2), "")</f>
        <v/>
      </c>
    </row>
    <row r="179" spans="2:6" x14ac:dyDescent="0.25">
      <c r="B179" s="2" t="str">
        <f>IF(Comparison!B179 &lt;&gt; "", Comparison!B179, "")</f>
        <v/>
      </c>
      <c r="C179" s="2" t="e">
        <f>IF(Comparison!H179 &lt;&gt; "", Comparison!H179, "")</f>
        <v>#REF!</v>
      </c>
      <c r="D179" s="2" t="str">
        <f>IF(Comparison!I179 &lt;&gt; "", Comparison!I179, "")</f>
        <v/>
      </c>
      <c r="E179" s="29" t="str">
        <f>IF(Comparison!Q179 &lt;&gt; "", ROUND(Comparison!Q179,2), "")</f>
        <v/>
      </c>
      <c r="F179" s="29" t="str">
        <f>IF(Comparison!T179 &lt;&gt; "", ROUND(Comparison!T179,2), "")</f>
        <v/>
      </c>
    </row>
    <row r="180" spans="2:6" x14ac:dyDescent="0.25">
      <c r="B180" s="2" t="str">
        <f>IF(Comparison!B180 &lt;&gt; "", Comparison!B180, "")</f>
        <v/>
      </c>
      <c r="C180" s="2" t="e">
        <f>IF(Comparison!H180 &lt;&gt; "", Comparison!H180, "")</f>
        <v>#REF!</v>
      </c>
      <c r="D180" s="2" t="str">
        <f>IF(Comparison!I180 &lt;&gt; "", Comparison!I180, "")</f>
        <v/>
      </c>
      <c r="E180" s="29" t="str">
        <f>IF(Comparison!Q180 &lt;&gt; "", ROUND(Comparison!Q180,2), "")</f>
        <v/>
      </c>
      <c r="F180" s="29" t="str">
        <f>IF(Comparison!T180 &lt;&gt; "", ROUND(Comparison!T180,2), "")</f>
        <v/>
      </c>
    </row>
    <row r="181" spans="2:6" x14ac:dyDescent="0.25">
      <c r="B181" s="2" t="str">
        <f>IF(Comparison!B181 &lt;&gt; "", Comparison!B181, "")</f>
        <v/>
      </c>
      <c r="C181" s="2" t="e">
        <f>IF(Comparison!H181 &lt;&gt; "", Comparison!H181, "")</f>
        <v>#REF!</v>
      </c>
      <c r="D181" s="2" t="str">
        <f>IF(Comparison!I181 &lt;&gt; "", Comparison!I181, "")</f>
        <v/>
      </c>
      <c r="E181" s="29" t="str">
        <f>IF(Comparison!Q181 &lt;&gt; "", ROUND(Comparison!Q181,2), "")</f>
        <v/>
      </c>
      <c r="F181" s="29" t="str">
        <f>IF(Comparison!T181 &lt;&gt; "", ROUND(Comparison!T181,2), "")</f>
        <v/>
      </c>
    </row>
    <row r="182" spans="2:6" x14ac:dyDescent="0.25">
      <c r="B182" s="2" t="str">
        <f>IF(Comparison!B182 &lt;&gt; "", Comparison!B182, "")</f>
        <v/>
      </c>
      <c r="C182" s="2" t="e">
        <f>IF(Comparison!H182 &lt;&gt; "", Comparison!H182, "")</f>
        <v>#REF!</v>
      </c>
      <c r="D182" s="2" t="str">
        <f>IF(Comparison!I182 &lt;&gt; "", Comparison!I182, "")</f>
        <v/>
      </c>
      <c r="E182" s="29" t="str">
        <f>IF(Comparison!Q182 &lt;&gt; "", ROUND(Comparison!Q182,2), "")</f>
        <v/>
      </c>
      <c r="F182" s="29" t="str">
        <f>IF(Comparison!T182 &lt;&gt; "", ROUND(Comparison!T182,2), "")</f>
        <v/>
      </c>
    </row>
    <row r="183" spans="2:6" x14ac:dyDescent="0.25">
      <c r="B183" s="2" t="str">
        <f>IF(Comparison!B183 &lt;&gt; "", Comparison!B183, "")</f>
        <v/>
      </c>
      <c r="C183" s="2" t="e">
        <f>IF(Comparison!H183 &lt;&gt; "", Comparison!H183, "")</f>
        <v>#REF!</v>
      </c>
      <c r="D183" s="2" t="str">
        <f>IF(Comparison!I183 &lt;&gt; "", Comparison!I183, "")</f>
        <v/>
      </c>
      <c r="E183" s="29" t="str">
        <f>IF(Comparison!Q183 &lt;&gt; "", ROUND(Comparison!Q183,2), "")</f>
        <v/>
      </c>
      <c r="F183" s="29" t="str">
        <f>IF(Comparison!T183 &lt;&gt; "", ROUND(Comparison!T183,2), "")</f>
        <v/>
      </c>
    </row>
    <row r="184" spans="2:6" x14ac:dyDescent="0.25">
      <c r="B184" s="2" t="str">
        <f>IF(Comparison!B184 &lt;&gt; "", Comparison!B184, "")</f>
        <v/>
      </c>
      <c r="C184" s="2" t="e">
        <f>IF(Comparison!H184 &lt;&gt; "", Comparison!H184, "")</f>
        <v>#REF!</v>
      </c>
      <c r="D184" s="2" t="str">
        <f>IF(Comparison!I184 &lt;&gt; "", Comparison!I184, "")</f>
        <v/>
      </c>
      <c r="E184" s="29" t="str">
        <f>IF(Comparison!Q184 &lt;&gt; "", ROUND(Comparison!Q184,2), "")</f>
        <v/>
      </c>
      <c r="F184" s="29" t="str">
        <f>IF(Comparison!T184 &lt;&gt; "", ROUND(Comparison!T184,2), "")</f>
        <v/>
      </c>
    </row>
    <row r="185" spans="2:6" x14ac:dyDescent="0.25">
      <c r="B185" s="2" t="str">
        <f>IF(Comparison!B185 &lt;&gt; "", Comparison!B185, "")</f>
        <v/>
      </c>
      <c r="C185" s="2" t="e">
        <f>IF(Comparison!H185 &lt;&gt; "", Comparison!H185, "")</f>
        <v>#REF!</v>
      </c>
      <c r="D185" s="2" t="str">
        <f>IF(Comparison!I185 &lt;&gt; "", Comparison!I185, "")</f>
        <v/>
      </c>
      <c r="E185" s="29" t="str">
        <f>IF(Comparison!Q185 &lt;&gt; "", ROUND(Comparison!Q185,2), "")</f>
        <v/>
      </c>
      <c r="F185" s="29" t="str">
        <f>IF(Comparison!T185 &lt;&gt; "", ROUND(Comparison!T185,2), "")</f>
        <v/>
      </c>
    </row>
    <row r="186" spans="2:6" x14ac:dyDescent="0.25">
      <c r="B186" s="2" t="str">
        <f>IF(Comparison!B186 &lt;&gt; "", Comparison!B186, "")</f>
        <v/>
      </c>
      <c r="C186" s="2" t="e">
        <f>IF(Comparison!H186 &lt;&gt; "", Comparison!H186, "")</f>
        <v>#REF!</v>
      </c>
      <c r="D186" s="2" t="str">
        <f>IF(Comparison!I186 &lt;&gt; "", Comparison!I186, "")</f>
        <v/>
      </c>
      <c r="E186" s="29" t="str">
        <f>IF(Comparison!Q186 &lt;&gt; "", ROUND(Comparison!Q186,2), "")</f>
        <v/>
      </c>
      <c r="F186" s="29" t="str">
        <f>IF(Comparison!T186 &lt;&gt; "", ROUND(Comparison!T186,2), "")</f>
        <v/>
      </c>
    </row>
    <row r="187" spans="2:6" x14ac:dyDescent="0.25">
      <c r="B187" s="2" t="str">
        <f>IF(Comparison!B187 &lt;&gt; "", Comparison!B187, "")</f>
        <v/>
      </c>
      <c r="C187" s="2" t="e">
        <f>IF(Comparison!H187 &lt;&gt; "", Comparison!H187, "")</f>
        <v>#REF!</v>
      </c>
      <c r="D187" s="2" t="str">
        <f>IF(Comparison!I187 &lt;&gt; "", Comparison!I187, "")</f>
        <v/>
      </c>
      <c r="E187" s="29" t="str">
        <f>IF(Comparison!Q187 &lt;&gt; "", ROUND(Comparison!Q187,2), "")</f>
        <v/>
      </c>
      <c r="F187" s="29" t="str">
        <f>IF(Comparison!T187 &lt;&gt; "", ROUND(Comparison!T187,2), "")</f>
        <v/>
      </c>
    </row>
    <row r="188" spans="2:6" x14ac:dyDescent="0.25">
      <c r="B188" s="2" t="str">
        <f>IF(Comparison!B188 &lt;&gt; "", Comparison!B188, "")</f>
        <v/>
      </c>
      <c r="C188" s="2" t="e">
        <f>IF(Comparison!H188 &lt;&gt; "", Comparison!H188, "")</f>
        <v>#REF!</v>
      </c>
      <c r="D188" s="2" t="str">
        <f>IF(Comparison!I188 &lt;&gt; "", Comparison!I188, "")</f>
        <v/>
      </c>
      <c r="E188" s="29" t="str">
        <f>IF(Comparison!Q188 &lt;&gt; "", ROUND(Comparison!Q188,2), "")</f>
        <v/>
      </c>
      <c r="F188" s="29" t="str">
        <f>IF(Comparison!T188 &lt;&gt; "", ROUND(Comparison!T188,2), "")</f>
        <v/>
      </c>
    </row>
    <row r="189" spans="2:6" x14ac:dyDescent="0.25">
      <c r="B189" s="2" t="str">
        <f>IF(Comparison!B189 &lt;&gt; "", Comparison!B189, "")</f>
        <v/>
      </c>
      <c r="C189" s="2" t="e">
        <f>IF(Comparison!H189 &lt;&gt; "", Comparison!H189, "")</f>
        <v>#REF!</v>
      </c>
      <c r="D189" s="2" t="str">
        <f>IF(Comparison!I189 &lt;&gt; "", Comparison!I189, "")</f>
        <v/>
      </c>
      <c r="E189" s="29" t="str">
        <f>IF(Comparison!Q189 &lt;&gt; "", ROUND(Comparison!Q189,2), "")</f>
        <v/>
      </c>
      <c r="F189" s="29" t="str">
        <f>IF(Comparison!T189 &lt;&gt; "", ROUND(Comparison!T189,2), "")</f>
        <v/>
      </c>
    </row>
    <row r="190" spans="2:6" x14ac:dyDescent="0.25">
      <c r="B190" s="2" t="str">
        <f>IF(Comparison!B190 &lt;&gt; "", Comparison!B190, "")</f>
        <v/>
      </c>
      <c r="C190" s="2" t="e">
        <f>IF(Comparison!H190 &lt;&gt; "", Comparison!H190, "")</f>
        <v>#REF!</v>
      </c>
      <c r="D190" s="2" t="str">
        <f>IF(Comparison!I190 &lt;&gt; "", Comparison!I190, "")</f>
        <v/>
      </c>
      <c r="E190" s="29" t="str">
        <f>IF(Comparison!Q190 &lt;&gt; "", ROUND(Comparison!Q190,2), "")</f>
        <v/>
      </c>
      <c r="F190" s="29" t="str">
        <f>IF(Comparison!T190 &lt;&gt; "", ROUND(Comparison!T190,2), "")</f>
        <v/>
      </c>
    </row>
    <row r="191" spans="2:6" x14ac:dyDescent="0.25">
      <c r="B191" s="2" t="str">
        <f>IF(Comparison!B191 &lt;&gt; "", Comparison!B191, "")</f>
        <v/>
      </c>
      <c r="C191" s="2" t="e">
        <f>IF(Comparison!H191 &lt;&gt; "", Comparison!H191, "")</f>
        <v>#REF!</v>
      </c>
      <c r="D191" s="2" t="str">
        <f>IF(Comparison!I191 &lt;&gt; "", Comparison!I191, "")</f>
        <v/>
      </c>
      <c r="E191" s="29" t="str">
        <f>IF(Comparison!Q191 &lt;&gt; "", ROUND(Comparison!Q191,2), "")</f>
        <v/>
      </c>
      <c r="F191" s="29" t="str">
        <f>IF(Comparison!T191 &lt;&gt; "", ROUND(Comparison!T191,2), "")</f>
        <v/>
      </c>
    </row>
    <row r="192" spans="2:6" x14ac:dyDescent="0.25">
      <c r="B192" s="2" t="str">
        <f>IF(Comparison!B192 &lt;&gt; "", Comparison!B192, "")</f>
        <v/>
      </c>
      <c r="C192" s="2" t="e">
        <f>IF(Comparison!H192 &lt;&gt; "", Comparison!H192, "")</f>
        <v>#REF!</v>
      </c>
      <c r="D192" s="2" t="str">
        <f>IF(Comparison!I192 &lt;&gt; "", Comparison!I192, "")</f>
        <v/>
      </c>
      <c r="E192" s="29" t="str">
        <f>IF(Comparison!Q192 &lt;&gt; "", ROUND(Comparison!Q192,2), "")</f>
        <v/>
      </c>
      <c r="F192" s="29" t="str">
        <f>IF(Comparison!T192 &lt;&gt; "", ROUND(Comparison!T192,2), "")</f>
        <v/>
      </c>
    </row>
    <row r="193" spans="2:6" x14ac:dyDescent="0.25">
      <c r="B193" s="2" t="str">
        <f>IF(Comparison!B193 &lt;&gt; "", Comparison!B193, "")</f>
        <v/>
      </c>
      <c r="C193" s="2" t="e">
        <f>IF(Comparison!H193 &lt;&gt; "", Comparison!H193, "")</f>
        <v>#REF!</v>
      </c>
      <c r="D193" s="2" t="str">
        <f>IF(Comparison!I193 &lt;&gt; "", Comparison!I193, "")</f>
        <v/>
      </c>
      <c r="E193" s="29" t="str">
        <f>IF(Comparison!Q193 &lt;&gt; "", ROUND(Comparison!Q193,2), "")</f>
        <v/>
      </c>
      <c r="F193" s="29" t="str">
        <f>IF(Comparison!T193 &lt;&gt; "", ROUND(Comparison!T193,2), "")</f>
        <v/>
      </c>
    </row>
    <row r="194" spans="2:6" x14ac:dyDescent="0.25">
      <c r="B194" s="2" t="str">
        <f>IF(Comparison!B194 &lt;&gt; "", Comparison!B194, "")</f>
        <v/>
      </c>
      <c r="C194" s="2" t="e">
        <f>IF(Comparison!H194 &lt;&gt; "", Comparison!H194, "")</f>
        <v>#REF!</v>
      </c>
      <c r="D194" s="2" t="str">
        <f>IF(Comparison!I194 &lt;&gt; "", Comparison!I194, "")</f>
        <v/>
      </c>
      <c r="E194" s="29" t="str">
        <f>IF(Comparison!Q194 &lt;&gt; "", ROUND(Comparison!Q194,2), "")</f>
        <v/>
      </c>
      <c r="F194" s="29" t="str">
        <f>IF(Comparison!T194 &lt;&gt; "", ROUND(Comparison!T194,2), "")</f>
        <v/>
      </c>
    </row>
    <row r="195" spans="2:6" x14ac:dyDescent="0.25">
      <c r="B195" s="2" t="str">
        <f>IF(Comparison!B195 &lt;&gt; "", Comparison!B195, "")</f>
        <v/>
      </c>
      <c r="C195" s="2" t="e">
        <f>IF(Comparison!H195 &lt;&gt; "", Comparison!H195, "")</f>
        <v>#REF!</v>
      </c>
      <c r="D195" s="2" t="str">
        <f>IF(Comparison!I195 &lt;&gt; "", Comparison!I195, "")</f>
        <v/>
      </c>
      <c r="E195" s="29" t="str">
        <f>IF(Comparison!Q195 &lt;&gt; "", ROUND(Comparison!Q195,2), "")</f>
        <v/>
      </c>
      <c r="F195" s="29" t="str">
        <f>IF(Comparison!T195 &lt;&gt; "", ROUND(Comparison!T195,2), "")</f>
        <v/>
      </c>
    </row>
    <row r="196" spans="2:6" x14ac:dyDescent="0.25">
      <c r="B196" s="2" t="str">
        <f>IF(Comparison!B196 &lt;&gt; "", Comparison!B196, "")</f>
        <v/>
      </c>
      <c r="C196" s="2" t="e">
        <f>IF(Comparison!H196 &lt;&gt; "", Comparison!H196, "")</f>
        <v>#REF!</v>
      </c>
      <c r="D196" s="2" t="str">
        <f>IF(Comparison!I196 &lt;&gt; "", Comparison!I196, "")</f>
        <v/>
      </c>
      <c r="E196" s="29" t="str">
        <f>IF(Comparison!Q196 &lt;&gt; "", ROUND(Comparison!Q196,2), "")</f>
        <v/>
      </c>
      <c r="F196" s="29" t="str">
        <f>IF(Comparison!T196 &lt;&gt; "", ROUND(Comparison!T196,2), "")</f>
        <v/>
      </c>
    </row>
    <row r="197" spans="2:6" x14ac:dyDescent="0.25">
      <c r="B197" s="2" t="str">
        <f>IF(Comparison!B197 &lt;&gt; "", Comparison!B197, "")</f>
        <v/>
      </c>
      <c r="C197" s="2" t="e">
        <f>IF(Comparison!H197 &lt;&gt; "", Comparison!H197, "")</f>
        <v>#REF!</v>
      </c>
      <c r="D197" s="2" t="str">
        <f>IF(Comparison!I197 &lt;&gt; "", Comparison!I197, "")</f>
        <v/>
      </c>
      <c r="E197" s="29" t="str">
        <f>IF(Comparison!Q197 &lt;&gt; "", ROUND(Comparison!Q197,2), "")</f>
        <v/>
      </c>
      <c r="F197" s="29" t="str">
        <f>IF(Comparison!T197 &lt;&gt; "", ROUND(Comparison!T197,2), "")</f>
        <v/>
      </c>
    </row>
    <row r="198" spans="2:6" x14ac:dyDescent="0.25">
      <c r="B198" s="2" t="str">
        <f>IF(Comparison!B198 &lt;&gt; "", Comparison!B198, "")</f>
        <v/>
      </c>
      <c r="C198" s="2" t="e">
        <f>IF(Comparison!H198 &lt;&gt; "", Comparison!H198, "")</f>
        <v>#REF!</v>
      </c>
      <c r="D198" s="2" t="str">
        <f>IF(Comparison!I198 &lt;&gt; "", Comparison!I198, "")</f>
        <v/>
      </c>
      <c r="E198" s="29" t="str">
        <f>IF(Comparison!Q198 &lt;&gt; "", ROUND(Comparison!Q198,2), "")</f>
        <v/>
      </c>
      <c r="F198" s="29" t="str">
        <f>IF(Comparison!T198 &lt;&gt; "", ROUND(Comparison!T198,2), "")</f>
        <v/>
      </c>
    </row>
    <row r="199" spans="2:6" x14ac:dyDescent="0.25">
      <c r="B199" s="2" t="str">
        <f>IF(Comparison!B199 &lt;&gt; "", Comparison!B199, "")</f>
        <v/>
      </c>
      <c r="C199" s="2" t="e">
        <f>IF(Comparison!H199 &lt;&gt; "", Comparison!H199, "")</f>
        <v>#REF!</v>
      </c>
      <c r="D199" s="2" t="str">
        <f>IF(Comparison!I199 &lt;&gt; "", Comparison!I199, "")</f>
        <v/>
      </c>
      <c r="E199" s="29" t="str">
        <f>IF(Comparison!Q199 &lt;&gt; "", ROUND(Comparison!Q199,2), "")</f>
        <v/>
      </c>
      <c r="F199" s="29" t="str">
        <f>IF(Comparison!T199 &lt;&gt; "", ROUND(Comparison!T199,2), "")</f>
        <v/>
      </c>
    </row>
    <row r="200" spans="2:6" x14ac:dyDescent="0.25">
      <c r="B200" s="2" t="str">
        <f>IF(Comparison!B200 &lt;&gt; "", Comparison!B200, "")</f>
        <v/>
      </c>
      <c r="C200" s="2" t="e">
        <f>IF(Comparison!H200 &lt;&gt; "", Comparison!H200, "")</f>
        <v>#REF!</v>
      </c>
      <c r="D200" s="2" t="str">
        <f>IF(Comparison!I200 &lt;&gt; "", Comparison!I200, "")</f>
        <v/>
      </c>
      <c r="E200" s="29" t="str">
        <f>IF(Comparison!Q200 &lt;&gt; "", ROUND(Comparison!Q200,2), "")</f>
        <v/>
      </c>
      <c r="F200" s="29" t="str">
        <f>IF(Comparison!T200 &lt;&gt; "", ROUND(Comparison!T200,2), "")</f>
        <v/>
      </c>
    </row>
    <row r="201" spans="2:6" x14ac:dyDescent="0.25">
      <c r="B201" s="2" t="str">
        <f>IF(Comparison!B201 &lt;&gt; "", Comparison!B201, "")</f>
        <v/>
      </c>
      <c r="C201" s="2" t="e">
        <f>IF(Comparison!H201 &lt;&gt; "", Comparison!H201, "")</f>
        <v>#REF!</v>
      </c>
      <c r="D201" s="2" t="str">
        <f>IF(Comparison!I201 &lt;&gt; "", Comparison!I201, "")</f>
        <v/>
      </c>
      <c r="E201" s="29" t="str">
        <f>IF(Comparison!Q201 &lt;&gt; "", ROUND(Comparison!Q201,2), "")</f>
        <v/>
      </c>
      <c r="F201" s="29" t="str">
        <f>IF(Comparison!T201 &lt;&gt; "", ROUND(Comparison!T201,2), "")</f>
        <v/>
      </c>
    </row>
    <row r="202" spans="2:6" x14ac:dyDescent="0.25">
      <c r="B202" s="2" t="str">
        <f>IF(Comparison!B202 &lt;&gt; "", Comparison!B202, "")</f>
        <v/>
      </c>
      <c r="C202" s="2" t="e">
        <f>IF(Comparison!H202 &lt;&gt; "", Comparison!H202, "")</f>
        <v>#REF!</v>
      </c>
      <c r="D202" s="2" t="str">
        <f>IF(Comparison!I202 &lt;&gt; "", Comparison!I202, "")</f>
        <v/>
      </c>
      <c r="E202" s="29" t="str">
        <f>IF(Comparison!Q202 &lt;&gt; "", ROUND(Comparison!Q202,2), "")</f>
        <v/>
      </c>
      <c r="F202" s="29" t="str">
        <f>IF(Comparison!T202 &lt;&gt; "", ROUND(Comparison!T202,2), "")</f>
        <v/>
      </c>
    </row>
    <row r="203" spans="2:6" x14ac:dyDescent="0.25">
      <c r="B203" s="2" t="str">
        <f>IF(Comparison!B203 &lt;&gt; "", Comparison!B203, "")</f>
        <v/>
      </c>
      <c r="C203" s="2" t="e">
        <f>IF(Comparison!H203 &lt;&gt; "", Comparison!H203, "")</f>
        <v>#REF!</v>
      </c>
      <c r="D203" s="2" t="str">
        <f>IF(Comparison!I203 &lt;&gt; "", Comparison!I203, "")</f>
        <v/>
      </c>
      <c r="E203" s="29" t="str">
        <f>IF(Comparison!Q203 &lt;&gt; "", ROUND(Comparison!Q203,2), "")</f>
        <v/>
      </c>
      <c r="F203" s="29" t="str">
        <f>IF(Comparison!T203 &lt;&gt; "", ROUND(Comparison!T203,2), "")</f>
        <v/>
      </c>
    </row>
    <row r="204" spans="2:6" x14ac:dyDescent="0.25">
      <c r="B204" s="2" t="str">
        <f>IF(Comparison!B204 &lt;&gt; "", Comparison!B204, "")</f>
        <v/>
      </c>
      <c r="C204" s="2" t="e">
        <f>IF(Comparison!H204 &lt;&gt; "", Comparison!H204, "")</f>
        <v>#REF!</v>
      </c>
      <c r="D204" s="2" t="str">
        <f>IF(Comparison!I204 &lt;&gt; "", Comparison!I204, "")</f>
        <v/>
      </c>
      <c r="E204" s="29" t="str">
        <f>IF(Comparison!Q204 &lt;&gt; "", ROUND(Comparison!Q204,2), "")</f>
        <v/>
      </c>
      <c r="F204" s="29" t="str">
        <f>IF(Comparison!T204 &lt;&gt; "", ROUND(Comparison!T204,2), "")</f>
        <v/>
      </c>
    </row>
    <row r="205" spans="2:6" x14ac:dyDescent="0.25">
      <c r="B205" s="2" t="str">
        <f>IF(Comparison!B205 &lt;&gt; "", Comparison!B205, "")</f>
        <v/>
      </c>
      <c r="C205" s="2" t="e">
        <f>IF(Comparison!H205 &lt;&gt; "", Comparison!H205, "")</f>
        <v>#REF!</v>
      </c>
      <c r="D205" s="2" t="str">
        <f>IF(Comparison!I205 &lt;&gt; "", Comparison!I205, "")</f>
        <v/>
      </c>
      <c r="E205" s="29" t="str">
        <f>IF(Comparison!Q205 &lt;&gt; "", ROUND(Comparison!Q205,2), "")</f>
        <v/>
      </c>
      <c r="F205" s="29" t="str">
        <f>IF(Comparison!T205 &lt;&gt; "", ROUND(Comparison!T205,2), "")</f>
        <v/>
      </c>
    </row>
    <row r="206" spans="2:6" x14ac:dyDescent="0.25">
      <c r="B206" s="2" t="str">
        <f>IF(Comparison!B206 &lt;&gt; "", Comparison!B206, "")</f>
        <v/>
      </c>
      <c r="C206" s="2" t="e">
        <f>IF(Comparison!H206 &lt;&gt; "", Comparison!H206, "")</f>
        <v>#REF!</v>
      </c>
      <c r="D206" s="2" t="str">
        <f>IF(Comparison!I206 &lt;&gt; "", Comparison!I206, "")</f>
        <v/>
      </c>
      <c r="E206" s="29" t="str">
        <f>IF(Comparison!Q206 &lt;&gt; "", ROUND(Comparison!Q206,2), "")</f>
        <v/>
      </c>
      <c r="F206" s="29" t="str">
        <f>IF(Comparison!T206 &lt;&gt; "", ROUND(Comparison!T206,2), "")</f>
        <v/>
      </c>
    </row>
    <row r="207" spans="2:6" x14ac:dyDescent="0.25">
      <c r="B207" s="2" t="str">
        <f>IF(Comparison!B207 &lt;&gt; "", Comparison!B207, "")</f>
        <v/>
      </c>
      <c r="C207" s="2" t="e">
        <f>IF(Comparison!H207 &lt;&gt; "", Comparison!H207, "")</f>
        <v>#REF!</v>
      </c>
      <c r="D207" s="2" t="str">
        <f>IF(Comparison!I207 &lt;&gt; "", Comparison!I207, "")</f>
        <v/>
      </c>
      <c r="E207" s="29" t="str">
        <f>IF(Comparison!Q207 &lt;&gt; "", ROUND(Comparison!Q207,2), "")</f>
        <v/>
      </c>
      <c r="F207" s="29" t="str">
        <f>IF(Comparison!T207 &lt;&gt; "", ROUND(Comparison!T207,2), "")</f>
        <v/>
      </c>
    </row>
    <row r="208" spans="2:6" x14ac:dyDescent="0.25">
      <c r="B208" s="2" t="str">
        <f>IF(Comparison!B208 &lt;&gt; "", Comparison!B208, "")</f>
        <v/>
      </c>
      <c r="C208" s="2" t="e">
        <f>IF(Comparison!H208 &lt;&gt; "", Comparison!H208, "")</f>
        <v>#REF!</v>
      </c>
      <c r="D208" s="2" t="str">
        <f>IF(Comparison!I208 &lt;&gt; "", Comparison!I208, "")</f>
        <v/>
      </c>
      <c r="E208" s="29" t="str">
        <f>IF(Comparison!Q208 &lt;&gt; "", ROUND(Comparison!Q208,2), "")</f>
        <v/>
      </c>
      <c r="F208" s="29" t="str">
        <f>IF(Comparison!T208 &lt;&gt; "", ROUND(Comparison!T208,2), "")</f>
        <v/>
      </c>
    </row>
    <row r="209" spans="2:6" x14ac:dyDescent="0.25">
      <c r="B209" s="2" t="str">
        <f>IF(Comparison!B209 &lt;&gt; "", Comparison!B209, "")</f>
        <v/>
      </c>
      <c r="C209" s="2" t="e">
        <f>IF(Comparison!H209 &lt;&gt; "", Comparison!H209, "")</f>
        <v>#REF!</v>
      </c>
      <c r="D209" s="2" t="str">
        <f>IF(Comparison!I209 &lt;&gt; "", Comparison!I209, "")</f>
        <v/>
      </c>
      <c r="E209" s="29" t="str">
        <f>IF(Comparison!Q209 &lt;&gt; "", ROUND(Comparison!Q209,2), "")</f>
        <v/>
      </c>
      <c r="F209" s="29" t="str">
        <f>IF(Comparison!T209 &lt;&gt; "", ROUND(Comparison!T209,2), "")</f>
        <v/>
      </c>
    </row>
    <row r="210" spans="2:6" x14ac:dyDescent="0.25">
      <c r="B210" s="2" t="str">
        <f>IF(Comparison!B210 &lt;&gt; "", Comparison!B210, "")</f>
        <v/>
      </c>
      <c r="C210" s="2" t="e">
        <f>IF(Comparison!H210 &lt;&gt; "", Comparison!H210, "")</f>
        <v>#REF!</v>
      </c>
      <c r="D210" s="2" t="str">
        <f>IF(Comparison!I210 &lt;&gt; "", Comparison!I210, "")</f>
        <v/>
      </c>
      <c r="E210" s="29" t="str">
        <f>IF(Comparison!Q210 &lt;&gt; "", ROUND(Comparison!Q210,2), "")</f>
        <v/>
      </c>
      <c r="F210" s="29" t="str">
        <f>IF(Comparison!T210 &lt;&gt; "", ROUND(Comparison!T210,2), "")</f>
        <v/>
      </c>
    </row>
    <row r="211" spans="2:6" x14ac:dyDescent="0.25">
      <c r="B211" s="2" t="str">
        <f>IF(Comparison!B211 &lt;&gt; "", Comparison!B211, "")</f>
        <v/>
      </c>
      <c r="C211" s="2" t="e">
        <f>IF(Comparison!H211 &lt;&gt; "", Comparison!H211, "")</f>
        <v>#REF!</v>
      </c>
      <c r="D211" s="2" t="str">
        <f>IF(Comparison!I211 &lt;&gt; "", Comparison!I211, "")</f>
        <v/>
      </c>
      <c r="E211" s="29" t="str">
        <f>IF(Comparison!Q211 &lt;&gt; "", ROUND(Comparison!Q211,2), "")</f>
        <v/>
      </c>
      <c r="F211" s="29" t="str">
        <f>IF(Comparison!T211 &lt;&gt; "", ROUND(Comparison!T211,2), "")</f>
        <v/>
      </c>
    </row>
    <row r="212" spans="2:6" x14ac:dyDescent="0.25">
      <c r="B212" s="2" t="str">
        <f>IF(Comparison!B212 &lt;&gt; "", Comparison!B212, "")</f>
        <v/>
      </c>
      <c r="C212" s="2" t="e">
        <f>IF(Comparison!H212 &lt;&gt; "", Comparison!H212, "")</f>
        <v>#REF!</v>
      </c>
      <c r="D212" s="2" t="str">
        <f>IF(Comparison!I212 &lt;&gt; "", Comparison!I212, "")</f>
        <v/>
      </c>
      <c r="E212" s="29" t="str">
        <f>IF(Comparison!Q212 &lt;&gt; "", ROUND(Comparison!Q212,2), "")</f>
        <v/>
      </c>
      <c r="F212" s="29" t="str">
        <f>IF(Comparison!T212 &lt;&gt; "", ROUND(Comparison!T212,2), "")</f>
        <v/>
      </c>
    </row>
    <row r="213" spans="2:6" x14ac:dyDescent="0.25">
      <c r="B213" s="2" t="str">
        <f>IF(Comparison!B213 &lt;&gt; "", Comparison!B213, "")</f>
        <v/>
      </c>
      <c r="C213" s="2" t="e">
        <f>IF(Comparison!H213 &lt;&gt; "", Comparison!H213, "")</f>
        <v>#REF!</v>
      </c>
      <c r="D213" s="2" t="str">
        <f>IF(Comparison!I213 &lt;&gt; "", Comparison!I213, "")</f>
        <v/>
      </c>
      <c r="E213" s="29" t="str">
        <f>IF(Comparison!Q213 &lt;&gt; "", ROUND(Comparison!Q213,2), "")</f>
        <v/>
      </c>
      <c r="F213" s="29" t="str">
        <f>IF(Comparison!T213 &lt;&gt; "", ROUND(Comparison!T213,2), "")</f>
        <v/>
      </c>
    </row>
    <row r="214" spans="2:6" x14ac:dyDescent="0.25">
      <c r="B214" s="2" t="str">
        <f>IF(Comparison!B214 &lt;&gt; "", Comparison!B214, "")</f>
        <v/>
      </c>
      <c r="C214" s="2" t="e">
        <f>IF(Comparison!H214 &lt;&gt; "", Comparison!H214, "")</f>
        <v>#REF!</v>
      </c>
      <c r="D214" s="2" t="str">
        <f>IF(Comparison!I214 &lt;&gt; "", Comparison!I214, "")</f>
        <v/>
      </c>
      <c r="E214" s="29" t="str">
        <f>IF(Comparison!Q214 &lt;&gt; "", ROUND(Comparison!Q214,2), "")</f>
        <v/>
      </c>
      <c r="F214" s="29" t="str">
        <f>IF(Comparison!T214 &lt;&gt; "", ROUND(Comparison!T214,2), "")</f>
        <v/>
      </c>
    </row>
    <row r="215" spans="2:6" x14ac:dyDescent="0.25">
      <c r="B215" s="2" t="str">
        <f>IF(Comparison!B215 &lt;&gt; "", Comparison!B215, "")</f>
        <v/>
      </c>
      <c r="C215" s="2" t="e">
        <f>IF(Comparison!H215 &lt;&gt; "", Comparison!H215, "")</f>
        <v>#REF!</v>
      </c>
      <c r="D215" s="2" t="str">
        <f>IF(Comparison!I215 &lt;&gt; "", Comparison!I215, "")</f>
        <v/>
      </c>
      <c r="E215" s="29" t="str">
        <f>IF(Comparison!Q215 &lt;&gt; "", ROUND(Comparison!Q215,2), "")</f>
        <v/>
      </c>
      <c r="F215" s="29" t="str">
        <f>IF(Comparison!T215 &lt;&gt; "", ROUND(Comparison!T215,2), "")</f>
        <v/>
      </c>
    </row>
    <row r="216" spans="2:6" x14ac:dyDescent="0.25">
      <c r="B216" s="2" t="str">
        <f>IF(Comparison!B216 &lt;&gt; "", Comparison!B216, "")</f>
        <v/>
      </c>
      <c r="C216" s="2" t="e">
        <f>IF(Comparison!H216 &lt;&gt; "", Comparison!H216, "")</f>
        <v>#REF!</v>
      </c>
      <c r="D216" s="2" t="str">
        <f>IF(Comparison!I216 &lt;&gt; "", Comparison!I216, "")</f>
        <v/>
      </c>
      <c r="E216" s="29" t="str">
        <f>IF(Comparison!Q216 &lt;&gt; "", ROUND(Comparison!Q216,2), "")</f>
        <v/>
      </c>
      <c r="F216" s="29" t="str">
        <f>IF(Comparison!T216 &lt;&gt; "", ROUND(Comparison!T216,2), "")</f>
        <v/>
      </c>
    </row>
    <row r="217" spans="2:6" x14ac:dyDescent="0.25">
      <c r="B217" s="2" t="str">
        <f>IF(Comparison!B217 &lt;&gt; "", Comparison!B217, "")</f>
        <v/>
      </c>
      <c r="C217" s="2" t="e">
        <f>IF(Comparison!H217 &lt;&gt; "", Comparison!H217, "")</f>
        <v>#REF!</v>
      </c>
      <c r="D217" s="2" t="str">
        <f>IF(Comparison!I217 &lt;&gt; "", Comparison!I217, "")</f>
        <v/>
      </c>
      <c r="E217" s="29" t="str">
        <f>IF(Comparison!Q217 &lt;&gt; "", ROUND(Comparison!Q217,2), "")</f>
        <v/>
      </c>
      <c r="F217" s="29" t="str">
        <f>IF(Comparison!T217 &lt;&gt; "", ROUND(Comparison!T217,2), "")</f>
        <v/>
      </c>
    </row>
    <row r="218" spans="2:6" x14ac:dyDescent="0.25">
      <c r="B218" s="2" t="str">
        <f>IF(Comparison!B218 &lt;&gt; "", Comparison!B218, "")</f>
        <v/>
      </c>
      <c r="C218" s="2" t="e">
        <f>IF(Comparison!H218 &lt;&gt; "", Comparison!H218, "")</f>
        <v>#REF!</v>
      </c>
      <c r="D218" s="2" t="str">
        <f>IF(Comparison!I218 &lt;&gt; "", Comparison!I218, "")</f>
        <v/>
      </c>
      <c r="E218" s="29" t="str">
        <f>IF(Comparison!Q218 &lt;&gt; "", ROUND(Comparison!Q218,2), "")</f>
        <v/>
      </c>
      <c r="F218" s="29" t="str">
        <f>IF(Comparison!T218 &lt;&gt; "", ROUND(Comparison!T218,2), "")</f>
        <v/>
      </c>
    </row>
    <row r="219" spans="2:6" x14ac:dyDescent="0.25">
      <c r="B219" s="2" t="str">
        <f>IF(Comparison!B219 &lt;&gt; "", Comparison!B219, "")</f>
        <v/>
      </c>
      <c r="C219" s="2" t="e">
        <f>IF(Comparison!H219 &lt;&gt; "", Comparison!H219, "")</f>
        <v>#REF!</v>
      </c>
      <c r="D219" s="2" t="str">
        <f>IF(Comparison!I219 &lt;&gt; "", Comparison!I219, "")</f>
        <v/>
      </c>
      <c r="E219" s="29" t="str">
        <f>IF(Comparison!Q219 &lt;&gt; "", ROUND(Comparison!Q219,2), "")</f>
        <v/>
      </c>
      <c r="F219" s="29" t="str">
        <f>IF(Comparison!T219 &lt;&gt; "", ROUND(Comparison!T219,2), "")</f>
        <v/>
      </c>
    </row>
    <row r="220" spans="2:6" x14ac:dyDescent="0.25">
      <c r="B220" s="2" t="str">
        <f>IF(Comparison!B220 &lt;&gt; "", Comparison!B220, "")</f>
        <v/>
      </c>
      <c r="C220" s="2" t="e">
        <f>IF(Comparison!H220 &lt;&gt; "", Comparison!H220, "")</f>
        <v>#REF!</v>
      </c>
      <c r="D220" s="2" t="str">
        <f>IF(Comparison!I220 &lt;&gt; "", Comparison!I220, "")</f>
        <v/>
      </c>
      <c r="E220" s="29" t="str">
        <f>IF(Comparison!Q220 &lt;&gt; "", ROUND(Comparison!Q220,2), "")</f>
        <v/>
      </c>
      <c r="F220" s="29" t="str">
        <f>IF(Comparison!T220 &lt;&gt; "", ROUND(Comparison!T220,2), "")</f>
        <v/>
      </c>
    </row>
    <row r="221" spans="2:6" x14ac:dyDescent="0.25">
      <c r="B221" s="2" t="str">
        <f>IF(Comparison!B221 &lt;&gt; "", Comparison!B221, "")</f>
        <v/>
      </c>
      <c r="C221" s="2" t="e">
        <f>IF(Comparison!H221 &lt;&gt; "", Comparison!H221, "")</f>
        <v>#REF!</v>
      </c>
      <c r="D221" s="2" t="str">
        <f>IF(Comparison!I221 &lt;&gt; "", Comparison!I221, "")</f>
        <v/>
      </c>
      <c r="E221" s="29" t="str">
        <f>IF(Comparison!Q221 &lt;&gt; "", ROUND(Comparison!Q221,2), "")</f>
        <v/>
      </c>
      <c r="F221" s="29" t="str">
        <f>IF(Comparison!T221 &lt;&gt; "", ROUND(Comparison!T221,2), "")</f>
        <v/>
      </c>
    </row>
    <row r="222" spans="2:6" x14ac:dyDescent="0.25">
      <c r="B222" s="2" t="str">
        <f>IF(Comparison!B222 &lt;&gt; "", Comparison!B222, "")</f>
        <v/>
      </c>
      <c r="C222" s="2" t="e">
        <f>IF(Comparison!H222 &lt;&gt; "", Comparison!H222, "")</f>
        <v>#REF!</v>
      </c>
      <c r="D222" s="2" t="str">
        <f>IF(Comparison!I222 &lt;&gt; "", Comparison!I222, "")</f>
        <v/>
      </c>
      <c r="E222" s="29" t="str">
        <f>IF(Comparison!Q222 &lt;&gt; "", ROUND(Comparison!Q222,2), "")</f>
        <v/>
      </c>
      <c r="F222" s="29" t="str">
        <f>IF(Comparison!T222 &lt;&gt; "", ROUND(Comparison!T222,2), "")</f>
        <v/>
      </c>
    </row>
    <row r="223" spans="2:6" x14ac:dyDescent="0.25">
      <c r="B223" s="2" t="str">
        <f>IF(Comparison!B223 &lt;&gt; "", Comparison!B223, "")</f>
        <v/>
      </c>
      <c r="C223" s="2" t="e">
        <f>IF(Comparison!H223 &lt;&gt; "", Comparison!H223, "")</f>
        <v>#REF!</v>
      </c>
      <c r="D223" s="2" t="str">
        <f>IF(Comparison!I223 &lt;&gt; "", Comparison!I223, "")</f>
        <v/>
      </c>
      <c r="E223" s="29" t="str">
        <f>IF(Comparison!Q223 &lt;&gt; "", ROUND(Comparison!Q223,2), "")</f>
        <v/>
      </c>
      <c r="F223" s="29" t="str">
        <f>IF(Comparison!T223 &lt;&gt; "", ROUND(Comparison!T223,2), "")</f>
        <v/>
      </c>
    </row>
    <row r="224" spans="2:6" x14ac:dyDescent="0.25">
      <c r="B224" s="2" t="str">
        <f>IF(Comparison!B224 &lt;&gt; "", Comparison!B224, "")</f>
        <v/>
      </c>
      <c r="C224" s="2" t="e">
        <f>IF(Comparison!H224 &lt;&gt; "", Comparison!H224, "")</f>
        <v>#REF!</v>
      </c>
      <c r="D224" s="2" t="str">
        <f>IF(Comparison!I224 &lt;&gt; "", Comparison!I224, "")</f>
        <v/>
      </c>
      <c r="E224" s="29" t="str">
        <f>IF(Comparison!Q224 &lt;&gt; "", ROUND(Comparison!Q224,2), "")</f>
        <v/>
      </c>
      <c r="F224" s="29" t="str">
        <f>IF(Comparison!T224 &lt;&gt; "", ROUND(Comparison!T224,2), "")</f>
        <v/>
      </c>
    </row>
    <row r="225" spans="2:6" x14ac:dyDescent="0.25">
      <c r="B225" s="2" t="str">
        <f>IF(Comparison!B225 &lt;&gt; "", Comparison!B225, "")</f>
        <v/>
      </c>
      <c r="C225" s="2" t="e">
        <f>IF(Comparison!H225 &lt;&gt; "", Comparison!H225, "")</f>
        <v>#REF!</v>
      </c>
      <c r="D225" s="2" t="str">
        <f>IF(Comparison!I225 &lt;&gt; "", Comparison!I225, "")</f>
        <v/>
      </c>
      <c r="E225" s="29" t="str">
        <f>IF(Comparison!Q225 &lt;&gt; "", ROUND(Comparison!Q225,2), "")</f>
        <v/>
      </c>
      <c r="F225" s="29" t="str">
        <f>IF(Comparison!T225 &lt;&gt; "", ROUND(Comparison!T225,2), "")</f>
        <v/>
      </c>
    </row>
    <row r="226" spans="2:6" x14ac:dyDescent="0.25">
      <c r="B226" s="2" t="str">
        <f>IF(Comparison!B226 &lt;&gt; "", Comparison!B226, "")</f>
        <v/>
      </c>
      <c r="C226" s="2" t="e">
        <f>IF(Comparison!H226 &lt;&gt; "", Comparison!H226, "")</f>
        <v>#REF!</v>
      </c>
      <c r="D226" s="2" t="str">
        <f>IF(Comparison!I226 &lt;&gt; "", Comparison!I226, "")</f>
        <v/>
      </c>
      <c r="E226" s="29" t="str">
        <f>IF(Comparison!Q226 &lt;&gt; "", ROUND(Comparison!Q226,2), "")</f>
        <v/>
      </c>
      <c r="F226" s="29" t="str">
        <f>IF(Comparison!T226 &lt;&gt; "", ROUND(Comparison!T226,2), "")</f>
        <v/>
      </c>
    </row>
    <row r="227" spans="2:6" x14ac:dyDescent="0.25">
      <c r="B227" s="2" t="str">
        <f>IF(Comparison!B227 &lt;&gt; "", Comparison!B227, "")</f>
        <v/>
      </c>
      <c r="C227" s="2" t="e">
        <f>IF(Comparison!H227 &lt;&gt; "", Comparison!H227, "")</f>
        <v>#REF!</v>
      </c>
      <c r="D227" s="2" t="str">
        <f>IF(Comparison!I227 &lt;&gt; "", Comparison!I227, "")</f>
        <v/>
      </c>
      <c r="E227" s="29" t="str">
        <f>IF(Comparison!Q227 &lt;&gt; "", ROUND(Comparison!Q227,2), "")</f>
        <v/>
      </c>
      <c r="F227" s="29" t="str">
        <f>IF(Comparison!T227 &lt;&gt; "", ROUND(Comparison!T227,2), "")</f>
        <v/>
      </c>
    </row>
    <row r="228" spans="2:6" x14ac:dyDescent="0.25">
      <c r="B228" s="2" t="str">
        <f>IF(Comparison!B228 &lt;&gt; "", Comparison!B228, "")</f>
        <v/>
      </c>
      <c r="C228" s="2" t="e">
        <f>IF(Comparison!H228 &lt;&gt; "", Comparison!H228, "")</f>
        <v>#REF!</v>
      </c>
      <c r="D228" s="2" t="str">
        <f>IF(Comparison!I228 &lt;&gt; "", Comparison!I228, "")</f>
        <v/>
      </c>
      <c r="E228" s="29" t="str">
        <f>IF(Comparison!Q228 &lt;&gt; "", ROUND(Comparison!Q228,2), "")</f>
        <v/>
      </c>
      <c r="F228" s="29" t="str">
        <f>IF(Comparison!T228 &lt;&gt; "", ROUND(Comparison!T228,2), "")</f>
        <v/>
      </c>
    </row>
    <row r="229" spans="2:6" x14ac:dyDescent="0.25">
      <c r="B229" s="2" t="str">
        <f>IF(Comparison!B229 &lt;&gt; "", Comparison!B229, "")</f>
        <v/>
      </c>
      <c r="C229" s="2" t="e">
        <f>IF(Comparison!H229 &lt;&gt; "", Comparison!H229, "")</f>
        <v>#REF!</v>
      </c>
      <c r="D229" s="2" t="str">
        <f>IF(Comparison!I229 &lt;&gt; "", Comparison!I229, "")</f>
        <v/>
      </c>
      <c r="E229" s="29" t="str">
        <f>IF(Comparison!Q229 &lt;&gt; "", ROUND(Comparison!Q229,2), "")</f>
        <v/>
      </c>
      <c r="F229" s="29" t="str">
        <f>IF(Comparison!T229 &lt;&gt; "", ROUND(Comparison!T229,2), "")</f>
        <v/>
      </c>
    </row>
    <row r="230" spans="2:6" x14ac:dyDescent="0.25">
      <c r="B230" s="2" t="str">
        <f>IF(Comparison!B230 &lt;&gt; "", Comparison!B230, "")</f>
        <v/>
      </c>
      <c r="C230" s="2" t="e">
        <f>IF(Comparison!H230 &lt;&gt; "", Comparison!H230, "")</f>
        <v>#REF!</v>
      </c>
      <c r="D230" s="2" t="str">
        <f>IF(Comparison!I230 &lt;&gt; "", Comparison!I230, "")</f>
        <v/>
      </c>
      <c r="E230" s="29" t="str">
        <f>IF(Comparison!Q230 &lt;&gt; "", ROUND(Comparison!Q230,2), "")</f>
        <v/>
      </c>
      <c r="F230" s="29" t="str">
        <f>IF(Comparison!T230 &lt;&gt; "", ROUND(Comparison!T230,2), "")</f>
        <v/>
      </c>
    </row>
    <row r="231" spans="2:6" x14ac:dyDescent="0.25">
      <c r="B231" s="2" t="str">
        <f>IF(Comparison!B231 &lt;&gt; "", Comparison!B231, "")</f>
        <v/>
      </c>
      <c r="C231" s="2" t="e">
        <f>IF(Comparison!H231 &lt;&gt; "", Comparison!H231, "")</f>
        <v>#REF!</v>
      </c>
      <c r="D231" s="2" t="str">
        <f>IF(Comparison!I231 &lt;&gt; "", Comparison!I231, "")</f>
        <v/>
      </c>
      <c r="E231" s="29" t="str">
        <f>IF(Comparison!Q231 &lt;&gt; "", ROUND(Comparison!Q231,2), "")</f>
        <v/>
      </c>
      <c r="F231" s="29" t="str">
        <f>IF(Comparison!T231 &lt;&gt; "", ROUND(Comparison!T231,2), "")</f>
        <v/>
      </c>
    </row>
    <row r="232" spans="2:6" x14ac:dyDescent="0.25">
      <c r="B232" s="2" t="str">
        <f>IF(Comparison!B232 &lt;&gt; "", Comparison!B232, "")</f>
        <v/>
      </c>
      <c r="C232" s="2" t="e">
        <f>IF(Comparison!H232 &lt;&gt; "", Comparison!H232, "")</f>
        <v>#REF!</v>
      </c>
      <c r="D232" s="2" t="str">
        <f>IF(Comparison!I232 &lt;&gt; "", Comparison!I232, "")</f>
        <v/>
      </c>
      <c r="E232" s="29" t="str">
        <f>IF(Comparison!Q232 &lt;&gt; "", ROUND(Comparison!Q232,2), "")</f>
        <v/>
      </c>
      <c r="F232" s="29" t="str">
        <f>IF(Comparison!T232 &lt;&gt; "", ROUND(Comparison!T232,2), "")</f>
        <v/>
      </c>
    </row>
    <row r="233" spans="2:6" x14ac:dyDescent="0.25">
      <c r="B233" s="2" t="str">
        <f>IF(Comparison!B233 &lt;&gt; "", Comparison!B233, "")</f>
        <v/>
      </c>
      <c r="C233" s="2" t="e">
        <f>IF(Comparison!H233 &lt;&gt; "", Comparison!H233, "")</f>
        <v>#REF!</v>
      </c>
      <c r="D233" s="2" t="str">
        <f>IF(Comparison!I233 &lt;&gt; "", Comparison!I233, "")</f>
        <v/>
      </c>
      <c r="E233" s="29" t="str">
        <f>IF(Comparison!Q233 &lt;&gt; "", ROUND(Comparison!Q233,2), "")</f>
        <v/>
      </c>
      <c r="F233" s="29" t="str">
        <f>IF(Comparison!T233 &lt;&gt; "", ROUND(Comparison!T233,2), "")</f>
        <v/>
      </c>
    </row>
    <row r="234" spans="2:6" x14ac:dyDescent="0.25">
      <c r="B234" s="2" t="str">
        <f>IF(Comparison!B234 &lt;&gt; "", Comparison!B234, "")</f>
        <v/>
      </c>
      <c r="C234" s="2" t="e">
        <f>IF(Comparison!H234 &lt;&gt; "", Comparison!H234, "")</f>
        <v>#REF!</v>
      </c>
      <c r="D234" s="2" t="str">
        <f>IF(Comparison!I234 &lt;&gt; "", Comparison!I234, "")</f>
        <v/>
      </c>
      <c r="E234" s="29" t="str">
        <f>IF(Comparison!Q234 &lt;&gt; "", ROUND(Comparison!Q234,2), "")</f>
        <v/>
      </c>
      <c r="F234" s="29" t="str">
        <f>IF(Comparison!T234 &lt;&gt; "", ROUND(Comparison!T234,2), "")</f>
        <v/>
      </c>
    </row>
    <row r="235" spans="2:6" x14ac:dyDescent="0.25">
      <c r="B235" s="2" t="str">
        <f>IF(Comparison!B235 &lt;&gt; "", Comparison!B235, "")</f>
        <v/>
      </c>
      <c r="C235" s="2" t="e">
        <f>IF(Comparison!H235 &lt;&gt; "", Comparison!H235, "")</f>
        <v>#REF!</v>
      </c>
      <c r="D235" s="2" t="str">
        <f>IF(Comparison!I235 &lt;&gt; "", Comparison!I235, "")</f>
        <v/>
      </c>
      <c r="E235" s="29" t="str">
        <f>IF(Comparison!Q235 &lt;&gt; "", ROUND(Comparison!Q235,2), "")</f>
        <v/>
      </c>
      <c r="F235" s="29" t="str">
        <f>IF(Comparison!T235 &lt;&gt; "", ROUND(Comparison!T235,2), "")</f>
        <v/>
      </c>
    </row>
    <row r="236" spans="2:6" x14ac:dyDescent="0.25">
      <c r="B236" s="2" t="str">
        <f>IF(Comparison!B236 &lt;&gt; "", Comparison!B236, "")</f>
        <v/>
      </c>
      <c r="C236" s="2" t="e">
        <f>IF(Comparison!H236 &lt;&gt; "", Comparison!H236, "")</f>
        <v>#REF!</v>
      </c>
      <c r="D236" s="2" t="str">
        <f>IF(Comparison!I236 &lt;&gt; "", Comparison!I236, "")</f>
        <v/>
      </c>
      <c r="E236" s="29" t="str">
        <f>IF(Comparison!Q236 &lt;&gt; "", ROUND(Comparison!Q236,2), "")</f>
        <v/>
      </c>
      <c r="F236" s="29" t="str">
        <f>IF(Comparison!T236 &lt;&gt; "", ROUND(Comparison!T236,2), "")</f>
        <v/>
      </c>
    </row>
    <row r="237" spans="2:6" x14ac:dyDescent="0.25">
      <c r="B237" s="2" t="str">
        <f>IF(Comparison!B237 &lt;&gt; "", Comparison!B237, "")</f>
        <v/>
      </c>
      <c r="C237" s="2" t="e">
        <f>IF(Comparison!H237 &lt;&gt; "", Comparison!H237, "")</f>
        <v>#REF!</v>
      </c>
      <c r="D237" s="2" t="str">
        <f>IF(Comparison!I237 &lt;&gt; "", Comparison!I237, "")</f>
        <v/>
      </c>
      <c r="E237" s="29" t="str">
        <f>IF(Comparison!Q237 &lt;&gt; "", ROUND(Comparison!Q237,2), "")</f>
        <v/>
      </c>
      <c r="F237" s="29" t="str">
        <f>IF(Comparison!T237 &lt;&gt; "", ROUND(Comparison!T237,2), "")</f>
        <v/>
      </c>
    </row>
    <row r="238" spans="2:6" x14ac:dyDescent="0.25">
      <c r="B238" s="2" t="str">
        <f>IF(Comparison!B238 &lt;&gt; "", Comparison!B238, "")</f>
        <v/>
      </c>
      <c r="C238" s="2" t="e">
        <f>IF(Comparison!H238 &lt;&gt; "", Comparison!H238, "")</f>
        <v>#REF!</v>
      </c>
      <c r="D238" s="2" t="str">
        <f>IF(Comparison!I238 &lt;&gt; "", Comparison!I238, "")</f>
        <v/>
      </c>
      <c r="E238" s="29" t="str">
        <f>IF(Comparison!Q238 &lt;&gt; "", ROUND(Comparison!Q238,2), "")</f>
        <v/>
      </c>
      <c r="F238" s="29" t="str">
        <f>IF(Comparison!T238 &lt;&gt; "", ROUND(Comparison!T238,2), "")</f>
        <v/>
      </c>
    </row>
    <row r="239" spans="2:6" x14ac:dyDescent="0.25">
      <c r="B239" s="2" t="str">
        <f>IF(Comparison!B239 &lt;&gt; "", Comparison!B239, "")</f>
        <v/>
      </c>
      <c r="C239" s="2" t="e">
        <f>IF(Comparison!H239 &lt;&gt; "", Comparison!H239, "")</f>
        <v>#REF!</v>
      </c>
      <c r="D239" s="2" t="str">
        <f>IF(Comparison!I239 &lt;&gt; "", Comparison!I239, "")</f>
        <v/>
      </c>
      <c r="E239" s="29" t="str">
        <f>IF(Comparison!Q239 &lt;&gt; "", ROUND(Comparison!Q239,2), "")</f>
        <v/>
      </c>
      <c r="F239" s="29" t="str">
        <f>IF(Comparison!T239 &lt;&gt; "", ROUND(Comparison!T239,2), "")</f>
        <v/>
      </c>
    </row>
    <row r="240" spans="2:6" x14ac:dyDescent="0.25">
      <c r="B240" s="2" t="str">
        <f>IF(Comparison!B240 &lt;&gt; "", Comparison!B240, "")</f>
        <v/>
      </c>
      <c r="C240" s="2" t="e">
        <f>IF(Comparison!H240 &lt;&gt; "", Comparison!H240, "")</f>
        <v>#REF!</v>
      </c>
      <c r="D240" s="2" t="str">
        <f>IF(Comparison!I240 &lt;&gt; "", Comparison!I240, "")</f>
        <v/>
      </c>
      <c r="E240" s="29" t="str">
        <f>IF(Comparison!Q240 &lt;&gt; "", ROUND(Comparison!Q240,2), "")</f>
        <v/>
      </c>
      <c r="F240" s="29" t="str">
        <f>IF(Comparison!T240 &lt;&gt; "", ROUND(Comparison!T240,2), "")</f>
        <v/>
      </c>
    </row>
    <row r="241" spans="2:6" x14ac:dyDescent="0.25">
      <c r="B241" s="2" t="str">
        <f>IF(Comparison!B241 &lt;&gt; "", Comparison!B241, "")</f>
        <v/>
      </c>
      <c r="C241" s="2" t="e">
        <f>IF(Comparison!H241 &lt;&gt; "", Comparison!H241, "")</f>
        <v>#REF!</v>
      </c>
      <c r="D241" s="2" t="str">
        <f>IF(Comparison!I241 &lt;&gt; "", Comparison!I241, "")</f>
        <v/>
      </c>
      <c r="E241" s="29" t="str">
        <f>IF(Comparison!Q241 &lt;&gt; "", ROUND(Comparison!Q241,2), "")</f>
        <v/>
      </c>
      <c r="F241" s="29" t="str">
        <f>IF(Comparison!T241 &lt;&gt; "", ROUND(Comparison!T241,2), "")</f>
        <v/>
      </c>
    </row>
    <row r="242" spans="2:6" x14ac:dyDescent="0.25">
      <c r="B242" s="2" t="str">
        <f>IF(Comparison!B242 &lt;&gt; "", Comparison!B242, "")</f>
        <v/>
      </c>
      <c r="C242" s="2" t="e">
        <f>IF(Comparison!H242 &lt;&gt; "", Comparison!H242, "")</f>
        <v>#REF!</v>
      </c>
      <c r="D242" s="2" t="str">
        <f>IF(Comparison!I242 &lt;&gt; "", Comparison!I242, "")</f>
        <v/>
      </c>
      <c r="E242" s="29" t="str">
        <f>IF(Comparison!Q242 &lt;&gt; "", ROUND(Comparison!Q242,2), "")</f>
        <v/>
      </c>
      <c r="F242" s="29" t="str">
        <f>IF(Comparison!T242 &lt;&gt; "", ROUND(Comparison!T242,2), "")</f>
        <v/>
      </c>
    </row>
    <row r="243" spans="2:6" x14ac:dyDescent="0.25">
      <c r="B243" s="2" t="str">
        <f>IF(Comparison!B243 &lt;&gt; "", Comparison!B243, "")</f>
        <v/>
      </c>
      <c r="C243" s="2" t="e">
        <f>IF(Comparison!H243 &lt;&gt; "", Comparison!H243, "")</f>
        <v>#REF!</v>
      </c>
      <c r="D243" s="2" t="str">
        <f>IF(Comparison!I243 &lt;&gt; "", Comparison!I243, "")</f>
        <v/>
      </c>
      <c r="E243" s="29" t="str">
        <f>IF(Comparison!Q243 &lt;&gt; "", ROUND(Comparison!Q243,2), "")</f>
        <v/>
      </c>
      <c r="F243" s="29" t="str">
        <f>IF(Comparison!T243 &lt;&gt; "", ROUND(Comparison!T243,2), "")</f>
        <v/>
      </c>
    </row>
    <row r="244" spans="2:6" x14ac:dyDescent="0.25">
      <c r="B244" s="2" t="str">
        <f>IF(Comparison!B244 &lt;&gt; "", Comparison!B244, "")</f>
        <v/>
      </c>
      <c r="C244" s="2" t="e">
        <f>IF(Comparison!H244 &lt;&gt; "", Comparison!H244, "")</f>
        <v>#REF!</v>
      </c>
      <c r="D244" s="2" t="str">
        <f>IF(Comparison!I244 &lt;&gt; "", Comparison!I244, "")</f>
        <v/>
      </c>
      <c r="E244" s="29" t="str">
        <f>IF(Comparison!Q244 &lt;&gt; "", ROUND(Comparison!Q244,2), "")</f>
        <v/>
      </c>
      <c r="F244" s="29" t="str">
        <f>IF(Comparison!T244 &lt;&gt; "", ROUND(Comparison!T244,2), "")</f>
        <v/>
      </c>
    </row>
    <row r="245" spans="2:6" x14ac:dyDescent="0.25">
      <c r="B245" s="2" t="str">
        <f>IF(Comparison!B245 &lt;&gt; "", Comparison!B245, "")</f>
        <v/>
      </c>
      <c r="C245" s="2" t="e">
        <f>IF(Comparison!H245 &lt;&gt; "", Comparison!H245, "")</f>
        <v>#REF!</v>
      </c>
      <c r="D245" s="2" t="str">
        <f>IF(Comparison!I245 &lt;&gt; "", Comparison!I245, "")</f>
        <v/>
      </c>
      <c r="E245" s="29" t="str">
        <f>IF(Comparison!Q245 &lt;&gt; "", ROUND(Comparison!Q245,2), "")</f>
        <v/>
      </c>
      <c r="F245" s="29" t="str">
        <f>IF(Comparison!T245 &lt;&gt; "", ROUND(Comparison!T245,2), "")</f>
        <v/>
      </c>
    </row>
    <row r="246" spans="2:6" x14ac:dyDescent="0.25">
      <c r="B246" s="2" t="str">
        <f>IF(Comparison!B246 &lt;&gt; "", Comparison!B246, "")</f>
        <v/>
      </c>
      <c r="C246" s="2" t="e">
        <f>IF(Comparison!H246 &lt;&gt; "", Comparison!H246, "")</f>
        <v>#REF!</v>
      </c>
      <c r="D246" s="2" t="str">
        <f>IF(Comparison!I246 &lt;&gt; "", Comparison!I246, "")</f>
        <v/>
      </c>
      <c r="E246" s="29" t="str">
        <f>IF(Comparison!Q246 &lt;&gt; "", ROUND(Comparison!Q246,2), "")</f>
        <v/>
      </c>
      <c r="F246" s="29" t="str">
        <f>IF(Comparison!T246 &lt;&gt; "", ROUND(Comparison!T246,2), "")</f>
        <v/>
      </c>
    </row>
    <row r="247" spans="2:6" x14ac:dyDescent="0.25">
      <c r="B247" s="2" t="str">
        <f>IF(Comparison!B247 &lt;&gt; "", Comparison!B247, "")</f>
        <v/>
      </c>
      <c r="C247" s="2" t="e">
        <f>IF(Comparison!H247 &lt;&gt; "", Comparison!H247, "")</f>
        <v>#REF!</v>
      </c>
      <c r="D247" s="2" t="str">
        <f>IF(Comparison!I247 &lt;&gt; "", Comparison!I247, "")</f>
        <v/>
      </c>
      <c r="E247" s="29" t="str">
        <f>IF(Comparison!Q247 &lt;&gt; "", ROUND(Comparison!Q247,2), "")</f>
        <v/>
      </c>
      <c r="F247" s="29" t="str">
        <f>IF(Comparison!T247 &lt;&gt; "", ROUND(Comparison!T247,2), "")</f>
        <v/>
      </c>
    </row>
    <row r="248" spans="2:6" x14ac:dyDescent="0.25">
      <c r="B248" s="2" t="str">
        <f>IF(Comparison!B248 &lt;&gt; "", Comparison!B248, "")</f>
        <v/>
      </c>
      <c r="C248" s="2" t="e">
        <f>IF(Comparison!H248 &lt;&gt; "", Comparison!H248, "")</f>
        <v>#REF!</v>
      </c>
      <c r="D248" s="2" t="str">
        <f>IF(Comparison!I248 &lt;&gt; "", Comparison!I248, "")</f>
        <v/>
      </c>
      <c r="E248" s="29" t="str">
        <f>IF(Comparison!Q248 &lt;&gt; "", ROUND(Comparison!Q248,2), "")</f>
        <v/>
      </c>
      <c r="F248" s="29" t="str">
        <f>IF(Comparison!T248 &lt;&gt; "", ROUND(Comparison!T248,2), "")</f>
        <v/>
      </c>
    </row>
    <row r="249" spans="2:6" x14ac:dyDescent="0.25">
      <c r="B249" s="2" t="str">
        <f>IF(Comparison!B249 &lt;&gt; "", Comparison!B249, "")</f>
        <v/>
      </c>
      <c r="C249" s="2" t="e">
        <f>IF(Comparison!H249 &lt;&gt; "", Comparison!H249, "")</f>
        <v>#REF!</v>
      </c>
      <c r="D249" s="2" t="str">
        <f>IF(Comparison!I249 &lt;&gt; "", Comparison!I249, "")</f>
        <v/>
      </c>
      <c r="E249" s="29" t="str">
        <f>IF(Comparison!Q249 &lt;&gt; "", ROUND(Comparison!Q249,2), "")</f>
        <v/>
      </c>
      <c r="F249" s="29" t="str">
        <f>IF(Comparison!T249 &lt;&gt; "", ROUND(Comparison!T249,2), "")</f>
        <v/>
      </c>
    </row>
    <row r="250" spans="2:6" x14ac:dyDescent="0.25">
      <c r="B250" s="2" t="str">
        <f>IF(Comparison!B250 &lt;&gt; "", Comparison!B250, "")</f>
        <v/>
      </c>
      <c r="C250" s="2" t="e">
        <f>IF(Comparison!H250 &lt;&gt; "", Comparison!H250, "")</f>
        <v>#REF!</v>
      </c>
      <c r="D250" s="2" t="str">
        <f>IF(Comparison!I250 &lt;&gt; "", Comparison!I250, "")</f>
        <v/>
      </c>
      <c r="E250" s="29" t="str">
        <f>IF(Comparison!Q250 &lt;&gt; "", ROUND(Comparison!Q250,2), "")</f>
        <v/>
      </c>
      <c r="F250" s="29" t="str">
        <f>IF(Comparison!T250 &lt;&gt; "", ROUND(Comparison!T250,2), "")</f>
        <v/>
      </c>
    </row>
    <row r="251" spans="2:6" x14ac:dyDescent="0.25">
      <c r="B251" s="2" t="str">
        <f>IF(Comparison!B251 &lt;&gt; "", Comparison!B251, "")</f>
        <v/>
      </c>
      <c r="C251" s="2" t="e">
        <f>IF(Comparison!H251 &lt;&gt; "", Comparison!H251, "")</f>
        <v>#REF!</v>
      </c>
      <c r="D251" s="2" t="str">
        <f>IF(Comparison!I251 &lt;&gt; "", Comparison!I251, "")</f>
        <v/>
      </c>
      <c r="E251" s="29" t="str">
        <f>IF(Comparison!Q251 &lt;&gt; "", ROUND(Comparison!Q251,2), "")</f>
        <v/>
      </c>
      <c r="F251" s="29" t="str">
        <f>IF(Comparison!T251 &lt;&gt; "", ROUND(Comparison!T251,2), "")</f>
        <v/>
      </c>
    </row>
    <row r="252" spans="2:6" x14ac:dyDescent="0.25">
      <c r="B252" s="2" t="str">
        <f>IF(Comparison!B252 &lt;&gt; "", Comparison!B252, "")</f>
        <v/>
      </c>
      <c r="C252" s="2" t="e">
        <f>IF(Comparison!H252 &lt;&gt; "", Comparison!H252, "")</f>
        <v>#REF!</v>
      </c>
      <c r="D252" s="2" t="str">
        <f>IF(Comparison!I252 &lt;&gt; "", Comparison!I252, "")</f>
        <v/>
      </c>
      <c r="E252" s="29" t="str">
        <f>IF(Comparison!Q252 &lt;&gt; "", ROUND(Comparison!Q252,2), "")</f>
        <v/>
      </c>
      <c r="F252" s="29" t="str">
        <f>IF(Comparison!T252 &lt;&gt; "", ROUND(Comparison!T252,2), "")</f>
        <v/>
      </c>
    </row>
    <row r="253" spans="2:6" x14ac:dyDescent="0.25">
      <c r="B253" s="2" t="str">
        <f>IF(Comparison!B253 &lt;&gt; "", Comparison!B253, "")</f>
        <v/>
      </c>
      <c r="C253" s="2" t="e">
        <f>IF(Comparison!H253 &lt;&gt; "", Comparison!H253, "")</f>
        <v>#REF!</v>
      </c>
      <c r="D253" s="2" t="str">
        <f>IF(Comparison!I253 &lt;&gt; "", Comparison!I253, "")</f>
        <v/>
      </c>
      <c r="E253" s="29" t="str">
        <f>IF(Comparison!Q253 &lt;&gt; "", ROUND(Comparison!Q253,2), "")</f>
        <v/>
      </c>
      <c r="F253" s="29" t="str">
        <f>IF(Comparison!T253 &lt;&gt; "", ROUND(Comparison!T253,2), "")</f>
        <v/>
      </c>
    </row>
    <row r="254" spans="2:6" x14ac:dyDescent="0.25">
      <c r="B254" s="2" t="str">
        <f>IF(Comparison!B254 &lt;&gt; "", Comparison!B254, "")</f>
        <v/>
      </c>
      <c r="C254" s="2" t="e">
        <f>IF(Comparison!H254 &lt;&gt; "", Comparison!H254, "")</f>
        <v>#REF!</v>
      </c>
      <c r="D254" s="2" t="str">
        <f>IF(Comparison!I254 &lt;&gt; "", Comparison!I254, "")</f>
        <v/>
      </c>
      <c r="E254" s="29" t="str">
        <f>IF(Comparison!Q254 &lt;&gt; "", ROUND(Comparison!Q254,2), "")</f>
        <v/>
      </c>
      <c r="F254" s="29" t="str">
        <f>IF(Comparison!T254 &lt;&gt; "", ROUND(Comparison!T254,2), "")</f>
        <v/>
      </c>
    </row>
    <row r="255" spans="2:6" x14ac:dyDescent="0.25">
      <c r="B255" s="2" t="str">
        <f>IF(Comparison!B255 &lt;&gt; "", Comparison!B255, "")</f>
        <v/>
      </c>
      <c r="C255" s="2" t="e">
        <f>IF(Comparison!H255 &lt;&gt; "", Comparison!H255, "")</f>
        <v>#REF!</v>
      </c>
      <c r="D255" s="2" t="str">
        <f>IF(Comparison!I255 &lt;&gt; "", Comparison!I255, "")</f>
        <v/>
      </c>
      <c r="E255" s="29" t="str">
        <f>IF(Comparison!Q255 &lt;&gt; "", ROUND(Comparison!Q255,2), "")</f>
        <v/>
      </c>
      <c r="F255" s="29" t="str">
        <f>IF(Comparison!T255 &lt;&gt; "", ROUND(Comparison!T255,2), "")</f>
        <v/>
      </c>
    </row>
    <row r="256" spans="2:6" x14ac:dyDescent="0.25">
      <c r="B256" s="2" t="str">
        <f>IF(Comparison!B256 &lt;&gt; "", Comparison!B256, "")</f>
        <v/>
      </c>
      <c r="C256" s="2" t="e">
        <f>IF(Comparison!H256 &lt;&gt; "", Comparison!H256, "")</f>
        <v>#REF!</v>
      </c>
      <c r="D256" s="2" t="str">
        <f>IF(Comparison!I256 &lt;&gt; "", Comparison!I256, "")</f>
        <v/>
      </c>
      <c r="E256" s="29" t="str">
        <f>IF(Comparison!Q256 &lt;&gt; "", ROUND(Comparison!Q256,2), "")</f>
        <v/>
      </c>
      <c r="F256" s="29" t="str">
        <f>IF(Comparison!T256 &lt;&gt; "", ROUND(Comparison!T256,2), "")</f>
        <v/>
      </c>
    </row>
    <row r="257" spans="2:6" x14ac:dyDescent="0.25">
      <c r="B257" s="2" t="str">
        <f>IF(Comparison!B257 &lt;&gt; "", Comparison!B257, "")</f>
        <v/>
      </c>
      <c r="C257" s="2" t="e">
        <f>IF(Comparison!H257 &lt;&gt; "", Comparison!H257, "")</f>
        <v>#REF!</v>
      </c>
      <c r="D257" s="2" t="str">
        <f>IF(Comparison!I257 &lt;&gt; "", Comparison!I257, "")</f>
        <v/>
      </c>
      <c r="E257" s="29" t="str">
        <f>IF(Comparison!Q257 &lt;&gt; "", ROUND(Comparison!Q257,2), "")</f>
        <v/>
      </c>
      <c r="F257" s="29" t="str">
        <f>IF(Comparison!T257 &lt;&gt; "", ROUND(Comparison!T257,2), "")</f>
        <v/>
      </c>
    </row>
    <row r="258" spans="2:6" x14ac:dyDescent="0.25">
      <c r="B258" s="2" t="str">
        <f>IF(Comparison!B258 &lt;&gt; "", Comparison!B258, "")</f>
        <v/>
      </c>
      <c r="C258" s="2" t="e">
        <f>IF(Comparison!H258 &lt;&gt; "", Comparison!H258, "")</f>
        <v>#REF!</v>
      </c>
      <c r="D258" s="2" t="str">
        <f>IF(Comparison!I258 &lt;&gt; "", Comparison!I258, "")</f>
        <v/>
      </c>
      <c r="E258" s="29" t="str">
        <f>IF(Comparison!Q258 &lt;&gt; "", ROUND(Comparison!Q258,2), "")</f>
        <v/>
      </c>
      <c r="F258" s="29" t="str">
        <f>IF(Comparison!T258 &lt;&gt; "", ROUND(Comparison!T258,2), "")</f>
        <v/>
      </c>
    </row>
    <row r="259" spans="2:6" x14ac:dyDescent="0.25">
      <c r="B259" s="2" t="str">
        <f>IF(Comparison!B259 &lt;&gt; "", Comparison!B259, "")</f>
        <v/>
      </c>
      <c r="C259" s="2" t="e">
        <f>IF(Comparison!H259 &lt;&gt; "", Comparison!H259, "")</f>
        <v>#REF!</v>
      </c>
      <c r="D259" s="2" t="str">
        <f>IF(Comparison!I259 &lt;&gt; "", Comparison!I259, "")</f>
        <v/>
      </c>
      <c r="E259" s="29" t="str">
        <f>IF(Comparison!Q259 &lt;&gt; "", ROUND(Comparison!Q259,2), "")</f>
        <v/>
      </c>
      <c r="F259" s="29" t="str">
        <f>IF(Comparison!T259 &lt;&gt; "", ROUND(Comparison!T259,2), "")</f>
        <v/>
      </c>
    </row>
    <row r="260" spans="2:6" x14ac:dyDescent="0.25">
      <c r="B260" s="2" t="str">
        <f>IF(Comparison!B260 &lt;&gt; "", Comparison!B260, "")</f>
        <v/>
      </c>
      <c r="C260" s="2" t="e">
        <f>IF(Comparison!H260 &lt;&gt; "", Comparison!H260, "")</f>
        <v>#REF!</v>
      </c>
      <c r="D260" s="2" t="str">
        <f>IF(Comparison!I260 &lt;&gt; "", Comparison!I260, "")</f>
        <v/>
      </c>
      <c r="E260" s="29" t="str">
        <f>IF(Comparison!Q260 &lt;&gt; "", ROUND(Comparison!Q260,2), "")</f>
        <v/>
      </c>
      <c r="F260" s="29" t="str">
        <f>IF(Comparison!T260 &lt;&gt; "", ROUND(Comparison!T260,2), "")</f>
        <v/>
      </c>
    </row>
    <row r="261" spans="2:6" x14ac:dyDescent="0.25">
      <c r="B261" s="2" t="str">
        <f>IF(Comparison!B261 &lt;&gt; "", Comparison!B261, "")</f>
        <v/>
      </c>
      <c r="C261" s="2" t="e">
        <f>IF(Comparison!H261 &lt;&gt; "", Comparison!H261, "")</f>
        <v>#REF!</v>
      </c>
      <c r="D261" s="2" t="str">
        <f>IF(Comparison!I261 &lt;&gt; "", Comparison!I261, "")</f>
        <v/>
      </c>
      <c r="E261" s="29" t="str">
        <f>IF(Comparison!Q261 &lt;&gt; "", ROUND(Comparison!Q261,2), "")</f>
        <v/>
      </c>
      <c r="F261" s="29" t="str">
        <f>IF(Comparison!T261 &lt;&gt; "", ROUND(Comparison!T261,2), "")</f>
        <v/>
      </c>
    </row>
    <row r="262" spans="2:6" x14ac:dyDescent="0.25">
      <c r="B262" s="2" t="str">
        <f>IF(Comparison!B262 &lt;&gt; "", Comparison!B262, "")</f>
        <v/>
      </c>
      <c r="C262" s="2" t="e">
        <f>IF(Comparison!H262 &lt;&gt; "", Comparison!H262, "")</f>
        <v>#REF!</v>
      </c>
      <c r="D262" s="2" t="str">
        <f>IF(Comparison!I262 &lt;&gt; "", Comparison!I262, "")</f>
        <v/>
      </c>
      <c r="E262" s="29" t="str">
        <f>IF(Comparison!Q262 &lt;&gt; "", ROUND(Comparison!Q262,2), "")</f>
        <v/>
      </c>
      <c r="F262" s="29" t="str">
        <f>IF(Comparison!T262 &lt;&gt; "", ROUND(Comparison!T262,2), "")</f>
        <v/>
      </c>
    </row>
    <row r="263" spans="2:6" x14ac:dyDescent="0.25">
      <c r="B263" s="2" t="str">
        <f>IF(Comparison!B263 &lt;&gt; "", Comparison!B263, "")</f>
        <v/>
      </c>
      <c r="C263" s="2" t="e">
        <f>IF(Comparison!H263 &lt;&gt; "", Comparison!H263, "")</f>
        <v>#REF!</v>
      </c>
      <c r="D263" s="2" t="str">
        <f>IF(Comparison!I263 &lt;&gt; "", Comparison!I263, "")</f>
        <v/>
      </c>
      <c r="E263" s="29" t="str">
        <f>IF(Comparison!Q263 &lt;&gt; "", ROUND(Comparison!Q263,2), "")</f>
        <v/>
      </c>
      <c r="F263" s="29" t="str">
        <f>IF(Comparison!T263 &lt;&gt; "", ROUND(Comparison!T263,2), "")</f>
        <v/>
      </c>
    </row>
    <row r="264" spans="2:6" x14ac:dyDescent="0.25">
      <c r="B264" s="2" t="str">
        <f>IF(Comparison!B264 &lt;&gt; "", Comparison!B264, "")</f>
        <v/>
      </c>
      <c r="C264" s="2" t="e">
        <f>IF(Comparison!H264 &lt;&gt; "", Comparison!H264, "")</f>
        <v>#REF!</v>
      </c>
      <c r="D264" s="2" t="str">
        <f>IF(Comparison!I264 &lt;&gt; "", Comparison!I264, "")</f>
        <v/>
      </c>
      <c r="E264" s="29" t="str">
        <f>IF(Comparison!Q264 &lt;&gt; "", ROUND(Comparison!Q264,2), "")</f>
        <v/>
      </c>
      <c r="F264" s="29" t="str">
        <f>IF(Comparison!T264 &lt;&gt; "", ROUND(Comparison!T264,2), "")</f>
        <v/>
      </c>
    </row>
    <row r="265" spans="2:6" x14ac:dyDescent="0.25">
      <c r="B265" s="2" t="str">
        <f>IF(Comparison!B265 &lt;&gt; "", Comparison!B265, "")</f>
        <v/>
      </c>
      <c r="C265" s="2" t="e">
        <f>IF(Comparison!H265 &lt;&gt; "", Comparison!H265, "")</f>
        <v>#REF!</v>
      </c>
      <c r="D265" s="2" t="str">
        <f>IF(Comparison!I265 &lt;&gt; "", Comparison!I265, "")</f>
        <v/>
      </c>
      <c r="E265" s="29" t="str">
        <f>IF(Comparison!Q265 &lt;&gt; "", ROUND(Comparison!Q265,2), "")</f>
        <v/>
      </c>
      <c r="F265" s="29" t="str">
        <f>IF(Comparison!T265 &lt;&gt; "", ROUND(Comparison!T265,2), "")</f>
        <v/>
      </c>
    </row>
    <row r="266" spans="2:6" x14ac:dyDescent="0.25">
      <c r="B266" s="2" t="str">
        <f>IF(Comparison!B266 &lt;&gt; "", Comparison!B266, "")</f>
        <v/>
      </c>
      <c r="C266" s="2" t="e">
        <f>IF(Comparison!H266 &lt;&gt; "", Comparison!H266, "")</f>
        <v>#REF!</v>
      </c>
      <c r="D266" s="2" t="str">
        <f>IF(Comparison!I266 &lt;&gt; "", Comparison!I266, "")</f>
        <v/>
      </c>
      <c r="E266" s="29" t="str">
        <f>IF(Comparison!Q266 &lt;&gt; "", ROUND(Comparison!Q266,2), "")</f>
        <v/>
      </c>
      <c r="F266" s="29" t="str">
        <f>IF(Comparison!T266 &lt;&gt; "", ROUND(Comparison!T266,2), "")</f>
        <v/>
      </c>
    </row>
    <row r="267" spans="2:6" x14ac:dyDescent="0.25">
      <c r="B267" s="2" t="str">
        <f>IF(Comparison!B267 &lt;&gt; "", Comparison!B267, "")</f>
        <v/>
      </c>
      <c r="C267" s="2" t="e">
        <f>IF(Comparison!H267 &lt;&gt; "", Comparison!H267, "")</f>
        <v>#REF!</v>
      </c>
      <c r="D267" s="2" t="str">
        <f>IF(Comparison!I267 &lt;&gt; "", Comparison!I267, "")</f>
        <v/>
      </c>
      <c r="E267" s="29" t="str">
        <f>IF(Comparison!Q267 &lt;&gt; "", ROUND(Comparison!Q267,2), "")</f>
        <v/>
      </c>
      <c r="F267" s="29" t="str">
        <f>IF(Comparison!T267 &lt;&gt; "", ROUND(Comparison!T267,2), "")</f>
        <v/>
      </c>
    </row>
    <row r="268" spans="2:6" x14ac:dyDescent="0.25">
      <c r="B268" s="2" t="str">
        <f>IF(Comparison!B268 &lt;&gt; "", Comparison!B268, "")</f>
        <v/>
      </c>
      <c r="C268" s="2" t="e">
        <f>IF(Comparison!H268 &lt;&gt; "", Comparison!H268, "")</f>
        <v>#REF!</v>
      </c>
      <c r="D268" s="2" t="str">
        <f>IF(Comparison!I268 &lt;&gt; "", Comparison!I268, "")</f>
        <v/>
      </c>
      <c r="E268" s="29" t="str">
        <f>IF(Comparison!Q268 &lt;&gt; "", ROUND(Comparison!Q268,2), "")</f>
        <v/>
      </c>
      <c r="F268" s="29" t="str">
        <f>IF(Comparison!T268 &lt;&gt; "", ROUND(Comparison!T268,2), "")</f>
        <v/>
      </c>
    </row>
    <row r="269" spans="2:6" x14ac:dyDescent="0.25">
      <c r="B269" s="2" t="str">
        <f>IF(Comparison!B269 &lt;&gt; "", Comparison!B269, "")</f>
        <v/>
      </c>
      <c r="C269" s="2" t="e">
        <f>IF(Comparison!H269 &lt;&gt; "", Comparison!H269, "")</f>
        <v>#REF!</v>
      </c>
      <c r="D269" s="2" t="str">
        <f>IF(Comparison!I269 &lt;&gt; "", Comparison!I269, "")</f>
        <v/>
      </c>
      <c r="E269" s="29" t="str">
        <f>IF(Comparison!Q269 &lt;&gt; "", ROUND(Comparison!Q269,2), "")</f>
        <v/>
      </c>
      <c r="F269" s="29" t="str">
        <f>IF(Comparison!T269 &lt;&gt; "", ROUND(Comparison!T269,2), "")</f>
        <v/>
      </c>
    </row>
    <row r="270" spans="2:6" x14ac:dyDescent="0.25">
      <c r="B270" s="2" t="str">
        <f>IF(Comparison!B270 &lt;&gt; "", Comparison!B270, "")</f>
        <v/>
      </c>
      <c r="C270" s="2" t="e">
        <f>IF(Comparison!H270 &lt;&gt; "", Comparison!H270, "")</f>
        <v>#REF!</v>
      </c>
      <c r="D270" s="2" t="str">
        <f>IF(Comparison!I270 &lt;&gt; "", Comparison!I270, "")</f>
        <v/>
      </c>
      <c r="E270" s="29" t="str">
        <f>IF(Comparison!Q270 &lt;&gt; "", ROUND(Comparison!Q270,2), "")</f>
        <v/>
      </c>
      <c r="F270" s="29" t="str">
        <f>IF(Comparison!T270 &lt;&gt; "", ROUND(Comparison!T270,2), "")</f>
        <v/>
      </c>
    </row>
    <row r="271" spans="2:6" x14ac:dyDescent="0.25">
      <c r="B271" s="2" t="str">
        <f>IF(Comparison!B271 &lt;&gt; "", Comparison!B271, "")</f>
        <v/>
      </c>
      <c r="C271" s="2" t="e">
        <f>IF(Comparison!H271 &lt;&gt; "", Comparison!H271, "")</f>
        <v>#REF!</v>
      </c>
      <c r="D271" s="2" t="str">
        <f>IF(Comparison!I271 &lt;&gt; "", Comparison!I271, "")</f>
        <v/>
      </c>
      <c r="E271" s="29" t="str">
        <f>IF(Comparison!Q271 &lt;&gt; "", ROUND(Comparison!Q271,2), "")</f>
        <v/>
      </c>
      <c r="F271" s="29" t="str">
        <f>IF(Comparison!T271 &lt;&gt; "", ROUND(Comparison!T271,2), "")</f>
        <v/>
      </c>
    </row>
    <row r="272" spans="2:6" x14ac:dyDescent="0.25">
      <c r="B272" s="2" t="str">
        <f>IF(Comparison!B272 &lt;&gt; "", Comparison!B272, "")</f>
        <v/>
      </c>
      <c r="C272" s="2" t="e">
        <f>IF(Comparison!H272 &lt;&gt; "", Comparison!H272, "")</f>
        <v>#REF!</v>
      </c>
      <c r="D272" s="2" t="str">
        <f>IF(Comparison!I272 &lt;&gt; "", Comparison!I272, "")</f>
        <v/>
      </c>
      <c r="E272" s="29" t="str">
        <f>IF(Comparison!Q272 &lt;&gt; "", ROUND(Comparison!Q272,2), "")</f>
        <v/>
      </c>
      <c r="F272" s="29" t="str">
        <f>IF(Comparison!T272 &lt;&gt; "", ROUND(Comparison!T272,2), "")</f>
        <v/>
      </c>
    </row>
    <row r="273" spans="2:6" x14ac:dyDescent="0.25">
      <c r="B273" s="2" t="str">
        <f>IF(Comparison!B273 &lt;&gt; "", Comparison!B273, "")</f>
        <v/>
      </c>
      <c r="C273" s="2" t="e">
        <f>IF(Comparison!H273 &lt;&gt; "", Comparison!H273, "")</f>
        <v>#REF!</v>
      </c>
      <c r="D273" s="2" t="str">
        <f>IF(Comparison!I273 &lt;&gt; "", Comparison!I273, "")</f>
        <v/>
      </c>
      <c r="E273" s="29" t="str">
        <f>IF(Comparison!Q273 &lt;&gt; "", ROUND(Comparison!Q273,2), "")</f>
        <v/>
      </c>
      <c r="F273" s="29" t="str">
        <f>IF(Comparison!T273 &lt;&gt; "", ROUND(Comparison!T273,2), "")</f>
        <v/>
      </c>
    </row>
    <row r="274" spans="2:6" x14ac:dyDescent="0.25">
      <c r="B274" s="2" t="str">
        <f>IF(Comparison!B274 &lt;&gt; "", Comparison!B274, "")</f>
        <v/>
      </c>
      <c r="C274" s="2" t="e">
        <f>IF(Comparison!H274 &lt;&gt; "", Comparison!H274, "")</f>
        <v>#REF!</v>
      </c>
      <c r="D274" s="2" t="str">
        <f>IF(Comparison!I274 &lt;&gt; "", Comparison!I274, "")</f>
        <v/>
      </c>
      <c r="E274" s="29" t="str">
        <f>IF(Comparison!Q274 &lt;&gt; "", ROUND(Comparison!Q274,2), "")</f>
        <v/>
      </c>
      <c r="F274" s="29" t="str">
        <f>IF(Comparison!T274 &lt;&gt; "", ROUND(Comparison!T274,2), "")</f>
        <v/>
      </c>
    </row>
    <row r="275" spans="2:6" x14ac:dyDescent="0.25">
      <c r="B275" s="2" t="str">
        <f>IF(Comparison!B275 &lt;&gt; "", Comparison!B275, "")</f>
        <v/>
      </c>
      <c r="C275" s="2" t="e">
        <f>IF(Comparison!H275 &lt;&gt; "", Comparison!H275, "")</f>
        <v>#REF!</v>
      </c>
      <c r="D275" s="2" t="str">
        <f>IF(Comparison!I275 &lt;&gt; "", Comparison!I275, "")</f>
        <v/>
      </c>
      <c r="E275" s="29" t="str">
        <f>IF(Comparison!Q275 &lt;&gt; "", ROUND(Comparison!Q275,2), "")</f>
        <v/>
      </c>
      <c r="F275" s="29" t="str">
        <f>IF(Comparison!T275 &lt;&gt; "", ROUND(Comparison!T275,2), "")</f>
        <v/>
      </c>
    </row>
    <row r="276" spans="2:6" x14ac:dyDescent="0.25">
      <c r="B276" s="2" t="str">
        <f>IF(Comparison!B276 &lt;&gt; "", Comparison!B276, "")</f>
        <v/>
      </c>
      <c r="C276" s="2" t="e">
        <f>IF(Comparison!H276 &lt;&gt; "", Comparison!H276, "")</f>
        <v>#REF!</v>
      </c>
      <c r="D276" s="2" t="str">
        <f>IF(Comparison!I276 &lt;&gt; "", Comparison!I276, "")</f>
        <v/>
      </c>
      <c r="E276" s="29" t="str">
        <f>IF(Comparison!Q276 &lt;&gt; "", ROUND(Comparison!Q276,2), "")</f>
        <v/>
      </c>
      <c r="F276" s="29" t="str">
        <f>IF(Comparison!T276 &lt;&gt; "", ROUND(Comparison!T276,2), "")</f>
        <v/>
      </c>
    </row>
    <row r="277" spans="2:6" x14ac:dyDescent="0.25">
      <c r="B277" s="2" t="str">
        <f>IF(Comparison!B277 &lt;&gt; "", Comparison!B277, "")</f>
        <v/>
      </c>
      <c r="C277" s="2" t="e">
        <f>IF(Comparison!H277 &lt;&gt; "", Comparison!H277, "")</f>
        <v>#REF!</v>
      </c>
      <c r="D277" s="2" t="str">
        <f>IF(Comparison!I277 &lt;&gt; "", Comparison!I277, "")</f>
        <v/>
      </c>
      <c r="E277" s="29" t="str">
        <f>IF(Comparison!Q277 &lt;&gt; "", ROUND(Comparison!Q277,2), "")</f>
        <v/>
      </c>
      <c r="F277" s="29" t="str">
        <f>IF(Comparison!T277 &lt;&gt; "", ROUND(Comparison!T277,2), "")</f>
        <v/>
      </c>
    </row>
    <row r="278" spans="2:6" x14ac:dyDescent="0.25">
      <c r="B278" s="2" t="str">
        <f>IF(Comparison!B278 &lt;&gt; "", Comparison!B278, "")</f>
        <v/>
      </c>
      <c r="C278" s="2" t="e">
        <f>IF(Comparison!H278 &lt;&gt; "", Comparison!H278, "")</f>
        <v>#REF!</v>
      </c>
      <c r="D278" s="2" t="str">
        <f>IF(Comparison!I278 &lt;&gt; "", Comparison!I278, "")</f>
        <v/>
      </c>
      <c r="E278" s="29" t="str">
        <f>IF(Comparison!Q278 &lt;&gt; "", ROUND(Comparison!Q278,2), "")</f>
        <v/>
      </c>
      <c r="F278" s="29" t="str">
        <f>IF(Comparison!T278 &lt;&gt; "", ROUND(Comparison!T278,2), "")</f>
        <v/>
      </c>
    </row>
    <row r="279" spans="2:6" x14ac:dyDescent="0.25">
      <c r="B279" s="2" t="str">
        <f>IF(Comparison!B279 &lt;&gt; "", Comparison!B279, "")</f>
        <v/>
      </c>
      <c r="C279" s="2" t="e">
        <f>IF(Comparison!H279 &lt;&gt; "", Comparison!H279, "")</f>
        <v>#REF!</v>
      </c>
      <c r="D279" s="2" t="str">
        <f>IF(Comparison!I279 &lt;&gt; "", Comparison!I279, "")</f>
        <v/>
      </c>
      <c r="E279" s="29" t="str">
        <f>IF(Comparison!Q279 &lt;&gt; "", ROUND(Comparison!Q279,2), "")</f>
        <v/>
      </c>
      <c r="F279" s="29" t="str">
        <f>IF(Comparison!T279 &lt;&gt; "", ROUND(Comparison!T279,2), "")</f>
        <v/>
      </c>
    </row>
    <row r="280" spans="2:6" x14ac:dyDescent="0.25">
      <c r="B280" s="2" t="str">
        <f>IF(Comparison!B280 &lt;&gt; "", Comparison!B280, "")</f>
        <v/>
      </c>
      <c r="C280" s="2" t="e">
        <f>IF(Comparison!H280 &lt;&gt; "", Comparison!H280, "")</f>
        <v>#REF!</v>
      </c>
      <c r="D280" s="2" t="str">
        <f>IF(Comparison!I280 &lt;&gt; "", Comparison!I280, "")</f>
        <v/>
      </c>
      <c r="E280" s="29" t="str">
        <f>IF(Comparison!Q280 &lt;&gt; "", ROUND(Comparison!Q280,2), "")</f>
        <v/>
      </c>
      <c r="F280" s="29" t="str">
        <f>IF(Comparison!T280 &lt;&gt; "", ROUND(Comparison!T280,2), "")</f>
        <v/>
      </c>
    </row>
    <row r="281" spans="2:6" x14ac:dyDescent="0.25">
      <c r="B281" s="2" t="str">
        <f>IF(Comparison!B281 &lt;&gt; "", Comparison!B281, "")</f>
        <v/>
      </c>
      <c r="C281" s="2" t="e">
        <f>IF(Comparison!H281 &lt;&gt; "", Comparison!H281, "")</f>
        <v>#REF!</v>
      </c>
      <c r="D281" s="2" t="str">
        <f>IF(Comparison!I281 &lt;&gt; "", Comparison!I281, "")</f>
        <v/>
      </c>
      <c r="E281" s="29" t="str">
        <f>IF(Comparison!Q281 &lt;&gt; "", ROUND(Comparison!Q281,2), "")</f>
        <v/>
      </c>
      <c r="F281" s="29" t="str">
        <f>IF(Comparison!T281 &lt;&gt; "", ROUND(Comparison!T281,2), "")</f>
        <v/>
      </c>
    </row>
    <row r="282" spans="2:6" x14ac:dyDescent="0.25">
      <c r="B282" s="2" t="str">
        <f>IF(Comparison!B282 &lt;&gt; "", Comparison!B282, "")</f>
        <v/>
      </c>
      <c r="C282" s="2" t="e">
        <f>IF(Comparison!H282 &lt;&gt; "", Comparison!H282, "")</f>
        <v>#REF!</v>
      </c>
      <c r="D282" s="2" t="str">
        <f>IF(Comparison!I282 &lt;&gt; "", Comparison!I282, "")</f>
        <v/>
      </c>
      <c r="E282" s="29" t="str">
        <f>IF(Comparison!Q282 &lt;&gt; "", ROUND(Comparison!Q282,2), "")</f>
        <v/>
      </c>
      <c r="F282" s="29" t="str">
        <f>IF(Comparison!T282 &lt;&gt; "", ROUND(Comparison!T282,2), "")</f>
        <v/>
      </c>
    </row>
    <row r="283" spans="2:6" x14ac:dyDescent="0.25">
      <c r="B283" s="2" t="str">
        <f>IF(Comparison!B283 &lt;&gt; "", Comparison!B283, "")</f>
        <v/>
      </c>
      <c r="C283" s="2" t="e">
        <f>IF(Comparison!H283 &lt;&gt; "", Comparison!H283, "")</f>
        <v>#REF!</v>
      </c>
      <c r="D283" s="2" t="str">
        <f>IF(Comparison!I283 &lt;&gt; "", Comparison!I283, "")</f>
        <v/>
      </c>
      <c r="E283" s="29" t="str">
        <f>IF(Comparison!Q283 &lt;&gt; "", ROUND(Comparison!Q283,2), "")</f>
        <v/>
      </c>
      <c r="F283" s="29" t="str">
        <f>IF(Comparison!T283 &lt;&gt; "", ROUND(Comparison!T283,2), "")</f>
        <v/>
      </c>
    </row>
    <row r="284" spans="2:6" x14ac:dyDescent="0.25">
      <c r="B284" s="2" t="str">
        <f>IF(Comparison!B284 &lt;&gt; "", Comparison!B284, "")</f>
        <v/>
      </c>
      <c r="C284" s="2" t="e">
        <f>IF(Comparison!H284 &lt;&gt; "", Comparison!H284, "")</f>
        <v>#REF!</v>
      </c>
      <c r="D284" s="2" t="str">
        <f>IF(Comparison!I284 &lt;&gt; "", Comparison!I284, "")</f>
        <v/>
      </c>
      <c r="E284" s="29" t="str">
        <f>IF(Comparison!Q284 &lt;&gt; "", ROUND(Comparison!Q284,2), "")</f>
        <v/>
      </c>
      <c r="F284" s="29" t="str">
        <f>IF(Comparison!T284 &lt;&gt; "", ROUND(Comparison!T284,2), "")</f>
        <v/>
      </c>
    </row>
    <row r="285" spans="2:6" x14ac:dyDescent="0.25">
      <c r="B285" s="2" t="str">
        <f>IF(Comparison!B285 &lt;&gt; "", Comparison!B285, "")</f>
        <v/>
      </c>
      <c r="C285" s="2" t="e">
        <f>IF(Comparison!H285 &lt;&gt; "", Comparison!H285, "")</f>
        <v>#REF!</v>
      </c>
      <c r="D285" s="2" t="str">
        <f>IF(Comparison!I285 &lt;&gt; "", Comparison!I285, "")</f>
        <v/>
      </c>
      <c r="E285" s="29" t="str">
        <f>IF(Comparison!Q285 &lt;&gt; "", ROUND(Comparison!Q285,2), "")</f>
        <v/>
      </c>
      <c r="F285" s="29" t="str">
        <f>IF(Comparison!T285 &lt;&gt; "", ROUND(Comparison!T285,2), "")</f>
        <v/>
      </c>
    </row>
    <row r="286" spans="2:6" x14ac:dyDescent="0.25">
      <c r="B286" s="2" t="str">
        <f>IF(Comparison!B286 &lt;&gt; "", Comparison!B286, "")</f>
        <v/>
      </c>
      <c r="C286" s="2" t="e">
        <f>IF(Comparison!H286 &lt;&gt; "", Comparison!H286, "")</f>
        <v>#REF!</v>
      </c>
      <c r="D286" s="2" t="str">
        <f>IF(Comparison!I286 &lt;&gt; "", Comparison!I286, "")</f>
        <v/>
      </c>
      <c r="E286" s="29" t="str">
        <f>IF(Comparison!Q286 &lt;&gt; "", ROUND(Comparison!Q286,2), "")</f>
        <v/>
      </c>
      <c r="F286" s="29" t="str">
        <f>IF(Comparison!T286 &lt;&gt; "", ROUND(Comparison!T286,2), "")</f>
        <v/>
      </c>
    </row>
    <row r="287" spans="2:6" x14ac:dyDescent="0.25">
      <c r="B287" s="2" t="str">
        <f>IF(Comparison!B287 &lt;&gt; "", Comparison!B287, "")</f>
        <v/>
      </c>
      <c r="C287" s="2" t="e">
        <f>IF(Comparison!H287 &lt;&gt; "", Comparison!H287, "")</f>
        <v>#REF!</v>
      </c>
      <c r="D287" s="2" t="str">
        <f>IF(Comparison!I287 &lt;&gt; "", Comparison!I287, "")</f>
        <v/>
      </c>
      <c r="E287" s="29" t="str">
        <f>IF(Comparison!Q287 &lt;&gt; "", ROUND(Comparison!Q287,2), "")</f>
        <v/>
      </c>
      <c r="F287" s="29" t="str">
        <f>IF(Comparison!T287 &lt;&gt; "", ROUND(Comparison!T287,2), "")</f>
        <v/>
      </c>
    </row>
    <row r="288" spans="2:6" x14ac:dyDescent="0.25">
      <c r="B288" s="2" t="str">
        <f>IF(Comparison!B288 &lt;&gt; "", Comparison!B288, "")</f>
        <v/>
      </c>
      <c r="C288" s="2" t="e">
        <f>IF(Comparison!H288 &lt;&gt; "", Comparison!H288, "")</f>
        <v>#REF!</v>
      </c>
      <c r="D288" s="2" t="str">
        <f>IF(Comparison!I288 &lt;&gt; "", Comparison!I288, "")</f>
        <v/>
      </c>
      <c r="E288" s="29" t="str">
        <f>IF(Comparison!Q288 &lt;&gt; "", ROUND(Comparison!Q288,2), "")</f>
        <v/>
      </c>
      <c r="F288" s="29" t="str">
        <f>IF(Comparison!T288 &lt;&gt; "", ROUND(Comparison!T288,2), "")</f>
        <v/>
      </c>
    </row>
    <row r="289" spans="2:6" x14ac:dyDescent="0.25">
      <c r="B289" s="2" t="str">
        <f>IF(Comparison!B289 &lt;&gt; "", Comparison!B289, "")</f>
        <v/>
      </c>
      <c r="C289" s="2" t="e">
        <f>IF(Comparison!H289 &lt;&gt; "", Comparison!H289, "")</f>
        <v>#REF!</v>
      </c>
      <c r="D289" s="2" t="str">
        <f>IF(Comparison!I289 &lt;&gt; "", Comparison!I289, "")</f>
        <v/>
      </c>
      <c r="E289" s="29" t="str">
        <f>IF(Comparison!Q289 &lt;&gt; "", ROUND(Comparison!Q289,2), "")</f>
        <v/>
      </c>
      <c r="F289" s="29" t="str">
        <f>IF(Comparison!T289 &lt;&gt; "", ROUND(Comparison!T289,2), "")</f>
        <v/>
      </c>
    </row>
    <row r="290" spans="2:6" x14ac:dyDescent="0.25">
      <c r="B290" s="2" t="str">
        <f>IF(Comparison!B290 &lt;&gt; "", Comparison!B290, "")</f>
        <v/>
      </c>
      <c r="C290" s="2" t="e">
        <f>IF(Comparison!H290 &lt;&gt; "", Comparison!H290, "")</f>
        <v>#REF!</v>
      </c>
      <c r="D290" s="2" t="str">
        <f>IF(Comparison!I290 &lt;&gt; "", Comparison!I290, "")</f>
        <v/>
      </c>
      <c r="E290" s="29" t="str">
        <f>IF(Comparison!Q290 &lt;&gt; "", ROUND(Comparison!Q290,2), "")</f>
        <v/>
      </c>
      <c r="F290" s="29" t="str">
        <f>IF(Comparison!T290 &lt;&gt; "", ROUND(Comparison!T290,2), "")</f>
        <v/>
      </c>
    </row>
    <row r="291" spans="2:6" x14ac:dyDescent="0.25">
      <c r="B291" s="2" t="str">
        <f>IF(Comparison!B291 &lt;&gt; "", Comparison!B291, "")</f>
        <v/>
      </c>
      <c r="C291" s="2" t="e">
        <f>IF(Comparison!H291 &lt;&gt; "", Comparison!H291, "")</f>
        <v>#REF!</v>
      </c>
      <c r="D291" s="2" t="str">
        <f>IF(Comparison!I291 &lt;&gt; "", Comparison!I291, "")</f>
        <v/>
      </c>
      <c r="E291" s="29" t="str">
        <f>IF(Comparison!Q291 &lt;&gt; "", ROUND(Comparison!Q291,2), "")</f>
        <v/>
      </c>
      <c r="F291" s="29" t="str">
        <f>IF(Comparison!T291 &lt;&gt; "", ROUND(Comparison!T291,2), "")</f>
        <v/>
      </c>
    </row>
    <row r="292" spans="2:6" x14ac:dyDescent="0.25">
      <c r="B292" s="2" t="str">
        <f>IF(Comparison!B292 &lt;&gt; "", Comparison!B292, "")</f>
        <v/>
      </c>
      <c r="C292" s="2" t="e">
        <f>IF(Comparison!H292 &lt;&gt; "", Comparison!H292, "")</f>
        <v>#REF!</v>
      </c>
      <c r="D292" s="2" t="str">
        <f>IF(Comparison!I292 &lt;&gt; "", Comparison!I292, "")</f>
        <v/>
      </c>
      <c r="E292" s="29" t="str">
        <f>IF(Comparison!Q292 &lt;&gt; "", ROUND(Comparison!Q292,2), "")</f>
        <v/>
      </c>
      <c r="F292" s="29" t="str">
        <f>IF(Comparison!T292 &lt;&gt; "", ROUND(Comparison!T292,2), "")</f>
        <v/>
      </c>
    </row>
    <row r="293" spans="2:6" x14ac:dyDescent="0.25">
      <c r="B293" s="2" t="str">
        <f>IF(Comparison!B293 &lt;&gt; "", Comparison!B293, "")</f>
        <v/>
      </c>
      <c r="C293" s="2" t="e">
        <f>IF(Comparison!H293 &lt;&gt; "", Comparison!H293, "")</f>
        <v>#REF!</v>
      </c>
      <c r="D293" s="2" t="str">
        <f>IF(Comparison!I293 &lt;&gt; "", Comparison!I293, "")</f>
        <v/>
      </c>
      <c r="E293" s="29" t="str">
        <f>IF(Comparison!Q293 &lt;&gt; "", ROUND(Comparison!Q293,2), "")</f>
        <v/>
      </c>
      <c r="F293" s="29" t="str">
        <f>IF(Comparison!T293 &lt;&gt; "", ROUND(Comparison!T293,2), "")</f>
        <v/>
      </c>
    </row>
    <row r="294" spans="2:6" x14ac:dyDescent="0.25">
      <c r="B294" s="2" t="str">
        <f>IF(Comparison!B294 &lt;&gt; "", Comparison!B294, "")</f>
        <v/>
      </c>
      <c r="C294" s="2" t="e">
        <f>IF(Comparison!H294 &lt;&gt; "", Comparison!H294, "")</f>
        <v>#REF!</v>
      </c>
      <c r="D294" s="2" t="str">
        <f>IF(Comparison!I294 &lt;&gt; "", Comparison!I294, "")</f>
        <v/>
      </c>
      <c r="E294" s="29" t="str">
        <f>IF(Comparison!Q294 &lt;&gt; "", ROUND(Comparison!Q294,2), "")</f>
        <v/>
      </c>
      <c r="F294" s="29" t="str">
        <f>IF(Comparison!T294 &lt;&gt; "", ROUND(Comparison!T294,2), "")</f>
        <v/>
      </c>
    </row>
    <row r="295" spans="2:6" x14ac:dyDescent="0.25">
      <c r="B295" s="2" t="str">
        <f>IF(Comparison!B295 &lt;&gt; "", Comparison!B295, "")</f>
        <v/>
      </c>
      <c r="C295" s="2" t="e">
        <f>IF(Comparison!H295 &lt;&gt; "", Comparison!H295, "")</f>
        <v>#REF!</v>
      </c>
      <c r="D295" s="2" t="str">
        <f>IF(Comparison!I295 &lt;&gt; "", Comparison!I295, "")</f>
        <v/>
      </c>
      <c r="E295" s="29" t="str">
        <f>IF(Comparison!Q295 &lt;&gt; "", ROUND(Comparison!Q295,2), "")</f>
        <v/>
      </c>
      <c r="F295" s="29" t="str">
        <f>IF(Comparison!T295 &lt;&gt; "", ROUND(Comparison!T295,2), "")</f>
        <v/>
      </c>
    </row>
    <row r="296" spans="2:6" x14ac:dyDescent="0.25">
      <c r="B296" s="2" t="str">
        <f>IF(Comparison!B296 &lt;&gt; "", Comparison!B296, "")</f>
        <v/>
      </c>
      <c r="C296" s="2" t="e">
        <f>IF(Comparison!H296 &lt;&gt; "", Comparison!H296, "")</f>
        <v>#REF!</v>
      </c>
      <c r="D296" s="2" t="str">
        <f>IF(Comparison!I296 &lt;&gt; "", Comparison!I296, "")</f>
        <v/>
      </c>
      <c r="E296" s="29" t="str">
        <f>IF(Comparison!Q296 &lt;&gt; "", ROUND(Comparison!Q296,2), "")</f>
        <v/>
      </c>
      <c r="F296" s="29" t="str">
        <f>IF(Comparison!T296 &lt;&gt; "", ROUND(Comparison!T296,2), "")</f>
        <v/>
      </c>
    </row>
    <row r="297" spans="2:6" x14ac:dyDescent="0.25">
      <c r="B297" s="2" t="str">
        <f>IF(Comparison!B297 &lt;&gt; "", Comparison!B297, "")</f>
        <v/>
      </c>
      <c r="C297" s="2" t="e">
        <f>IF(Comparison!H297 &lt;&gt; "", Comparison!H297, "")</f>
        <v>#REF!</v>
      </c>
      <c r="D297" s="2" t="str">
        <f>IF(Comparison!I297 &lt;&gt; "", Comparison!I297, "")</f>
        <v/>
      </c>
      <c r="E297" s="29" t="str">
        <f>IF(Comparison!Q297 &lt;&gt; "", ROUND(Comparison!Q297,2), "")</f>
        <v/>
      </c>
      <c r="F297" s="29" t="str">
        <f>IF(Comparison!T297 &lt;&gt; "", ROUND(Comparison!T297,2), "")</f>
        <v/>
      </c>
    </row>
    <row r="298" spans="2:6" x14ac:dyDescent="0.25">
      <c r="B298" s="2" t="str">
        <f>IF(Comparison!B298 &lt;&gt; "", Comparison!B298, "")</f>
        <v/>
      </c>
      <c r="C298" s="2" t="e">
        <f>IF(Comparison!H298 &lt;&gt; "", Comparison!H298, "")</f>
        <v>#REF!</v>
      </c>
      <c r="D298" s="2" t="str">
        <f>IF(Comparison!I298 &lt;&gt; "", Comparison!I298, "")</f>
        <v/>
      </c>
      <c r="E298" s="29" t="str">
        <f>IF(Comparison!Q298 &lt;&gt; "", ROUND(Comparison!Q298,2), "")</f>
        <v/>
      </c>
      <c r="F298" s="29" t="str">
        <f>IF(Comparison!T298 &lt;&gt; "", ROUND(Comparison!T298,2), "")</f>
        <v/>
      </c>
    </row>
    <row r="299" spans="2:6" x14ac:dyDescent="0.25">
      <c r="B299" s="2" t="str">
        <f>IF(Comparison!B299 &lt;&gt; "", Comparison!B299, "")</f>
        <v/>
      </c>
      <c r="C299" s="2" t="e">
        <f>IF(Comparison!H299 &lt;&gt; "", Comparison!H299, "")</f>
        <v>#REF!</v>
      </c>
      <c r="D299" s="2" t="str">
        <f>IF(Comparison!I299 &lt;&gt; "", Comparison!I299, "")</f>
        <v/>
      </c>
      <c r="E299" s="29" t="str">
        <f>IF(Comparison!Q299 &lt;&gt; "", ROUND(Comparison!Q299,2), "")</f>
        <v/>
      </c>
      <c r="F299" s="29" t="str">
        <f>IF(Comparison!T299 &lt;&gt; "", ROUND(Comparison!T299,2), "")</f>
        <v/>
      </c>
    </row>
    <row r="300" spans="2:6" x14ac:dyDescent="0.25">
      <c r="B300" s="2" t="str">
        <f>IF(Comparison!B300 &lt;&gt; "", Comparison!B300, "")</f>
        <v/>
      </c>
      <c r="C300" s="2" t="e">
        <f>IF(Comparison!H300 &lt;&gt; "", Comparison!H300, "")</f>
        <v>#REF!</v>
      </c>
      <c r="D300" s="2" t="str">
        <f>IF(Comparison!I300 &lt;&gt; "", Comparison!I300, "")</f>
        <v/>
      </c>
      <c r="E300" s="29" t="str">
        <f>IF(Comparison!Q300 &lt;&gt; "", ROUND(Comparison!Q300,2), "")</f>
        <v/>
      </c>
      <c r="F300" s="29" t="str">
        <f>IF(Comparison!T300 &lt;&gt; "", ROUND(Comparison!T300,2), "")</f>
        <v/>
      </c>
    </row>
    <row r="301" spans="2:6" x14ac:dyDescent="0.25">
      <c r="B301" s="2" t="str">
        <f>IF(Comparison!B301 &lt;&gt; "", Comparison!B301, "")</f>
        <v/>
      </c>
      <c r="C301" s="2" t="e">
        <f>IF(Comparison!H301 &lt;&gt; "", Comparison!H301, "")</f>
        <v>#REF!</v>
      </c>
      <c r="D301" s="2" t="str">
        <f>IF(Comparison!I301 &lt;&gt; "", Comparison!I301, "")</f>
        <v/>
      </c>
      <c r="E301" s="29" t="str">
        <f>IF(Comparison!Q301 &lt;&gt; "", ROUND(Comparison!Q301,2), "")</f>
        <v/>
      </c>
      <c r="F301" s="29" t="str">
        <f>IF(Comparison!T301 &lt;&gt; "", ROUND(Comparison!T301,2), "")</f>
        <v/>
      </c>
    </row>
    <row r="302" spans="2:6" x14ac:dyDescent="0.25">
      <c r="B302" s="2" t="str">
        <f>IF(Comparison!B302 &lt;&gt; "", Comparison!B302, "")</f>
        <v/>
      </c>
      <c r="C302" s="2" t="e">
        <f>IF(Comparison!H302 &lt;&gt; "", Comparison!H302, "")</f>
        <v>#REF!</v>
      </c>
      <c r="D302" s="2" t="str">
        <f>IF(Comparison!I302 &lt;&gt; "", Comparison!I302, "")</f>
        <v/>
      </c>
      <c r="E302" s="29" t="str">
        <f>IF(Comparison!Q302 &lt;&gt; "", ROUND(Comparison!Q302,2), "")</f>
        <v/>
      </c>
      <c r="F302" s="29" t="str">
        <f>IF(Comparison!T302 &lt;&gt; "", ROUND(Comparison!T302,2), "")</f>
        <v/>
      </c>
    </row>
    <row r="303" spans="2:6" x14ac:dyDescent="0.25">
      <c r="B303" s="2" t="str">
        <f>IF(Comparison!B303 &lt;&gt; "", Comparison!B303, "")</f>
        <v/>
      </c>
      <c r="C303" s="2" t="e">
        <f>IF(Comparison!H303 &lt;&gt; "", Comparison!H303, "")</f>
        <v>#REF!</v>
      </c>
      <c r="D303" s="2" t="str">
        <f>IF(Comparison!I303 &lt;&gt; "", Comparison!I303, "")</f>
        <v/>
      </c>
      <c r="E303" s="29" t="str">
        <f>IF(Comparison!Q303 &lt;&gt; "", ROUND(Comparison!Q303,2), "")</f>
        <v/>
      </c>
      <c r="F303" s="29" t="str">
        <f>IF(Comparison!T303 &lt;&gt; "", ROUND(Comparison!T303,2), "")</f>
        <v/>
      </c>
    </row>
    <row r="304" spans="2:6" x14ac:dyDescent="0.25">
      <c r="B304" s="2" t="str">
        <f>IF(Comparison!B304 &lt;&gt; "", Comparison!B304, "")</f>
        <v/>
      </c>
      <c r="C304" s="2" t="e">
        <f>IF(Comparison!H304 &lt;&gt; "", Comparison!H304, "")</f>
        <v>#REF!</v>
      </c>
      <c r="D304" s="2" t="str">
        <f>IF(Comparison!I304 &lt;&gt; "", Comparison!I304, "")</f>
        <v/>
      </c>
      <c r="E304" s="29" t="str">
        <f>IF(Comparison!Q304 &lt;&gt; "", ROUND(Comparison!Q304,2), "")</f>
        <v/>
      </c>
      <c r="F304" s="29" t="str">
        <f>IF(Comparison!T304 &lt;&gt; "", ROUND(Comparison!T304,2), "")</f>
        <v/>
      </c>
    </row>
    <row r="305" spans="2:6" x14ac:dyDescent="0.25">
      <c r="B305" s="2" t="str">
        <f>IF(Comparison!B305 &lt;&gt; "", Comparison!B305, "")</f>
        <v/>
      </c>
      <c r="C305" s="2" t="e">
        <f>IF(Comparison!H305 &lt;&gt; "", Comparison!H305, "")</f>
        <v>#REF!</v>
      </c>
      <c r="D305" s="2" t="str">
        <f>IF(Comparison!I305 &lt;&gt; "", Comparison!I305, "")</f>
        <v/>
      </c>
      <c r="E305" s="29" t="str">
        <f>IF(Comparison!Q305 &lt;&gt; "", ROUND(Comparison!Q305,2), "")</f>
        <v/>
      </c>
      <c r="F305" s="29" t="str">
        <f>IF(Comparison!T305 &lt;&gt; "", ROUND(Comparison!T305,2), "")</f>
        <v/>
      </c>
    </row>
    <row r="306" spans="2:6" x14ac:dyDescent="0.25">
      <c r="B306" s="2" t="str">
        <f>IF(Comparison!B306 &lt;&gt; "", Comparison!B306, "")</f>
        <v/>
      </c>
      <c r="C306" s="2" t="e">
        <f>IF(Comparison!H306 &lt;&gt; "", Comparison!H306, "")</f>
        <v>#REF!</v>
      </c>
      <c r="D306" s="2" t="str">
        <f>IF(Comparison!I306 &lt;&gt; "", Comparison!I306, "")</f>
        <v/>
      </c>
      <c r="E306" s="29" t="str">
        <f>IF(Comparison!Q306 &lt;&gt; "", ROUND(Comparison!Q306,2), "")</f>
        <v/>
      </c>
      <c r="F306" s="29" t="str">
        <f>IF(Comparison!T306 &lt;&gt; "", ROUND(Comparison!T306,2), "")</f>
        <v/>
      </c>
    </row>
    <row r="307" spans="2:6" x14ac:dyDescent="0.25">
      <c r="B307" s="2" t="str">
        <f>IF(Comparison!B307 &lt;&gt; "", Comparison!B307, "")</f>
        <v/>
      </c>
      <c r="C307" s="2" t="e">
        <f>IF(Comparison!H307 &lt;&gt; "", Comparison!H307, "")</f>
        <v>#REF!</v>
      </c>
      <c r="D307" s="2" t="str">
        <f>IF(Comparison!I307 &lt;&gt; "", Comparison!I307, "")</f>
        <v/>
      </c>
      <c r="E307" s="29" t="str">
        <f>IF(Comparison!Q307 &lt;&gt; "", ROUND(Comparison!Q307,2), "")</f>
        <v/>
      </c>
      <c r="F307" s="29" t="str">
        <f>IF(Comparison!T307 &lt;&gt; "", ROUND(Comparison!T307,2), "")</f>
        <v/>
      </c>
    </row>
    <row r="308" spans="2:6" x14ac:dyDescent="0.25">
      <c r="B308" s="2" t="str">
        <f>IF(Comparison!B308 &lt;&gt; "", Comparison!B308, "")</f>
        <v/>
      </c>
      <c r="C308" s="2" t="e">
        <f>IF(Comparison!H308 &lt;&gt; "", Comparison!H308, "")</f>
        <v>#REF!</v>
      </c>
      <c r="D308" s="2" t="str">
        <f>IF(Comparison!I308 &lt;&gt; "", Comparison!I308, "")</f>
        <v/>
      </c>
      <c r="E308" s="29" t="str">
        <f>IF(Comparison!Q308 &lt;&gt; "", ROUND(Comparison!Q308,2), "")</f>
        <v/>
      </c>
      <c r="F308" s="29" t="str">
        <f>IF(Comparison!T308 &lt;&gt; "", ROUND(Comparison!T308,2), "")</f>
        <v/>
      </c>
    </row>
    <row r="309" spans="2:6" x14ac:dyDescent="0.25">
      <c r="B309" s="2" t="str">
        <f>IF(Comparison!B309 &lt;&gt; "", Comparison!B309, "")</f>
        <v/>
      </c>
      <c r="C309" s="2" t="e">
        <f>IF(Comparison!H309 &lt;&gt; "", Comparison!H309, "")</f>
        <v>#REF!</v>
      </c>
      <c r="D309" s="2" t="str">
        <f>IF(Comparison!I309 &lt;&gt; "", Comparison!I309, "")</f>
        <v/>
      </c>
      <c r="E309" s="29" t="str">
        <f>IF(Comparison!Q309 &lt;&gt; "", ROUND(Comparison!Q309,2), "")</f>
        <v/>
      </c>
      <c r="F309" s="29" t="str">
        <f>IF(Comparison!T309 &lt;&gt; "", ROUND(Comparison!T309,2), "")</f>
        <v/>
      </c>
    </row>
    <row r="310" spans="2:6" x14ac:dyDescent="0.25">
      <c r="B310" s="2" t="str">
        <f>IF(Comparison!B310 &lt;&gt; "", Comparison!B310, "")</f>
        <v/>
      </c>
      <c r="C310" s="2" t="e">
        <f>IF(Comparison!H310 &lt;&gt; "", Comparison!H310, "")</f>
        <v>#REF!</v>
      </c>
      <c r="D310" s="2" t="str">
        <f>IF(Comparison!I310 &lt;&gt; "", Comparison!I310, "")</f>
        <v/>
      </c>
      <c r="E310" s="29" t="str">
        <f>IF(Comparison!Q310 &lt;&gt; "", ROUND(Comparison!Q310,2), "")</f>
        <v/>
      </c>
      <c r="F310" s="29" t="str">
        <f>IF(Comparison!T310 &lt;&gt; "", ROUND(Comparison!T310,2), "")</f>
        <v/>
      </c>
    </row>
    <row r="311" spans="2:6" x14ac:dyDescent="0.25">
      <c r="B311" s="2" t="str">
        <f>IF(Comparison!B311 &lt;&gt; "", Comparison!B311, "")</f>
        <v/>
      </c>
      <c r="C311" s="2" t="e">
        <f>IF(Comparison!H311 &lt;&gt; "", Comparison!H311, "")</f>
        <v>#REF!</v>
      </c>
      <c r="D311" s="2" t="str">
        <f>IF(Comparison!I311 &lt;&gt; "", Comparison!I311, "")</f>
        <v/>
      </c>
      <c r="E311" s="29" t="str">
        <f>IF(Comparison!Q311 &lt;&gt; "", ROUND(Comparison!Q311,2), "")</f>
        <v/>
      </c>
      <c r="F311" s="29" t="str">
        <f>IF(Comparison!T311 &lt;&gt; "", ROUND(Comparison!T311,2), "")</f>
        <v/>
      </c>
    </row>
    <row r="312" spans="2:6" x14ac:dyDescent="0.25">
      <c r="B312" s="2" t="str">
        <f>IF(Comparison!B312 &lt;&gt; "", Comparison!B312, "")</f>
        <v/>
      </c>
      <c r="C312" s="2" t="e">
        <f>IF(Comparison!H312 &lt;&gt; "", Comparison!H312, "")</f>
        <v>#REF!</v>
      </c>
      <c r="D312" s="2" t="str">
        <f>IF(Comparison!I312 &lt;&gt; "", Comparison!I312, "")</f>
        <v/>
      </c>
      <c r="E312" s="29" t="str">
        <f>IF(Comparison!Q312 &lt;&gt; "", ROUND(Comparison!Q312,2), "")</f>
        <v/>
      </c>
      <c r="F312" s="29" t="str">
        <f>IF(Comparison!T312 &lt;&gt; "", ROUND(Comparison!T312,2), "")</f>
        <v/>
      </c>
    </row>
    <row r="313" spans="2:6" x14ac:dyDescent="0.25">
      <c r="B313" s="2" t="str">
        <f>IF(Comparison!B313 &lt;&gt; "", Comparison!B313, "")</f>
        <v/>
      </c>
      <c r="C313" s="2" t="e">
        <f>IF(Comparison!H313 &lt;&gt; "", Comparison!H313, "")</f>
        <v>#REF!</v>
      </c>
      <c r="D313" s="2" t="str">
        <f>IF(Comparison!I313 &lt;&gt; "", Comparison!I313, "")</f>
        <v/>
      </c>
      <c r="E313" s="29" t="str">
        <f>IF(Comparison!Q313 &lt;&gt; "", ROUND(Comparison!Q313,2), "")</f>
        <v/>
      </c>
      <c r="F313" s="29" t="str">
        <f>IF(Comparison!T313 &lt;&gt; "", ROUND(Comparison!T313,2), "")</f>
        <v/>
      </c>
    </row>
    <row r="314" spans="2:6" x14ac:dyDescent="0.25">
      <c r="B314" s="2" t="str">
        <f>IF(Comparison!B314 &lt;&gt; "", Comparison!B314, "")</f>
        <v/>
      </c>
      <c r="C314" s="2" t="e">
        <f>IF(Comparison!H314 &lt;&gt; "", Comparison!H314, "")</f>
        <v>#REF!</v>
      </c>
      <c r="D314" s="2" t="str">
        <f>IF(Comparison!I314 &lt;&gt; "", Comparison!I314, "")</f>
        <v/>
      </c>
      <c r="E314" s="29" t="str">
        <f>IF(Comparison!Q314 &lt;&gt; "", ROUND(Comparison!Q314,2), "")</f>
        <v/>
      </c>
      <c r="F314" s="29" t="str">
        <f>IF(Comparison!T314 &lt;&gt; "", ROUND(Comparison!T314,2), "")</f>
        <v/>
      </c>
    </row>
    <row r="315" spans="2:6" x14ac:dyDescent="0.25">
      <c r="B315" s="2" t="str">
        <f>IF(Comparison!B315 &lt;&gt; "", Comparison!B315, "")</f>
        <v/>
      </c>
      <c r="C315" s="2" t="e">
        <f>IF(Comparison!H315 &lt;&gt; "", Comparison!H315, "")</f>
        <v>#REF!</v>
      </c>
      <c r="D315" s="2" t="str">
        <f>IF(Comparison!I315 &lt;&gt; "", Comparison!I315, "")</f>
        <v/>
      </c>
      <c r="E315" s="29" t="str">
        <f>IF(Comparison!Q315 &lt;&gt; "", ROUND(Comparison!Q315,2), "")</f>
        <v/>
      </c>
      <c r="F315" s="29" t="str">
        <f>IF(Comparison!T315 &lt;&gt; "", ROUND(Comparison!T315,2), "")</f>
        <v/>
      </c>
    </row>
    <row r="316" spans="2:6" x14ac:dyDescent="0.25">
      <c r="B316" s="2" t="str">
        <f>IF(Comparison!B316 &lt;&gt; "", Comparison!B316, "")</f>
        <v/>
      </c>
      <c r="C316" s="2" t="e">
        <f>IF(Comparison!H316 &lt;&gt; "", Comparison!H316, "")</f>
        <v>#REF!</v>
      </c>
      <c r="D316" s="2" t="str">
        <f>IF(Comparison!I316 &lt;&gt; "", Comparison!I316, "")</f>
        <v/>
      </c>
      <c r="E316" s="29" t="str">
        <f>IF(Comparison!Q316 &lt;&gt; "", ROUND(Comparison!Q316,2), "")</f>
        <v/>
      </c>
      <c r="F316" s="29" t="str">
        <f>IF(Comparison!T316 &lt;&gt; "", ROUND(Comparison!T316,2), "")</f>
        <v/>
      </c>
    </row>
    <row r="317" spans="2:6" x14ac:dyDescent="0.25">
      <c r="B317" s="2" t="str">
        <f>IF(Comparison!B317 &lt;&gt; "", Comparison!B317, "")</f>
        <v/>
      </c>
      <c r="C317" s="2" t="e">
        <f>IF(Comparison!H317 &lt;&gt; "", Comparison!H317, "")</f>
        <v>#REF!</v>
      </c>
      <c r="D317" s="2" t="str">
        <f>IF(Comparison!I317 &lt;&gt; "", Comparison!I317, "")</f>
        <v/>
      </c>
      <c r="E317" s="29" t="str">
        <f>IF(Comparison!Q317 &lt;&gt; "", ROUND(Comparison!Q317,2), "")</f>
        <v/>
      </c>
      <c r="F317" s="29" t="str">
        <f>IF(Comparison!T317 &lt;&gt; "", ROUND(Comparison!T317,2), "")</f>
        <v/>
      </c>
    </row>
    <row r="318" spans="2:6" x14ac:dyDescent="0.25">
      <c r="B318" s="2" t="str">
        <f>IF(Comparison!B318 &lt;&gt; "", Comparison!B318, "")</f>
        <v/>
      </c>
      <c r="C318" s="2" t="e">
        <f>IF(Comparison!H318 &lt;&gt; "", Comparison!H318, "")</f>
        <v>#REF!</v>
      </c>
      <c r="D318" s="2" t="str">
        <f>IF(Comparison!I318 &lt;&gt; "", Comparison!I318, "")</f>
        <v/>
      </c>
      <c r="E318" s="29" t="str">
        <f>IF(Comparison!Q318 &lt;&gt; "", ROUND(Comparison!Q318,2), "")</f>
        <v/>
      </c>
      <c r="F318" s="29" t="str">
        <f>IF(Comparison!T318 &lt;&gt; "", ROUND(Comparison!T318,2), "")</f>
        <v/>
      </c>
    </row>
    <row r="319" spans="2:6" x14ac:dyDescent="0.25">
      <c r="B319" s="2" t="str">
        <f>IF(Comparison!B319 &lt;&gt; "", Comparison!B319, "")</f>
        <v/>
      </c>
      <c r="C319" s="2" t="e">
        <f>IF(Comparison!H319 &lt;&gt; "", Comparison!H319, "")</f>
        <v>#REF!</v>
      </c>
      <c r="D319" s="2" t="str">
        <f>IF(Comparison!I319 &lt;&gt; "", Comparison!I319, "")</f>
        <v/>
      </c>
      <c r="E319" s="29" t="str">
        <f>IF(Comparison!Q319 &lt;&gt; "", ROUND(Comparison!Q319,2), "")</f>
        <v/>
      </c>
      <c r="F319" s="29" t="str">
        <f>IF(Comparison!T319 &lt;&gt; "", ROUND(Comparison!T319,2), "")</f>
        <v/>
      </c>
    </row>
    <row r="320" spans="2:6" x14ac:dyDescent="0.25">
      <c r="B320" s="2" t="str">
        <f>IF(Comparison!B320 &lt;&gt; "", Comparison!B320, "")</f>
        <v/>
      </c>
      <c r="C320" s="2" t="e">
        <f>IF(Comparison!H320 &lt;&gt; "", Comparison!H320, "")</f>
        <v>#REF!</v>
      </c>
      <c r="D320" s="2" t="str">
        <f>IF(Comparison!I320 &lt;&gt; "", Comparison!I320, "")</f>
        <v/>
      </c>
      <c r="E320" s="29" t="str">
        <f>IF(Comparison!Q320 &lt;&gt; "", ROUND(Comparison!Q320,2), "")</f>
        <v/>
      </c>
      <c r="F320" s="29" t="str">
        <f>IF(Comparison!T320 &lt;&gt; "", ROUND(Comparison!T320,2), "")</f>
        <v/>
      </c>
    </row>
    <row r="321" spans="2:6" x14ac:dyDescent="0.25">
      <c r="B321" s="2" t="str">
        <f>IF(Comparison!B321 &lt;&gt; "", Comparison!B321, "")</f>
        <v/>
      </c>
      <c r="C321" s="2" t="e">
        <f>IF(Comparison!H321 &lt;&gt; "", Comparison!H321, "")</f>
        <v>#REF!</v>
      </c>
      <c r="D321" s="2" t="str">
        <f>IF(Comparison!I321 &lt;&gt; "", Comparison!I321, "")</f>
        <v/>
      </c>
      <c r="E321" s="29" t="str">
        <f>IF(Comparison!Q321 &lt;&gt; "", ROUND(Comparison!Q321,2), "")</f>
        <v/>
      </c>
      <c r="F321" s="29" t="str">
        <f>IF(Comparison!T321 &lt;&gt; "", ROUND(Comparison!T321,2), "")</f>
        <v/>
      </c>
    </row>
    <row r="322" spans="2:6" x14ac:dyDescent="0.25">
      <c r="B322" s="2" t="str">
        <f>IF(Comparison!B322 &lt;&gt; "", Comparison!B322, "")</f>
        <v/>
      </c>
      <c r="C322" s="2" t="e">
        <f>IF(Comparison!H322 &lt;&gt; "", Comparison!H322, "")</f>
        <v>#REF!</v>
      </c>
      <c r="D322" s="2" t="str">
        <f>IF(Comparison!I322 &lt;&gt; "", Comparison!I322, "")</f>
        <v/>
      </c>
      <c r="E322" s="29" t="str">
        <f>IF(Comparison!Q322 &lt;&gt; "", ROUND(Comparison!Q322,2), "")</f>
        <v/>
      </c>
      <c r="F322" s="29" t="str">
        <f>IF(Comparison!T322 &lt;&gt; "", ROUND(Comparison!T322,2), "")</f>
        <v/>
      </c>
    </row>
    <row r="323" spans="2:6" x14ac:dyDescent="0.25">
      <c r="B323" s="2" t="str">
        <f>IF(Comparison!B323 &lt;&gt; "", Comparison!B323, "")</f>
        <v/>
      </c>
      <c r="C323" s="2" t="e">
        <f>IF(Comparison!H323 &lt;&gt; "", Comparison!H323, "")</f>
        <v>#REF!</v>
      </c>
      <c r="D323" s="2" t="str">
        <f>IF(Comparison!I323 &lt;&gt; "", Comparison!I323, "")</f>
        <v/>
      </c>
      <c r="E323" s="29" t="str">
        <f>IF(Comparison!Q323 &lt;&gt; "", ROUND(Comparison!Q323,2), "")</f>
        <v/>
      </c>
      <c r="F323" s="29" t="str">
        <f>IF(Comparison!T323 &lt;&gt; "", ROUND(Comparison!T323,2), "")</f>
        <v/>
      </c>
    </row>
    <row r="324" spans="2:6" x14ac:dyDescent="0.25">
      <c r="B324" s="2" t="str">
        <f>IF(Comparison!B324 &lt;&gt; "", Comparison!B324, "")</f>
        <v/>
      </c>
      <c r="C324" s="2" t="e">
        <f>IF(Comparison!H324 &lt;&gt; "", Comparison!H324, "")</f>
        <v>#REF!</v>
      </c>
      <c r="D324" s="2" t="str">
        <f>IF(Comparison!I324 &lt;&gt; "", Comparison!I324, "")</f>
        <v/>
      </c>
      <c r="E324" s="29" t="str">
        <f>IF(Comparison!Q324 &lt;&gt; "", ROUND(Comparison!Q324,2), "")</f>
        <v/>
      </c>
      <c r="F324" s="29" t="str">
        <f>IF(Comparison!T324 &lt;&gt; "", ROUND(Comparison!T324,2), "")</f>
        <v/>
      </c>
    </row>
    <row r="325" spans="2:6" x14ac:dyDescent="0.25">
      <c r="B325" s="2" t="str">
        <f>IF(Comparison!B325 &lt;&gt; "", Comparison!B325, "")</f>
        <v/>
      </c>
      <c r="C325" s="2" t="e">
        <f>IF(Comparison!H325 &lt;&gt; "", Comparison!H325, "")</f>
        <v>#REF!</v>
      </c>
      <c r="D325" s="2" t="str">
        <f>IF(Comparison!I325 &lt;&gt; "", Comparison!I325, "")</f>
        <v/>
      </c>
      <c r="E325" s="29" t="str">
        <f>IF(Comparison!Q325 &lt;&gt; "", ROUND(Comparison!Q325,2), "")</f>
        <v/>
      </c>
      <c r="F325" s="29" t="str">
        <f>IF(Comparison!T325 &lt;&gt; "", ROUND(Comparison!T325,2), "")</f>
        <v/>
      </c>
    </row>
    <row r="326" spans="2:6" x14ac:dyDescent="0.25">
      <c r="B326" s="2" t="str">
        <f>IF(Comparison!B326 &lt;&gt; "", Comparison!B326, "")</f>
        <v/>
      </c>
      <c r="C326" s="2" t="e">
        <f>IF(Comparison!H326 &lt;&gt; "", Comparison!H326, "")</f>
        <v>#REF!</v>
      </c>
      <c r="D326" s="2" t="str">
        <f>IF(Comparison!I326 &lt;&gt; "", Comparison!I326, "")</f>
        <v/>
      </c>
      <c r="E326" s="29" t="str">
        <f>IF(Comparison!Q326 &lt;&gt; "", ROUND(Comparison!Q326,2), "")</f>
        <v/>
      </c>
      <c r="F326" s="29" t="str">
        <f>IF(Comparison!T326 &lt;&gt; "", ROUND(Comparison!T326,2), "")</f>
        <v/>
      </c>
    </row>
    <row r="327" spans="2:6" x14ac:dyDescent="0.25">
      <c r="B327" s="2" t="str">
        <f>IF(Comparison!B327 &lt;&gt; "", Comparison!B327, "")</f>
        <v/>
      </c>
      <c r="C327" s="2" t="e">
        <f>IF(Comparison!H327 &lt;&gt; "", Comparison!H327, "")</f>
        <v>#REF!</v>
      </c>
      <c r="D327" s="2" t="str">
        <f>IF(Comparison!I327 &lt;&gt; "", Comparison!I327, "")</f>
        <v/>
      </c>
      <c r="E327" s="29" t="str">
        <f>IF(Comparison!Q327 &lt;&gt; "", ROUND(Comparison!Q327,2), "")</f>
        <v/>
      </c>
      <c r="F327" s="29" t="str">
        <f>IF(Comparison!T327 &lt;&gt; "", ROUND(Comparison!T327,2), "")</f>
        <v/>
      </c>
    </row>
    <row r="328" spans="2:6" x14ac:dyDescent="0.25">
      <c r="B328" s="2" t="str">
        <f>IF(Comparison!B328 &lt;&gt; "", Comparison!B328, "")</f>
        <v/>
      </c>
      <c r="C328" s="2" t="e">
        <f>IF(Comparison!H328 &lt;&gt; "", Comparison!H328, "")</f>
        <v>#REF!</v>
      </c>
      <c r="D328" s="2" t="str">
        <f>IF(Comparison!I328 &lt;&gt; "", Comparison!I328, "")</f>
        <v/>
      </c>
      <c r="E328" s="29" t="str">
        <f>IF(Comparison!Q328 &lt;&gt; "", ROUND(Comparison!Q328,2), "")</f>
        <v/>
      </c>
      <c r="F328" s="29" t="str">
        <f>IF(Comparison!T328 &lt;&gt; "", ROUND(Comparison!T328,2), "")</f>
        <v/>
      </c>
    </row>
    <row r="329" spans="2:6" x14ac:dyDescent="0.25">
      <c r="B329" s="2" t="str">
        <f>IF(Comparison!B329 &lt;&gt; "", Comparison!B329, "")</f>
        <v/>
      </c>
      <c r="C329" s="2" t="e">
        <f>IF(Comparison!H329 &lt;&gt; "", Comparison!H329, "")</f>
        <v>#REF!</v>
      </c>
      <c r="D329" s="2" t="str">
        <f>IF(Comparison!I329 &lt;&gt; "", Comparison!I329, "")</f>
        <v/>
      </c>
      <c r="E329" s="29" t="str">
        <f>IF(Comparison!Q329 &lt;&gt; "", ROUND(Comparison!Q329,2), "")</f>
        <v/>
      </c>
      <c r="F329" s="29" t="str">
        <f>IF(Comparison!T329 &lt;&gt; "", ROUND(Comparison!T329,2), "")</f>
        <v/>
      </c>
    </row>
    <row r="330" spans="2:6" x14ac:dyDescent="0.25">
      <c r="B330" s="2" t="str">
        <f>IF(Comparison!B330 &lt;&gt; "", Comparison!B330, "")</f>
        <v/>
      </c>
      <c r="C330" s="2" t="e">
        <f>IF(Comparison!H330 &lt;&gt; "", Comparison!H330, "")</f>
        <v>#REF!</v>
      </c>
      <c r="D330" s="2" t="str">
        <f>IF(Comparison!I330 &lt;&gt; "", Comparison!I330, "")</f>
        <v/>
      </c>
      <c r="E330" s="29" t="str">
        <f>IF(Comparison!Q330 &lt;&gt; "", ROUND(Comparison!Q330,2), "")</f>
        <v/>
      </c>
      <c r="F330" s="29" t="str">
        <f>IF(Comparison!T330 &lt;&gt; "", ROUND(Comparison!T330,2), "")</f>
        <v/>
      </c>
    </row>
    <row r="331" spans="2:6" x14ac:dyDescent="0.25">
      <c r="B331" s="2" t="str">
        <f>IF(Comparison!B331 &lt;&gt; "", Comparison!B331, "")</f>
        <v/>
      </c>
      <c r="C331" s="2" t="e">
        <f>IF(Comparison!H331 &lt;&gt; "", Comparison!H331, "")</f>
        <v>#REF!</v>
      </c>
      <c r="D331" s="2" t="str">
        <f>IF(Comparison!I331 &lt;&gt; "", Comparison!I331, "")</f>
        <v/>
      </c>
      <c r="E331" s="29" t="str">
        <f>IF(Comparison!Q331 &lt;&gt; "", ROUND(Comparison!Q331,2), "")</f>
        <v/>
      </c>
      <c r="F331" s="29" t="str">
        <f>IF(Comparison!T331 &lt;&gt; "", ROUND(Comparison!T331,2), "")</f>
        <v/>
      </c>
    </row>
    <row r="332" spans="2:6" x14ac:dyDescent="0.25">
      <c r="B332" s="2" t="str">
        <f>IF(Comparison!B332 &lt;&gt; "", Comparison!B332, "")</f>
        <v/>
      </c>
      <c r="C332" s="2" t="e">
        <f>IF(Comparison!H332 &lt;&gt; "", Comparison!H332, "")</f>
        <v>#REF!</v>
      </c>
      <c r="D332" s="2" t="str">
        <f>IF(Comparison!I332 &lt;&gt; "", Comparison!I332, "")</f>
        <v/>
      </c>
      <c r="E332" s="29" t="str">
        <f>IF(Comparison!Q332 &lt;&gt; "", ROUND(Comparison!Q332,2), "")</f>
        <v/>
      </c>
      <c r="F332" s="29" t="str">
        <f>IF(Comparison!T332 &lt;&gt; "", ROUND(Comparison!T332,2), "")</f>
        <v/>
      </c>
    </row>
    <row r="333" spans="2:6" x14ac:dyDescent="0.25">
      <c r="B333" s="2" t="str">
        <f>IF(Comparison!B333 &lt;&gt; "", Comparison!B333, "")</f>
        <v/>
      </c>
      <c r="C333" s="2" t="e">
        <f>IF(Comparison!H333 &lt;&gt; "", Comparison!H333, "")</f>
        <v>#REF!</v>
      </c>
      <c r="D333" s="2" t="str">
        <f>IF(Comparison!I333 &lt;&gt; "", Comparison!I333, "")</f>
        <v/>
      </c>
      <c r="E333" s="29" t="str">
        <f>IF(Comparison!Q333 &lt;&gt; "", ROUND(Comparison!Q333,2), "")</f>
        <v/>
      </c>
      <c r="F333" s="29" t="str">
        <f>IF(Comparison!T333 &lt;&gt; "", ROUND(Comparison!T333,2), "")</f>
        <v/>
      </c>
    </row>
    <row r="334" spans="2:6" x14ac:dyDescent="0.25">
      <c r="B334" s="2" t="str">
        <f>IF(Comparison!B334 &lt;&gt; "", Comparison!B334, "")</f>
        <v/>
      </c>
      <c r="C334" s="2" t="e">
        <f>IF(Comparison!H334 &lt;&gt; "", Comparison!H334, "")</f>
        <v>#REF!</v>
      </c>
      <c r="D334" s="2" t="str">
        <f>IF(Comparison!I334 &lt;&gt; "", Comparison!I334, "")</f>
        <v/>
      </c>
      <c r="E334" s="29" t="str">
        <f>IF(Comparison!Q334 &lt;&gt; "", ROUND(Comparison!Q334,2), "")</f>
        <v/>
      </c>
      <c r="F334" s="29" t="str">
        <f>IF(Comparison!T334 &lt;&gt; "", ROUND(Comparison!T334,2), "")</f>
        <v/>
      </c>
    </row>
    <row r="335" spans="2:6" x14ac:dyDescent="0.25">
      <c r="B335" s="2" t="str">
        <f>IF(Comparison!B335 &lt;&gt; "", Comparison!B335, "")</f>
        <v/>
      </c>
      <c r="C335" s="2" t="e">
        <f>IF(Comparison!H335 &lt;&gt; "", Comparison!H335, "")</f>
        <v>#REF!</v>
      </c>
      <c r="D335" s="2" t="str">
        <f>IF(Comparison!I335 &lt;&gt; "", Comparison!I335, "")</f>
        <v/>
      </c>
      <c r="E335" s="29" t="str">
        <f>IF(Comparison!Q335 &lt;&gt; "", ROUND(Comparison!Q335,2), "")</f>
        <v/>
      </c>
      <c r="F335" s="29" t="str">
        <f>IF(Comparison!T335 &lt;&gt; "", ROUND(Comparison!T335,2), "")</f>
        <v/>
      </c>
    </row>
    <row r="336" spans="2:6" x14ac:dyDescent="0.25">
      <c r="B336" s="2" t="str">
        <f>IF(Comparison!B336 &lt;&gt; "", Comparison!B336, "")</f>
        <v/>
      </c>
      <c r="C336" s="2" t="e">
        <f>IF(Comparison!H336 &lt;&gt; "", Comparison!H336, "")</f>
        <v>#REF!</v>
      </c>
      <c r="D336" s="2" t="str">
        <f>IF(Comparison!I336 &lt;&gt; "", Comparison!I336, "")</f>
        <v/>
      </c>
      <c r="E336" s="29" t="str">
        <f>IF(Comparison!Q336 &lt;&gt; "", ROUND(Comparison!Q336,2), "")</f>
        <v/>
      </c>
      <c r="F336" s="29" t="str">
        <f>IF(Comparison!T336 &lt;&gt; "", ROUND(Comparison!T336,2), "")</f>
        <v/>
      </c>
    </row>
    <row r="337" spans="2:6" x14ac:dyDescent="0.25">
      <c r="B337" s="2" t="str">
        <f>IF(Comparison!B337 &lt;&gt; "", Comparison!B337, "")</f>
        <v/>
      </c>
      <c r="C337" s="2" t="e">
        <f>IF(Comparison!H337 &lt;&gt; "", Comparison!H337, "")</f>
        <v>#REF!</v>
      </c>
      <c r="D337" s="2" t="str">
        <f>IF(Comparison!I337 &lt;&gt; "", Comparison!I337, "")</f>
        <v/>
      </c>
      <c r="E337" s="29" t="str">
        <f>IF(Comparison!Q337 &lt;&gt; "", ROUND(Comparison!Q337,2), "")</f>
        <v/>
      </c>
      <c r="F337" s="29" t="str">
        <f>IF(Comparison!T337 &lt;&gt; "", ROUND(Comparison!T337,2), "")</f>
        <v/>
      </c>
    </row>
    <row r="338" spans="2:6" x14ac:dyDescent="0.25">
      <c r="B338" s="2" t="str">
        <f>IF(Comparison!B338 &lt;&gt; "", Comparison!B338, "")</f>
        <v/>
      </c>
      <c r="C338" s="2" t="e">
        <f>IF(Comparison!H338 &lt;&gt; "", Comparison!H338, "")</f>
        <v>#REF!</v>
      </c>
      <c r="D338" s="2" t="str">
        <f>IF(Comparison!I338 &lt;&gt; "", Comparison!I338, "")</f>
        <v/>
      </c>
      <c r="E338" s="29" t="str">
        <f>IF(Comparison!Q338 &lt;&gt; "", ROUND(Comparison!Q338,2), "")</f>
        <v/>
      </c>
      <c r="F338" s="29" t="str">
        <f>IF(Comparison!T338 &lt;&gt; "", ROUND(Comparison!T338,2), "")</f>
        <v/>
      </c>
    </row>
    <row r="339" spans="2:6" x14ac:dyDescent="0.25">
      <c r="B339" s="2" t="str">
        <f>IF(Comparison!B339 &lt;&gt; "", Comparison!B339, "")</f>
        <v/>
      </c>
      <c r="C339" s="2" t="e">
        <f>IF(Comparison!H339 &lt;&gt; "", Comparison!H339, "")</f>
        <v>#REF!</v>
      </c>
      <c r="D339" s="2" t="str">
        <f>IF(Comparison!I339 &lt;&gt; "", Comparison!I339, "")</f>
        <v/>
      </c>
      <c r="E339" s="29" t="str">
        <f>IF(Comparison!Q339 &lt;&gt; "", ROUND(Comparison!Q339,2), "")</f>
        <v/>
      </c>
      <c r="F339" s="29" t="str">
        <f>IF(Comparison!T339 &lt;&gt; "", ROUND(Comparison!T339,2), "")</f>
        <v/>
      </c>
    </row>
    <row r="340" spans="2:6" x14ac:dyDescent="0.25">
      <c r="B340" s="2" t="str">
        <f>IF(Comparison!B340 &lt;&gt; "", Comparison!B340, "")</f>
        <v/>
      </c>
      <c r="C340" s="2" t="e">
        <f>IF(Comparison!H340 &lt;&gt; "", Comparison!H340, "")</f>
        <v>#REF!</v>
      </c>
      <c r="D340" s="2" t="str">
        <f>IF(Comparison!I340 &lt;&gt; "", Comparison!I340, "")</f>
        <v/>
      </c>
      <c r="E340" s="29" t="str">
        <f>IF(Comparison!Q340 &lt;&gt; "", ROUND(Comparison!Q340,2), "")</f>
        <v/>
      </c>
      <c r="F340" s="29" t="str">
        <f>IF(Comparison!T340 &lt;&gt; "", ROUND(Comparison!T340,2), "")</f>
        <v/>
      </c>
    </row>
    <row r="341" spans="2:6" x14ac:dyDescent="0.25">
      <c r="B341" s="2" t="str">
        <f>IF(Comparison!B341 &lt;&gt; "", Comparison!B341, "")</f>
        <v/>
      </c>
      <c r="C341" s="2" t="e">
        <f>IF(Comparison!H341 &lt;&gt; "", Comparison!H341, "")</f>
        <v>#REF!</v>
      </c>
      <c r="D341" s="2" t="str">
        <f>IF(Comparison!I341 &lt;&gt; "", Comparison!I341, "")</f>
        <v/>
      </c>
      <c r="E341" s="29" t="str">
        <f>IF(Comparison!Q341 &lt;&gt; "", ROUND(Comparison!Q341,2), "")</f>
        <v/>
      </c>
      <c r="F341" s="29" t="str">
        <f>IF(Comparison!T341 &lt;&gt; "", ROUND(Comparison!T341,2), "")</f>
        <v/>
      </c>
    </row>
    <row r="342" spans="2:6" x14ac:dyDescent="0.25">
      <c r="B342" s="2" t="str">
        <f>IF(Comparison!B342 &lt;&gt; "", Comparison!B342, "")</f>
        <v/>
      </c>
      <c r="C342" s="2" t="e">
        <f>IF(Comparison!H342 &lt;&gt; "", Comparison!H342, "")</f>
        <v>#REF!</v>
      </c>
      <c r="D342" s="2" t="str">
        <f>IF(Comparison!I342 &lt;&gt; "", Comparison!I342, "")</f>
        <v/>
      </c>
      <c r="E342" s="29" t="str">
        <f>IF(Comparison!Q342 &lt;&gt; "", ROUND(Comparison!Q342,2), "")</f>
        <v/>
      </c>
      <c r="F342" s="29" t="str">
        <f>IF(Comparison!T342 &lt;&gt; "", ROUND(Comparison!T342,2), "")</f>
        <v/>
      </c>
    </row>
    <row r="343" spans="2:6" x14ac:dyDescent="0.25">
      <c r="B343" s="2" t="str">
        <f>IF(Comparison!B343 &lt;&gt; "", Comparison!B343, "")</f>
        <v/>
      </c>
      <c r="C343" s="2" t="e">
        <f>IF(Comparison!H343 &lt;&gt; "", Comparison!H343, "")</f>
        <v>#REF!</v>
      </c>
      <c r="D343" s="2" t="str">
        <f>IF(Comparison!I343 &lt;&gt; "", Comparison!I343, "")</f>
        <v/>
      </c>
      <c r="E343" s="29" t="str">
        <f>IF(Comparison!Q343 &lt;&gt; "", ROUND(Comparison!Q343,2), "")</f>
        <v/>
      </c>
      <c r="F343" s="29" t="str">
        <f>IF(Comparison!T343 &lt;&gt; "", ROUND(Comparison!T343,2), "")</f>
        <v/>
      </c>
    </row>
    <row r="344" spans="2:6" x14ac:dyDescent="0.25">
      <c r="B344" s="2" t="str">
        <f>IF(Comparison!B344 &lt;&gt; "", Comparison!B344, "")</f>
        <v/>
      </c>
      <c r="C344" s="2" t="e">
        <f>IF(Comparison!H344 &lt;&gt; "", Comparison!H344, "")</f>
        <v>#REF!</v>
      </c>
      <c r="D344" s="2" t="str">
        <f>IF(Comparison!I344 &lt;&gt; "", Comparison!I344, "")</f>
        <v/>
      </c>
      <c r="E344" s="29" t="str">
        <f>IF(Comparison!Q344 &lt;&gt; "", ROUND(Comparison!Q344,2), "")</f>
        <v/>
      </c>
      <c r="F344" s="29" t="str">
        <f>IF(Comparison!T344 &lt;&gt; "", ROUND(Comparison!T344,2), "")</f>
        <v/>
      </c>
    </row>
    <row r="345" spans="2:6" x14ac:dyDescent="0.25">
      <c r="B345" s="2" t="str">
        <f>IF(Comparison!B345 &lt;&gt; "", Comparison!B345, "")</f>
        <v/>
      </c>
      <c r="C345" s="2" t="e">
        <f>IF(Comparison!H345 &lt;&gt; "", Comparison!H345, "")</f>
        <v>#REF!</v>
      </c>
      <c r="D345" s="2" t="str">
        <f>IF(Comparison!I345 &lt;&gt; "", Comparison!I345, "")</f>
        <v/>
      </c>
      <c r="E345" s="29" t="str">
        <f>IF(Comparison!Q345 &lt;&gt; "", ROUND(Comparison!Q345,2), "")</f>
        <v/>
      </c>
      <c r="F345" s="29" t="str">
        <f>IF(Comparison!T345 &lt;&gt; "", ROUND(Comparison!T345,2), "")</f>
        <v/>
      </c>
    </row>
    <row r="346" spans="2:6" x14ac:dyDescent="0.25">
      <c r="B346" s="2" t="str">
        <f>IF(Comparison!B346 &lt;&gt; "", Comparison!B346, "")</f>
        <v/>
      </c>
      <c r="C346" s="2" t="e">
        <f>IF(Comparison!H346 &lt;&gt; "", Comparison!H346, "")</f>
        <v>#REF!</v>
      </c>
      <c r="D346" s="2" t="str">
        <f>IF(Comparison!I346 &lt;&gt; "", Comparison!I346, "")</f>
        <v/>
      </c>
      <c r="E346" s="29" t="str">
        <f>IF(Comparison!Q346 &lt;&gt; "", ROUND(Comparison!Q346,2), "")</f>
        <v/>
      </c>
      <c r="F346" s="29" t="str">
        <f>IF(Comparison!T346 &lt;&gt; "", ROUND(Comparison!T346,2), "")</f>
        <v/>
      </c>
    </row>
    <row r="347" spans="2:6" x14ac:dyDescent="0.25">
      <c r="B347" s="2" t="str">
        <f>IF(Comparison!B347 &lt;&gt; "", Comparison!B347, "")</f>
        <v/>
      </c>
      <c r="C347" s="2" t="e">
        <f>IF(Comparison!H347 &lt;&gt; "", Comparison!H347, "")</f>
        <v>#REF!</v>
      </c>
      <c r="D347" s="2" t="str">
        <f>IF(Comparison!I347 &lt;&gt; "", Comparison!I347, "")</f>
        <v/>
      </c>
      <c r="E347" s="29" t="str">
        <f>IF(Comparison!Q347 &lt;&gt; "", ROUND(Comparison!Q347,2), "")</f>
        <v/>
      </c>
      <c r="F347" s="29" t="str">
        <f>IF(Comparison!T347 &lt;&gt; "", ROUND(Comparison!T347,2), "")</f>
        <v/>
      </c>
    </row>
    <row r="348" spans="2:6" x14ac:dyDescent="0.25">
      <c r="B348" s="2" t="str">
        <f>IF(Comparison!B348 &lt;&gt; "", Comparison!B348, "")</f>
        <v/>
      </c>
      <c r="C348" s="2" t="e">
        <f>IF(Comparison!H348 &lt;&gt; "", Comparison!H348, "")</f>
        <v>#REF!</v>
      </c>
      <c r="D348" s="2" t="str">
        <f>IF(Comparison!I348 &lt;&gt; "", Comparison!I348, "")</f>
        <v/>
      </c>
      <c r="E348" s="29" t="str">
        <f>IF(Comparison!Q348 &lt;&gt; "", ROUND(Comparison!Q348,2), "")</f>
        <v/>
      </c>
      <c r="F348" s="29" t="str">
        <f>IF(Comparison!T348 &lt;&gt; "", ROUND(Comparison!T348,2), "")</f>
        <v/>
      </c>
    </row>
    <row r="349" spans="2:6" x14ac:dyDescent="0.25">
      <c r="B349" s="2" t="str">
        <f>IF(Comparison!B349 &lt;&gt; "", Comparison!B349, "")</f>
        <v/>
      </c>
      <c r="C349" s="2" t="e">
        <f>IF(Comparison!H349 &lt;&gt; "", Comparison!H349, "")</f>
        <v>#REF!</v>
      </c>
      <c r="D349" s="2" t="str">
        <f>IF(Comparison!I349 &lt;&gt; "", Comparison!I349, "")</f>
        <v/>
      </c>
      <c r="E349" s="29" t="str">
        <f>IF(Comparison!Q349 &lt;&gt; "", ROUND(Comparison!Q349,2), "")</f>
        <v/>
      </c>
      <c r="F349" s="29" t="str">
        <f>IF(Comparison!T349 &lt;&gt; "", ROUND(Comparison!T349,2), "")</f>
        <v/>
      </c>
    </row>
    <row r="350" spans="2:6" x14ac:dyDescent="0.25">
      <c r="B350" s="2" t="str">
        <f>IF(Comparison!B350 &lt;&gt; "", Comparison!B350, "")</f>
        <v/>
      </c>
      <c r="C350" s="2" t="e">
        <f>IF(Comparison!H350 &lt;&gt; "", Comparison!H350, "")</f>
        <v>#REF!</v>
      </c>
      <c r="D350" s="2" t="str">
        <f>IF(Comparison!I350 &lt;&gt; "", Comparison!I350, "")</f>
        <v/>
      </c>
      <c r="E350" s="29" t="str">
        <f>IF(Comparison!Q350 &lt;&gt; "", ROUND(Comparison!Q350,2), "")</f>
        <v/>
      </c>
      <c r="F350" s="29" t="str">
        <f>IF(Comparison!T350 &lt;&gt; "", ROUND(Comparison!T350,2), "")</f>
        <v/>
      </c>
    </row>
    <row r="351" spans="2:6" x14ac:dyDescent="0.25">
      <c r="B351" s="2" t="str">
        <f>IF(Comparison!B351 &lt;&gt; "", Comparison!B351, "")</f>
        <v/>
      </c>
      <c r="C351" s="2" t="e">
        <f>IF(Comparison!H351 &lt;&gt; "", Comparison!H351, "")</f>
        <v>#REF!</v>
      </c>
      <c r="D351" s="2" t="str">
        <f>IF(Comparison!I351 &lt;&gt; "", Comparison!I351, "")</f>
        <v/>
      </c>
      <c r="E351" s="29" t="str">
        <f>IF(Comparison!Q351 &lt;&gt; "", ROUND(Comparison!Q351,2), "")</f>
        <v/>
      </c>
      <c r="F351" s="29" t="str">
        <f>IF(Comparison!T351 &lt;&gt; "", ROUND(Comparison!T351,2), "")</f>
        <v/>
      </c>
    </row>
    <row r="352" spans="2:6" x14ac:dyDescent="0.25">
      <c r="B352" s="2" t="str">
        <f>IF(Comparison!B352 &lt;&gt; "", Comparison!B352, "")</f>
        <v/>
      </c>
      <c r="C352" s="2" t="e">
        <f>IF(Comparison!H352 &lt;&gt; "", Comparison!H352, "")</f>
        <v>#REF!</v>
      </c>
      <c r="D352" s="2" t="str">
        <f>IF(Comparison!I352 &lt;&gt; "", Comparison!I352, "")</f>
        <v/>
      </c>
      <c r="E352" s="29" t="str">
        <f>IF(Comparison!Q352 &lt;&gt; "", ROUND(Comparison!Q352,2), "")</f>
        <v/>
      </c>
      <c r="F352" s="29" t="str">
        <f>IF(Comparison!T352 &lt;&gt; "", ROUND(Comparison!T352,2), "")</f>
        <v/>
      </c>
    </row>
    <row r="353" spans="2:6" x14ac:dyDescent="0.25">
      <c r="B353" s="2" t="str">
        <f>IF(Comparison!B353 &lt;&gt; "", Comparison!B353, "")</f>
        <v/>
      </c>
      <c r="C353" s="2" t="e">
        <f>IF(Comparison!H353 &lt;&gt; "", Comparison!H353, "")</f>
        <v>#REF!</v>
      </c>
      <c r="D353" s="2" t="str">
        <f>IF(Comparison!I353 &lt;&gt; "", Comparison!I353, "")</f>
        <v/>
      </c>
      <c r="E353" s="29" t="str">
        <f>IF(Comparison!Q353 &lt;&gt; "", ROUND(Comparison!Q353,2), "")</f>
        <v/>
      </c>
      <c r="F353" s="29" t="str">
        <f>IF(Comparison!T353 &lt;&gt; "", ROUND(Comparison!T353,2), "")</f>
        <v/>
      </c>
    </row>
    <row r="354" spans="2:6" x14ac:dyDescent="0.25">
      <c r="B354" s="2" t="str">
        <f>IF(Comparison!B354 &lt;&gt; "", Comparison!B354, "")</f>
        <v/>
      </c>
      <c r="C354" s="2" t="e">
        <f>IF(Comparison!H354 &lt;&gt; "", Comparison!H354, "")</f>
        <v>#REF!</v>
      </c>
      <c r="D354" s="2" t="str">
        <f>IF(Comparison!I354 &lt;&gt; "", Comparison!I354, "")</f>
        <v/>
      </c>
      <c r="E354" s="29" t="str">
        <f>IF(Comparison!Q354 &lt;&gt; "", ROUND(Comparison!Q354,2), "")</f>
        <v/>
      </c>
      <c r="F354" s="29" t="str">
        <f>IF(Comparison!T354 &lt;&gt; "", ROUND(Comparison!T354,2), "")</f>
        <v/>
      </c>
    </row>
    <row r="355" spans="2:6" x14ac:dyDescent="0.25">
      <c r="B355" s="2" t="str">
        <f>IF(Comparison!B355 &lt;&gt; "", Comparison!B355, "")</f>
        <v/>
      </c>
      <c r="C355" s="2" t="e">
        <f>IF(Comparison!H355 &lt;&gt; "", Comparison!H355, "")</f>
        <v>#REF!</v>
      </c>
      <c r="D355" s="2" t="str">
        <f>IF(Comparison!I355 &lt;&gt; "", Comparison!I355, "")</f>
        <v/>
      </c>
      <c r="E355" s="29" t="str">
        <f>IF(Comparison!Q355 &lt;&gt; "", ROUND(Comparison!Q355,2), "")</f>
        <v/>
      </c>
      <c r="F355" s="29" t="str">
        <f>IF(Comparison!T355 &lt;&gt; "", ROUND(Comparison!T355,2), "")</f>
        <v/>
      </c>
    </row>
    <row r="356" spans="2:6" x14ac:dyDescent="0.25">
      <c r="B356" s="2" t="str">
        <f>IF(Comparison!B356 &lt;&gt; "", Comparison!B356, "")</f>
        <v/>
      </c>
      <c r="C356" s="2" t="e">
        <f>IF(Comparison!H356 &lt;&gt; "", Comparison!H356, "")</f>
        <v>#REF!</v>
      </c>
      <c r="D356" s="2" t="str">
        <f>IF(Comparison!I356 &lt;&gt; "", Comparison!I356, "")</f>
        <v/>
      </c>
      <c r="E356" s="29" t="str">
        <f>IF(Comparison!Q356 &lt;&gt; "", ROUND(Comparison!Q356,2), "")</f>
        <v/>
      </c>
      <c r="F356" s="29" t="str">
        <f>IF(Comparison!T356 &lt;&gt; "", ROUND(Comparison!T356,2), "")</f>
        <v/>
      </c>
    </row>
    <row r="357" spans="2:6" x14ac:dyDescent="0.25">
      <c r="B357" s="2" t="str">
        <f>IF(Comparison!B357 &lt;&gt; "", Comparison!B357, "")</f>
        <v/>
      </c>
      <c r="C357" s="2" t="e">
        <f>IF(Comparison!H357 &lt;&gt; "", Comparison!H357, "")</f>
        <v>#REF!</v>
      </c>
      <c r="D357" s="2" t="str">
        <f>IF(Comparison!I357 &lt;&gt; "", Comparison!I357, "")</f>
        <v/>
      </c>
      <c r="E357" s="29" t="str">
        <f>IF(Comparison!Q357 &lt;&gt; "", ROUND(Comparison!Q357,2), "")</f>
        <v/>
      </c>
      <c r="F357" s="29" t="str">
        <f>IF(Comparison!T357 &lt;&gt; "", ROUND(Comparison!T357,2), "")</f>
        <v/>
      </c>
    </row>
    <row r="358" spans="2:6" x14ac:dyDescent="0.25">
      <c r="B358" s="2" t="str">
        <f>IF(Comparison!B358 &lt;&gt; "", Comparison!B358, "")</f>
        <v/>
      </c>
      <c r="C358" s="2" t="e">
        <f>IF(Comparison!H358 &lt;&gt; "", Comparison!H358, "")</f>
        <v>#REF!</v>
      </c>
      <c r="D358" s="2" t="str">
        <f>IF(Comparison!I358 &lt;&gt; "", Comparison!I358, "")</f>
        <v/>
      </c>
      <c r="E358" s="29" t="str">
        <f>IF(Comparison!Q358 &lt;&gt; "", ROUND(Comparison!Q358,2), "")</f>
        <v/>
      </c>
      <c r="F358" s="29" t="str">
        <f>IF(Comparison!T358 &lt;&gt; "", ROUND(Comparison!T358,2), "")</f>
        <v/>
      </c>
    </row>
    <row r="359" spans="2:6" x14ac:dyDescent="0.25">
      <c r="B359" s="2" t="str">
        <f>IF(Comparison!B359 &lt;&gt; "", Comparison!B359, "")</f>
        <v/>
      </c>
      <c r="C359" s="2" t="e">
        <f>IF(Comparison!H359 &lt;&gt; "", Comparison!H359, "")</f>
        <v>#REF!</v>
      </c>
      <c r="D359" s="2" t="str">
        <f>IF(Comparison!I359 &lt;&gt; "", Comparison!I359, "")</f>
        <v/>
      </c>
      <c r="E359" s="29" t="str">
        <f>IF(Comparison!Q359 &lt;&gt; "", ROUND(Comparison!Q359,2), "")</f>
        <v/>
      </c>
      <c r="F359" s="29" t="str">
        <f>IF(Comparison!T359 &lt;&gt; "", ROUND(Comparison!T359,2), "")</f>
        <v/>
      </c>
    </row>
    <row r="360" spans="2:6" x14ac:dyDescent="0.25">
      <c r="B360" s="2" t="str">
        <f>IF(Comparison!B360 &lt;&gt; "", Comparison!B360, "")</f>
        <v/>
      </c>
      <c r="C360" s="2" t="e">
        <f>IF(Comparison!H360 &lt;&gt; "", Comparison!H360, "")</f>
        <v>#REF!</v>
      </c>
      <c r="D360" s="2" t="str">
        <f>IF(Comparison!I360 &lt;&gt; "", Comparison!I360, "")</f>
        <v/>
      </c>
      <c r="E360" s="29" t="str">
        <f>IF(Comparison!Q360 &lt;&gt; "", ROUND(Comparison!Q360,2), "")</f>
        <v/>
      </c>
      <c r="F360" s="29" t="str">
        <f>IF(Comparison!T360 &lt;&gt; "", ROUND(Comparison!T360,2), "")</f>
        <v/>
      </c>
    </row>
    <row r="361" spans="2:6" x14ac:dyDescent="0.25">
      <c r="B361" s="2" t="str">
        <f>IF(Comparison!B361 &lt;&gt; "", Comparison!B361, "")</f>
        <v/>
      </c>
      <c r="C361" s="2" t="e">
        <f>IF(Comparison!H361 &lt;&gt; "", Comparison!H361, "")</f>
        <v>#REF!</v>
      </c>
      <c r="D361" s="2" t="str">
        <f>IF(Comparison!I361 &lt;&gt; "", Comparison!I361, "")</f>
        <v/>
      </c>
      <c r="E361" s="29" t="str">
        <f>IF(Comparison!Q361 &lt;&gt; "", ROUND(Comparison!Q361,2), "")</f>
        <v/>
      </c>
      <c r="F361" s="29" t="str">
        <f>IF(Comparison!T361 &lt;&gt; "", ROUND(Comparison!T361,2), "")</f>
        <v/>
      </c>
    </row>
    <row r="362" spans="2:6" x14ac:dyDescent="0.25">
      <c r="B362" s="2" t="str">
        <f>IF(Comparison!B362 &lt;&gt; "", Comparison!B362, "")</f>
        <v/>
      </c>
      <c r="C362" s="2" t="e">
        <f>IF(Comparison!H362 &lt;&gt; "", Comparison!H362, "")</f>
        <v>#REF!</v>
      </c>
      <c r="D362" s="2" t="str">
        <f>IF(Comparison!I362 &lt;&gt; "", Comparison!I362, "")</f>
        <v/>
      </c>
      <c r="E362" s="29" t="str">
        <f>IF(Comparison!Q362 &lt;&gt; "", ROUND(Comparison!Q362,2), "")</f>
        <v/>
      </c>
      <c r="F362" s="29" t="str">
        <f>IF(Comparison!T362 &lt;&gt; "", ROUND(Comparison!T362,2), "")</f>
        <v/>
      </c>
    </row>
    <row r="363" spans="2:6" x14ac:dyDescent="0.25">
      <c r="B363" s="2" t="str">
        <f>IF(Comparison!B363 &lt;&gt; "", Comparison!B363, "")</f>
        <v/>
      </c>
      <c r="C363" s="2" t="e">
        <f>IF(Comparison!H363 &lt;&gt; "", Comparison!H363, "")</f>
        <v>#REF!</v>
      </c>
      <c r="D363" s="2" t="str">
        <f>IF(Comparison!I363 &lt;&gt; "", Comparison!I363, "")</f>
        <v/>
      </c>
      <c r="E363" s="29" t="str">
        <f>IF(Comparison!Q363 &lt;&gt; "", ROUND(Comparison!Q363,2), "")</f>
        <v/>
      </c>
      <c r="F363" s="29" t="str">
        <f>IF(Comparison!T363 &lt;&gt; "", ROUND(Comparison!T363,2), "")</f>
        <v/>
      </c>
    </row>
    <row r="364" spans="2:6" x14ac:dyDescent="0.25">
      <c r="B364" s="2" t="str">
        <f>IF(Comparison!B364 &lt;&gt; "", Comparison!B364, "")</f>
        <v/>
      </c>
      <c r="C364" s="2" t="e">
        <f>IF(Comparison!H364 &lt;&gt; "", Comparison!H364, "")</f>
        <v>#REF!</v>
      </c>
      <c r="D364" s="2" t="str">
        <f>IF(Comparison!I364 &lt;&gt; "", Comparison!I364, "")</f>
        <v/>
      </c>
      <c r="E364" s="29" t="str">
        <f>IF(Comparison!Q364 &lt;&gt; "", ROUND(Comparison!Q364,2), "")</f>
        <v/>
      </c>
      <c r="F364" s="29" t="str">
        <f>IF(Comparison!T364 &lt;&gt; "", ROUND(Comparison!T364,2), "")</f>
        <v/>
      </c>
    </row>
    <row r="365" spans="2:6" x14ac:dyDescent="0.25">
      <c r="B365" s="2" t="str">
        <f>IF(Comparison!B365 &lt;&gt; "", Comparison!B365, "")</f>
        <v/>
      </c>
      <c r="C365" s="2" t="e">
        <f>IF(Comparison!H365 &lt;&gt; "", Comparison!H365, "")</f>
        <v>#REF!</v>
      </c>
      <c r="D365" s="2" t="str">
        <f>IF(Comparison!I365 &lt;&gt; "", Comparison!I365, "")</f>
        <v/>
      </c>
      <c r="E365" s="29" t="str">
        <f>IF(Comparison!Q365 &lt;&gt; "", ROUND(Comparison!Q365,2), "")</f>
        <v/>
      </c>
      <c r="F365" s="29" t="str">
        <f>IF(Comparison!T365 &lt;&gt; "", ROUND(Comparison!T365,2), "")</f>
        <v/>
      </c>
    </row>
    <row r="366" spans="2:6" x14ac:dyDescent="0.25">
      <c r="B366" s="2" t="str">
        <f>IF(Comparison!B366 &lt;&gt; "", Comparison!B366, "")</f>
        <v/>
      </c>
      <c r="C366" s="2" t="e">
        <f>IF(Comparison!H366 &lt;&gt; "", Comparison!H366, "")</f>
        <v>#REF!</v>
      </c>
      <c r="D366" s="2" t="str">
        <f>IF(Comparison!I366 &lt;&gt; "", Comparison!I366, "")</f>
        <v/>
      </c>
      <c r="E366" s="29" t="str">
        <f>IF(Comparison!Q366 &lt;&gt; "", ROUND(Comparison!Q366,2), "")</f>
        <v/>
      </c>
      <c r="F366" s="29" t="str">
        <f>IF(Comparison!T366 &lt;&gt; "", ROUND(Comparison!T366,2), "")</f>
        <v/>
      </c>
    </row>
    <row r="367" spans="2:6" x14ac:dyDescent="0.25">
      <c r="B367" s="2" t="str">
        <f>IF(Comparison!B367 &lt;&gt; "", Comparison!B367, "")</f>
        <v/>
      </c>
      <c r="C367" s="2" t="e">
        <f>IF(Comparison!H367 &lt;&gt; "", Comparison!H367, "")</f>
        <v>#REF!</v>
      </c>
      <c r="D367" s="2" t="str">
        <f>IF(Comparison!I367 &lt;&gt; "", Comparison!I367, "")</f>
        <v/>
      </c>
      <c r="E367" s="29" t="str">
        <f>IF(Comparison!Q367 &lt;&gt; "", ROUND(Comparison!Q367,2), "")</f>
        <v/>
      </c>
      <c r="F367" s="29" t="str">
        <f>IF(Comparison!T367 &lt;&gt; "", ROUND(Comparison!T367,2), "")</f>
        <v/>
      </c>
    </row>
    <row r="368" spans="2:6" x14ac:dyDescent="0.25">
      <c r="B368" s="2" t="str">
        <f>IF(Comparison!B368 &lt;&gt; "", Comparison!B368, "")</f>
        <v/>
      </c>
      <c r="C368" s="2" t="e">
        <f>IF(Comparison!H368 &lt;&gt; "", Comparison!H368, "")</f>
        <v>#REF!</v>
      </c>
      <c r="D368" s="2" t="str">
        <f>IF(Comparison!I368 &lt;&gt; "", Comparison!I368, "")</f>
        <v/>
      </c>
      <c r="E368" s="29" t="str">
        <f>IF(Comparison!Q368 &lt;&gt; "", ROUND(Comparison!Q368,2), "")</f>
        <v/>
      </c>
      <c r="F368" s="29" t="str">
        <f>IF(Comparison!T368 &lt;&gt; "", ROUND(Comparison!T368,2), "")</f>
        <v/>
      </c>
    </row>
    <row r="369" spans="2:6" x14ac:dyDescent="0.25">
      <c r="B369" s="2" t="str">
        <f>IF(Comparison!B369 &lt;&gt; "", Comparison!B369, "")</f>
        <v/>
      </c>
      <c r="C369" s="2" t="e">
        <f>IF(Comparison!H369 &lt;&gt; "", Comparison!H369, "")</f>
        <v>#REF!</v>
      </c>
      <c r="D369" s="2" t="str">
        <f>IF(Comparison!I369 &lt;&gt; "", Comparison!I369, "")</f>
        <v/>
      </c>
      <c r="E369" s="29" t="str">
        <f>IF(Comparison!Q369 &lt;&gt; "", ROUND(Comparison!Q369,2), "")</f>
        <v/>
      </c>
      <c r="F369" s="29" t="str">
        <f>IF(Comparison!T369 &lt;&gt; "", ROUND(Comparison!T369,2), "")</f>
        <v/>
      </c>
    </row>
    <row r="370" spans="2:6" x14ac:dyDescent="0.25">
      <c r="B370" s="2" t="str">
        <f>IF(Comparison!B370 &lt;&gt; "", Comparison!B370, "")</f>
        <v/>
      </c>
      <c r="C370" s="2" t="e">
        <f>IF(Comparison!H370 &lt;&gt; "", Comparison!H370, "")</f>
        <v>#REF!</v>
      </c>
      <c r="D370" s="2" t="str">
        <f>IF(Comparison!I370 &lt;&gt; "", Comparison!I370, "")</f>
        <v/>
      </c>
      <c r="E370" s="29" t="str">
        <f>IF(Comparison!Q370 &lt;&gt; "", ROUND(Comparison!Q370,2), "")</f>
        <v/>
      </c>
      <c r="F370" s="29" t="str">
        <f>IF(Comparison!T370 &lt;&gt; "", ROUND(Comparison!T370,2), "")</f>
        <v/>
      </c>
    </row>
    <row r="371" spans="2:6" x14ac:dyDescent="0.25">
      <c r="B371" s="2" t="str">
        <f>IF(Comparison!B371 &lt;&gt; "", Comparison!B371, "")</f>
        <v/>
      </c>
      <c r="C371" s="2" t="e">
        <f>IF(Comparison!H371 &lt;&gt; "", Comparison!H371, "")</f>
        <v>#REF!</v>
      </c>
      <c r="D371" s="2" t="str">
        <f>IF(Comparison!I371 &lt;&gt; "", Comparison!I371, "")</f>
        <v/>
      </c>
      <c r="E371" s="29" t="str">
        <f>IF(Comparison!Q371 &lt;&gt; "", ROUND(Comparison!Q371,2), "")</f>
        <v/>
      </c>
      <c r="F371" s="29" t="str">
        <f>IF(Comparison!T371 &lt;&gt; "", ROUND(Comparison!T371,2), "")</f>
        <v/>
      </c>
    </row>
    <row r="372" spans="2:6" x14ac:dyDescent="0.25">
      <c r="B372" s="2" t="str">
        <f>IF(Comparison!B372 &lt;&gt; "", Comparison!B372, "")</f>
        <v/>
      </c>
      <c r="C372" s="2" t="e">
        <f>IF(Comparison!H372 &lt;&gt; "", Comparison!H372, "")</f>
        <v>#REF!</v>
      </c>
      <c r="D372" s="2" t="str">
        <f>IF(Comparison!I372 &lt;&gt; "", Comparison!I372, "")</f>
        <v/>
      </c>
      <c r="E372" s="29" t="str">
        <f>IF(Comparison!Q372 &lt;&gt; "", ROUND(Comparison!Q372,2), "")</f>
        <v/>
      </c>
      <c r="F372" s="29" t="str">
        <f>IF(Comparison!T372 &lt;&gt; "", ROUND(Comparison!T372,2), "")</f>
        <v/>
      </c>
    </row>
    <row r="373" spans="2:6" x14ac:dyDescent="0.25">
      <c r="B373" s="2" t="str">
        <f>IF(Comparison!B373 &lt;&gt; "", Comparison!B373, "")</f>
        <v/>
      </c>
      <c r="C373" s="2" t="e">
        <f>IF(Comparison!H373 &lt;&gt; "", Comparison!H373, "")</f>
        <v>#REF!</v>
      </c>
      <c r="D373" s="2" t="str">
        <f>IF(Comparison!I373 &lt;&gt; "", Comparison!I373, "")</f>
        <v/>
      </c>
      <c r="E373" s="29" t="str">
        <f>IF(Comparison!Q373 &lt;&gt; "", ROUND(Comparison!Q373,2), "")</f>
        <v/>
      </c>
      <c r="F373" s="29" t="str">
        <f>IF(Comparison!T373 &lt;&gt; "", ROUND(Comparison!T373,2), "")</f>
        <v/>
      </c>
    </row>
    <row r="374" spans="2:6" x14ac:dyDescent="0.25">
      <c r="B374" s="2" t="str">
        <f>IF(Comparison!B374 &lt;&gt; "", Comparison!B374, "")</f>
        <v/>
      </c>
      <c r="C374" s="2" t="e">
        <f>IF(Comparison!H374 &lt;&gt; "", Comparison!H374, "")</f>
        <v>#REF!</v>
      </c>
      <c r="D374" s="2" t="str">
        <f>IF(Comparison!I374 &lt;&gt; "", Comparison!I374, "")</f>
        <v/>
      </c>
      <c r="E374" s="29" t="str">
        <f>IF(Comparison!Q374 &lt;&gt; "", ROUND(Comparison!Q374,2), "")</f>
        <v/>
      </c>
      <c r="F374" s="29" t="str">
        <f>IF(Comparison!T374 &lt;&gt; "", ROUND(Comparison!T374,2), "")</f>
        <v/>
      </c>
    </row>
    <row r="375" spans="2:6" x14ac:dyDescent="0.25">
      <c r="B375" s="2" t="str">
        <f>IF(Comparison!B375 &lt;&gt; "", Comparison!B375, "")</f>
        <v/>
      </c>
      <c r="C375" s="2" t="e">
        <f>IF(Comparison!H375 &lt;&gt; "", Comparison!H375, "")</f>
        <v>#REF!</v>
      </c>
      <c r="D375" s="2" t="str">
        <f>IF(Comparison!I375 &lt;&gt; "", Comparison!I375, "")</f>
        <v/>
      </c>
      <c r="E375" s="29" t="str">
        <f>IF(Comparison!Q375 &lt;&gt; "", ROUND(Comparison!Q375,2), "")</f>
        <v/>
      </c>
      <c r="F375" s="29" t="str">
        <f>IF(Comparison!T375 &lt;&gt; "", ROUND(Comparison!T375,2), "")</f>
        <v/>
      </c>
    </row>
    <row r="376" spans="2:6" x14ac:dyDescent="0.25">
      <c r="B376" s="2" t="str">
        <f>IF(Comparison!B376 &lt;&gt; "", Comparison!B376, "")</f>
        <v/>
      </c>
      <c r="C376" s="2" t="e">
        <f>IF(Comparison!H376 &lt;&gt; "", Comparison!H376, "")</f>
        <v>#REF!</v>
      </c>
      <c r="D376" s="2" t="str">
        <f>IF(Comparison!I376 &lt;&gt; "", Comparison!I376, "")</f>
        <v/>
      </c>
      <c r="E376" s="29" t="str">
        <f>IF(Comparison!Q376 &lt;&gt; "", ROUND(Comparison!Q376,2), "")</f>
        <v/>
      </c>
      <c r="F376" s="29" t="str">
        <f>IF(Comparison!T376 &lt;&gt; "", ROUND(Comparison!T376,2), "")</f>
        <v/>
      </c>
    </row>
    <row r="377" spans="2:6" x14ac:dyDescent="0.25">
      <c r="B377" s="2" t="str">
        <f>IF(Comparison!B377 &lt;&gt; "", Comparison!B377, "")</f>
        <v/>
      </c>
      <c r="C377" s="2" t="e">
        <f>IF(Comparison!H377 &lt;&gt; "", Comparison!H377, "")</f>
        <v>#REF!</v>
      </c>
      <c r="D377" s="2" t="str">
        <f>IF(Comparison!I377 &lt;&gt; "", Comparison!I377, "")</f>
        <v/>
      </c>
      <c r="E377" s="29" t="str">
        <f>IF(Comparison!Q377 &lt;&gt; "", ROUND(Comparison!Q377,2), "")</f>
        <v/>
      </c>
      <c r="F377" s="29" t="str">
        <f>IF(Comparison!T377 &lt;&gt; "", ROUND(Comparison!T377,2), "")</f>
        <v/>
      </c>
    </row>
    <row r="378" spans="2:6" x14ac:dyDescent="0.25">
      <c r="B378" s="2" t="str">
        <f>IF(Comparison!B378 &lt;&gt; "", Comparison!B378, "")</f>
        <v/>
      </c>
      <c r="C378" s="2" t="e">
        <f>IF(Comparison!H378 &lt;&gt; "", Comparison!H378, "")</f>
        <v>#REF!</v>
      </c>
      <c r="D378" s="2" t="str">
        <f>IF(Comparison!I378 &lt;&gt; "", Comparison!I378, "")</f>
        <v/>
      </c>
      <c r="E378" s="29" t="str">
        <f>IF(Comparison!Q378 &lt;&gt; "", ROUND(Comparison!Q378,2), "")</f>
        <v/>
      </c>
      <c r="F378" s="29" t="str">
        <f>IF(Comparison!T378 &lt;&gt; "", ROUND(Comparison!T378,2), "")</f>
        <v/>
      </c>
    </row>
    <row r="379" spans="2:6" x14ac:dyDescent="0.25">
      <c r="B379" s="2" t="str">
        <f>IF(Comparison!B379 &lt;&gt; "", Comparison!B379, "")</f>
        <v/>
      </c>
      <c r="C379" s="2" t="e">
        <f>IF(Comparison!H379 &lt;&gt; "", Comparison!H379, "")</f>
        <v>#REF!</v>
      </c>
      <c r="D379" s="2" t="str">
        <f>IF(Comparison!I379 &lt;&gt; "", Comparison!I379, "")</f>
        <v/>
      </c>
      <c r="E379" s="29" t="str">
        <f>IF(Comparison!Q379 &lt;&gt; "", ROUND(Comparison!Q379,2), "")</f>
        <v/>
      </c>
      <c r="F379" s="29" t="str">
        <f>IF(Comparison!T379 &lt;&gt; "", ROUND(Comparison!T379,2), "")</f>
        <v/>
      </c>
    </row>
    <row r="380" spans="2:6" x14ac:dyDescent="0.25">
      <c r="B380" s="2" t="str">
        <f>IF(Comparison!B380 &lt;&gt; "", Comparison!B380, "")</f>
        <v/>
      </c>
      <c r="C380" s="2" t="e">
        <f>IF(Comparison!H380 &lt;&gt; "", Comparison!H380, "")</f>
        <v>#REF!</v>
      </c>
      <c r="D380" s="2" t="str">
        <f>IF(Comparison!I380 &lt;&gt; "", Comparison!I380, "")</f>
        <v/>
      </c>
      <c r="E380" s="29" t="str">
        <f>IF(Comparison!Q380 &lt;&gt; "", ROUND(Comparison!Q380,2), "")</f>
        <v/>
      </c>
      <c r="F380" s="29" t="str">
        <f>IF(Comparison!T380 &lt;&gt; "", ROUND(Comparison!T380,2), "")</f>
        <v/>
      </c>
    </row>
    <row r="381" spans="2:6" x14ac:dyDescent="0.25">
      <c r="B381" s="2" t="str">
        <f>IF(Comparison!B381 &lt;&gt; "", Comparison!B381, "")</f>
        <v/>
      </c>
      <c r="C381" s="2" t="e">
        <f>IF(Comparison!H381 &lt;&gt; "", Comparison!H381, "")</f>
        <v>#REF!</v>
      </c>
      <c r="D381" s="2" t="str">
        <f>IF(Comparison!I381 &lt;&gt; "", Comparison!I381, "")</f>
        <v/>
      </c>
      <c r="E381" s="29" t="str">
        <f>IF(Comparison!Q381 &lt;&gt; "", ROUND(Comparison!Q381,2), "")</f>
        <v/>
      </c>
      <c r="F381" s="29" t="str">
        <f>IF(Comparison!T381 &lt;&gt; "", ROUND(Comparison!T381,2), "")</f>
        <v/>
      </c>
    </row>
    <row r="382" spans="2:6" x14ac:dyDescent="0.25">
      <c r="B382" s="2" t="str">
        <f>IF(Comparison!B382 &lt;&gt; "", Comparison!B382, "")</f>
        <v/>
      </c>
      <c r="C382" s="2" t="e">
        <f>IF(Comparison!H382 &lt;&gt; "", Comparison!H382, "")</f>
        <v>#REF!</v>
      </c>
      <c r="D382" s="2" t="str">
        <f>IF(Comparison!I382 &lt;&gt; "", Comparison!I382, "")</f>
        <v/>
      </c>
      <c r="E382" s="29" t="str">
        <f>IF(Comparison!Q382 &lt;&gt; "", ROUND(Comparison!Q382,2), "")</f>
        <v/>
      </c>
      <c r="F382" s="29" t="str">
        <f>IF(Comparison!T382 &lt;&gt; "", ROUND(Comparison!T382,2), "")</f>
        <v/>
      </c>
    </row>
    <row r="383" spans="2:6" x14ac:dyDescent="0.25">
      <c r="B383" s="2" t="str">
        <f>IF(Comparison!B383 &lt;&gt; "", Comparison!B383, "")</f>
        <v/>
      </c>
      <c r="C383" s="2" t="e">
        <f>IF(Comparison!H383 &lt;&gt; "", Comparison!H383, "")</f>
        <v>#REF!</v>
      </c>
      <c r="D383" s="2" t="str">
        <f>IF(Comparison!I383 &lt;&gt; "", Comparison!I383, "")</f>
        <v/>
      </c>
      <c r="E383" s="29" t="str">
        <f>IF(Comparison!Q383 &lt;&gt; "", ROUND(Comparison!Q383,2), "")</f>
        <v/>
      </c>
      <c r="F383" s="29" t="str">
        <f>IF(Comparison!T383 &lt;&gt; "", ROUND(Comparison!T383,2), "")</f>
        <v/>
      </c>
    </row>
    <row r="384" spans="2:6" x14ac:dyDescent="0.25">
      <c r="B384" s="2" t="str">
        <f>IF(Comparison!B384 &lt;&gt; "", Comparison!B384, "")</f>
        <v/>
      </c>
      <c r="C384" s="2" t="e">
        <f>IF(Comparison!H384 &lt;&gt; "", Comparison!H384, "")</f>
        <v>#REF!</v>
      </c>
      <c r="D384" s="2" t="str">
        <f>IF(Comparison!I384 &lt;&gt; "", Comparison!I384, "")</f>
        <v/>
      </c>
      <c r="E384" s="29" t="str">
        <f>IF(Comparison!Q384 &lt;&gt; "", ROUND(Comparison!Q384,2), "")</f>
        <v/>
      </c>
      <c r="F384" s="29" t="str">
        <f>IF(Comparison!T384 &lt;&gt; "", ROUND(Comparison!T384,2), "")</f>
        <v/>
      </c>
    </row>
    <row r="385" spans="2:6" x14ac:dyDescent="0.25">
      <c r="B385" s="2" t="str">
        <f>IF(Comparison!B385 &lt;&gt; "", Comparison!B385, "")</f>
        <v/>
      </c>
      <c r="C385" s="2" t="e">
        <f>IF(Comparison!H385 &lt;&gt; "", Comparison!H385, "")</f>
        <v>#REF!</v>
      </c>
      <c r="D385" s="2" t="str">
        <f>IF(Comparison!I385 &lt;&gt; "", Comparison!I385, "")</f>
        <v/>
      </c>
      <c r="E385" s="29" t="str">
        <f>IF(Comparison!Q385 &lt;&gt; "", ROUND(Comparison!Q385,2), "")</f>
        <v/>
      </c>
      <c r="F385" s="29" t="str">
        <f>IF(Comparison!T385 &lt;&gt; "", ROUND(Comparison!T385,2), "")</f>
        <v/>
      </c>
    </row>
    <row r="386" spans="2:6" x14ac:dyDescent="0.25">
      <c r="B386" s="2" t="str">
        <f>IF(Comparison!B386 &lt;&gt; "", Comparison!B386, "")</f>
        <v/>
      </c>
      <c r="C386" s="2" t="e">
        <f>IF(Comparison!H386 &lt;&gt; "", Comparison!H386, "")</f>
        <v>#REF!</v>
      </c>
      <c r="D386" s="2" t="str">
        <f>IF(Comparison!I386 &lt;&gt; "", Comparison!I386, "")</f>
        <v/>
      </c>
      <c r="E386" s="29" t="str">
        <f>IF(Comparison!Q386 &lt;&gt; "", ROUND(Comparison!Q386,2), "")</f>
        <v/>
      </c>
      <c r="F386" s="29" t="str">
        <f>IF(Comparison!T386 &lt;&gt; "", ROUND(Comparison!T386,2), "")</f>
        <v/>
      </c>
    </row>
    <row r="387" spans="2:6" x14ac:dyDescent="0.25">
      <c r="B387" s="2" t="str">
        <f>IF(Comparison!B387 &lt;&gt; "", Comparison!B387, "")</f>
        <v/>
      </c>
      <c r="C387" s="2" t="e">
        <f>IF(Comparison!H387 &lt;&gt; "", Comparison!H387, "")</f>
        <v>#REF!</v>
      </c>
      <c r="D387" s="2" t="str">
        <f>IF(Comparison!I387 &lt;&gt; "", Comparison!I387, "")</f>
        <v/>
      </c>
      <c r="E387" s="29" t="str">
        <f>IF(Comparison!Q387 &lt;&gt; "", ROUND(Comparison!Q387,2), "")</f>
        <v/>
      </c>
      <c r="F387" s="29" t="str">
        <f>IF(Comparison!T387 &lt;&gt; "", ROUND(Comparison!T387,2), "")</f>
        <v/>
      </c>
    </row>
    <row r="388" spans="2:6" x14ac:dyDescent="0.25">
      <c r="B388" s="2" t="str">
        <f>IF(Comparison!B388 &lt;&gt; "", Comparison!B388, "")</f>
        <v/>
      </c>
      <c r="C388" s="2" t="e">
        <f>IF(Comparison!H388 &lt;&gt; "", Comparison!H388, "")</f>
        <v>#REF!</v>
      </c>
      <c r="D388" s="2" t="str">
        <f>IF(Comparison!I388 &lt;&gt; "", Comparison!I388, "")</f>
        <v/>
      </c>
      <c r="E388" s="29" t="str">
        <f>IF(Comparison!Q388 &lt;&gt; "", ROUND(Comparison!Q388,2), "")</f>
        <v/>
      </c>
      <c r="F388" s="29" t="str">
        <f>IF(Comparison!T388 &lt;&gt; "", ROUND(Comparison!T388,2), "")</f>
        <v/>
      </c>
    </row>
    <row r="389" spans="2:6" x14ac:dyDescent="0.25">
      <c r="B389" s="2" t="str">
        <f>IF(Comparison!B389 &lt;&gt; "", Comparison!B389, "")</f>
        <v/>
      </c>
      <c r="C389" s="2" t="e">
        <f>IF(Comparison!H389 &lt;&gt; "", Comparison!H389, "")</f>
        <v>#REF!</v>
      </c>
      <c r="D389" s="2" t="str">
        <f>IF(Comparison!I389 &lt;&gt; "", Comparison!I389, "")</f>
        <v/>
      </c>
      <c r="E389" s="29" t="str">
        <f>IF(Comparison!Q389 &lt;&gt; "", ROUND(Comparison!Q389,2), "")</f>
        <v/>
      </c>
      <c r="F389" s="29" t="str">
        <f>IF(Comparison!T389 &lt;&gt; "", ROUND(Comparison!T389,2), "")</f>
        <v/>
      </c>
    </row>
    <row r="390" spans="2:6" x14ac:dyDescent="0.25">
      <c r="B390" s="2" t="str">
        <f>IF(Comparison!B390 &lt;&gt; "", Comparison!B390, "")</f>
        <v/>
      </c>
      <c r="C390" s="2" t="e">
        <f>IF(Comparison!H390 &lt;&gt; "", Comparison!H390, "")</f>
        <v>#REF!</v>
      </c>
      <c r="D390" s="2" t="str">
        <f>IF(Comparison!I390 &lt;&gt; "", Comparison!I390, "")</f>
        <v/>
      </c>
      <c r="E390" s="29" t="str">
        <f>IF(Comparison!Q390 &lt;&gt; "", ROUND(Comparison!Q390,2), "")</f>
        <v/>
      </c>
      <c r="F390" s="29" t="str">
        <f>IF(Comparison!T390 &lt;&gt; "", ROUND(Comparison!T390,2), "")</f>
        <v/>
      </c>
    </row>
    <row r="391" spans="2:6" x14ac:dyDescent="0.25">
      <c r="B391" s="2" t="str">
        <f>IF(Comparison!B391 &lt;&gt; "", Comparison!B391, "")</f>
        <v/>
      </c>
      <c r="C391" s="2" t="e">
        <f>IF(Comparison!H391 &lt;&gt; "", Comparison!H391, "")</f>
        <v>#REF!</v>
      </c>
      <c r="D391" s="2" t="str">
        <f>IF(Comparison!I391 &lt;&gt; "", Comparison!I391, "")</f>
        <v/>
      </c>
      <c r="E391" s="29" t="str">
        <f>IF(Comparison!Q391 &lt;&gt; "", ROUND(Comparison!Q391,2), "")</f>
        <v/>
      </c>
      <c r="F391" s="29" t="str">
        <f>IF(Comparison!T391 &lt;&gt; "", ROUND(Comparison!T391,2), "")</f>
        <v/>
      </c>
    </row>
    <row r="392" spans="2:6" x14ac:dyDescent="0.25">
      <c r="B392" s="2" t="str">
        <f>IF(Comparison!B392 &lt;&gt; "", Comparison!B392, "")</f>
        <v/>
      </c>
      <c r="C392" s="2" t="e">
        <f>IF(Comparison!H392 &lt;&gt; "", Comparison!H392, "")</f>
        <v>#REF!</v>
      </c>
      <c r="D392" s="2" t="str">
        <f>IF(Comparison!I392 &lt;&gt; "", Comparison!I392, "")</f>
        <v/>
      </c>
      <c r="E392" s="29" t="str">
        <f>IF(Comparison!Q392 &lt;&gt; "", ROUND(Comparison!Q392,2), "")</f>
        <v/>
      </c>
      <c r="F392" s="29" t="str">
        <f>IF(Comparison!T392 &lt;&gt; "", ROUND(Comparison!T392,2), "")</f>
        <v/>
      </c>
    </row>
    <row r="393" spans="2:6" x14ac:dyDescent="0.25">
      <c r="B393" s="2" t="str">
        <f>IF(Comparison!B393 &lt;&gt; "", Comparison!B393, "")</f>
        <v/>
      </c>
      <c r="C393" s="2" t="e">
        <f>IF(Comparison!H393 &lt;&gt; "", Comparison!H393, "")</f>
        <v>#REF!</v>
      </c>
      <c r="D393" s="2" t="str">
        <f>IF(Comparison!I393 &lt;&gt; "", Comparison!I393, "")</f>
        <v/>
      </c>
      <c r="E393" s="29" t="str">
        <f>IF(Comparison!Q393 &lt;&gt; "", ROUND(Comparison!Q393,2), "")</f>
        <v/>
      </c>
      <c r="F393" s="29" t="str">
        <f>IF(Comparison!T393 &lt;&gt; "", ROUND(Comparison!T393,2), "")</f>
        <v/>
      </c>
    </row>
    <row r="394" spans="2:6" x14ac:dyDescent="0.25">
      <c r="B394" s="2" t="str">
        <f>IF(Comparison!B394 &lt;&gt; "", Comparison!B394, "")</f>
        <v/>
      </c>
      <c r="C394" s="2" t="e">
        <f>IF(Comparison!H394 &lt;&gt; "", Comparison!H394, "")</f>
        <v>#REF!</v>
      </c>
      <c r="D394" s="2" t="str">
        <f>IF(Comparison!I394 &lt;&gt; "", Comparison!I394, "")</f>
        <v/>
      </c>
      <c r="E394" s="29" t="str">
        <f>IF(Comparison!Q394 &lt;&gt; "", ROUND(Comparison!Q394,2), "")</f>
        <v/>
      </c>
      <c r="F394" s="29" t="str">
        <f>IF(Comparison!T394 &lt;&gt; "", ROUND(Comparison!T394,2), "")</f>
        <v/>
      </c>
    </row>
    <row r="395" spans="2:6" x14ac:dyDescent="0.25">
      <c r="B395" s="2" t="str">
        <f>IF(Comparison!B395 &lt;&gt; "", Comparison!B395, "")</f>
        <v/>
      </c>
      <c r="C395" s="2" t="e">
        <f>IF(Comparison!H395 &lt;&gt; "", Comparison!H395, "")</f>
        <v>#REF!</v>
      </c>
      <c r="D395" s="2" t="str">
        <f>IF(Comparison!I395 &lt;&gt; "", Comparison!I395, "")</f>
        <v/>
      </c>
      <c r="E395" s="29" t="str">
        <f>IF(Comparison!Q395 &lt;&gt; "", ROUND(Comparison!Q395,2), "")</f>
        <v/>
      </c>
      <c r="F395" s="29" t="str">
        <f>IF(Comparison!T395 &lt;&gt; "", ROUND(Comparison!T395,2), "")</f>
        <v/>
      </c>
    </row>
    <row r="396" spans="2:6" x14ac:dyDescent="0.25">
      <c r="B396" s="2" t="str">
        <f>IF(Comparison!B396 &lt;&gt; "", Comparison!B396, "")</f>
        <v/>
      </c>
      <c r="C396" s="2" t="e">
        <f>IF(Comparison!H396 &lt;&gt; "", Comparison!H396, "")</f>
        <v>#REF!</v>
      </c>
      <c r="D396" s="2" t="str">
        <f>IF(Comparison!I396 &lt;&gt; "", Comparison!I396, "")</f>
        <v/>
      </c>
      <c r="E396" s="29" t="str">
        <f>IF(Comparison!Q396 &lt;&gt; "", ROUND(Comparison!Q396,2), "")</f>
        <v/>
      </c>
      <c r="F396" s="29" t="str">
        <f>IF(Comparison!T396 &lt;&gt; "", ROUND(Comparison!T396,2), "")</f>
        <v/>
      </c>
    </row>
    <row r="397" spans="2:6" x14ac:dyDescent="0.25">
      <c r="B397" s="2" t="str">
        <f>IF(Comparison!B397 &lt;&gt; "", Comparison!B397, "")</f>
        <v/>
      </c>
      <c r="C397" s="2" t="e">
        <f>IF(Comparison!H397 &lt;&gt; "", Comparison!H397, "")</f>
        <v>#REF!</v>
      </c>
      <c r="D397" s="2" t="str">
        <f>IF(Comparison!I397 &lt;&gt; "", Comparison!I397, "")</f>
        <v/>
      </c>
      <c r="E397" s="29" t="str">
        <f>IF(Comparison!Q397 &lt;&gt; "", ROUND(Comparison!Q397,2), "")</f>
        <v/>
      </c>
      <c r="F397" s="29" t="str">
        <f>IF(Comparison!T397 &lt;&gt; "", ROUND(Comparison!T397,2), "")</f>
        <v/>
      </c>
    </row>
    <row r="398" spans="2:6" x14ac:dyDescent="0.25">
      <c r="B398" s="2" t="str">
        <f>IF(Comparison!B398 &lt;&gt; "", Comparison!B398, "")</f>
        <v/>
      </c>
      <c r="C398" s="2" t="e">
        <f>IF(Comparison!H398 &lt;&gt; "", Comparison!H398, "")</f>
        <v>#REF!</v>
      </c>
      <c r="D398" s="2" t="str">
        <f>IF(Comparison!I398 &lt;&gt; "", Comparison!I398, "")</f>
        <v/>
      </c>
      <c r="E398" s="29" t="str">
        <f>IF(Comparison!Q398 &lt;&gt; "", ROUND(Comparison!Q398,2), "")</f>
        <v/>
      </c>
      <c r="F398" s="29" t="str">
        <f>IF(Comparison!T398 &lt;&gt; "", ROUND(Comparison!T398,2), "")</f>
        <v/>
      </c>
    </row>
    <row r="399" spans="2:6" x14ac:dyDescent="0.25">
      <c r="B399" s="2" t="str">
        <f>IF(Comparison!B399 &lt;&gt; "", Comparison!B399, "")</f>
        <v/>
      </c>
      <c r="C399" s="2" t="e">
        <f>IF(Comparison!H399 &lt;&gt; "", Comparison!H399, "")</f>
        <v>#REF!</v>
      </c>
      <c r="D399" s="2" t="str">
        <f>IF(Comparison!I399 &lt;&gt; "", Comparison!I399, "")</f>
        <v/>
      </c>
      <c r="E399" s="29" t="str">
        <f>IF(Comparison!Q399 &lt;&gt; "", ROUND(Comparison!Q399,2), "")</f>
        <v/>
      </c>
      <c r="F399" s="29" t="str">
        <f>IF(Comparison!T399 &lt;&gt; "", ROUND(Comparison!T399,2), "")</f>
        <v/>
      </c>
    </row>
    <row r="400" spans="2:6" x14ac:dyDescent="0.25">
      <c r="B400" s="2" t="str">
        <f>IF(Comparison!B400 &lt;&gt; "", Comparison!B400, "")</f>
        <v/>
      </c>
      <c r="C400" s="2" t="e">
        <f>IF(Comparison!H400 &lt;&gt; "", Comparison!H400, "")</f>
        <v>#REF!</v>
      </c>
      <c r="D400" s="2" t="str">
        <f>IF(Comparison!I400 &lt;&gt; "", Comparison!I400, "")</f>
        <v/>
      </c>
      <c r="E400" s="29" t="str">
        <f>IF(Comparison!Q400 &lt;&gt; "", ROUND(Comparison!Q400,2), "")</f>
        <v/>
      </c>
      <c r="F400" s="29" t="str">
        <f>IF(Comparison!T400 &lt;&gt; "", ROUND(Comparison!T400,2), "")</f>
        <v/>
      </c>
    </row>
    <row r="401" spans="2:6" x14ac:dyDescent="0.25">
      <c r="B401" s="2" t="str">
        <f>IF(Comparison!B401 &lt;&gt; "", Comparison!B401, "")</f>
        <v/>
      </c>
      <c r="C401" s="2" t="e">
        <f>IF(Comparison!H401 &lt;&gt; "", Comparison!H401, "")</f>
        <v>#REF!</v>
      </c>
      <c r="D401" s="2" t="str">
        <f>IF(Comparison!I401 &lt;&gt; "", Comparison!I401, "")</f>
        <v/>
      </c>
      <c r="E401" s="29" t="str">
        <f>IF(Comparison!Q401 &lt;&gt; "", ROUND(Comparison!Q401,2), "")</f>
        <v/>
      </c>
      <c r="F401" s="29" t="str">
        <f>IF(Comparison!T401 &lt;&gt; "", ROUND(Comparison!T401,2), "")</f>
        <v/>
      </c>
    </row>
    <row r="402" spans="2:6" x14ac:dyDescent="0.25">
      <c r="B402" s="2" t="str">
        <f>IF(Comparison!B402 &lt;&gt; "", Comparison!B402, "")</f>
        <v/>
      </c>
      <c r="C402" s="2" t="e">
        <f>IF(Comparison!H402 &lt;&gt; "", Comparison!H402, "")</f>
        <v>#REF!</v>
      </c>
      <c r="D402" s="2" t="str">
        <f>IF(Comparison!I402 &lt;&gt; "", Comparison!I402, "")</f>
        <v/>
      </c>
      <c r="E402" s="29" t="str">
        <f>IF(Comparison!Q402 &lt;&gt; "", ROUND(Comparison!Q402,2), "")</f>
        <v/>
      </c>
      <c r="F402" s="29" t="str">
        <f>IF(Comparison!T402 &lt;&gt; "", ROUND(Comparison!T402,2), "")</f>
        <v/>
      </c>
    </row>
    <row r="403" spans="2:6" x14ac:dyDescent="0.25">
      <c r="B403" s="2" t="str">
        <f>IF(Comparison!B403 &lt;&gt; "", Comparison!B403, "")</f>
        <v/>
      </c>
      <c r="C403" s="2" t="e">
        <f>IF(Comparison!H403 &lt;&gt; "", Comparison!H403, "")</f>
        <v>#REF!</v>
      </c>
      <c r="D403" s="2" t="str">
        <f>IF(Comparison!I403 &lt;&gt; "", Comparison!I403, "")</f>
        <v/>
      </c>
      <c r="E403" s="29" t="str">
        <f>IF(Comparison!Q403 &lt;&gt; "", ROUND(Comparison!Q403,2), "")</f>
        <v/>
      </c>
      <c r="F403" s="29" t="str">
        <f>IF(Comparison!T403 &lt;&gt; "", ROUND(Comparison!T403,2), "")</f>
        <v/>
      </c>
    </row>
    <row r="404" spans="2:6" x14ac:dyDescent="0.25">
      <c r="B404" s="2" t="str">
        <f>IF(Comparison!B404 &lt;&gt; "", Comparison!B404, "")</f>
        <v/>
      </c>
      <c r="C404" s="2" t="e">
        <f>IF(Comparison!H404 &lt;&gt; "", Comparison!H404, "")</f>
        <v>#REF!</v>
      </c>
      <c r="D404" s="2" t="str">
        <f>IF(Comparison!I404 &lt;&gt; "", Comparison!I404, "")</f>
        <v/>
      </c>
      <c r="E404" s="29" t="str">
        <f>IF(Comparison!Q404 &lt;&gt; "", ROUND(Comparison!Q404,2), "")</f>
        <v/>
      </c>
      <c r="F404" s="29" t="str">
        <f>IF(Comparison!T404 &lt;&gt; "", ROUND(Comparison!T404,2), "")</f>
        <v/>
      </c>
    </row>
    <row r="405" spans="2:6" x14ac:dyDescent="0.25">
      <c r="B405" s="2" t="str">
        <f>IF(Comparison!B405 &lt;&gt; "", Comparison!B405, "")</f>
        <v/>
      </c>
      <c r="C405" s="2" t="e">
        <f>IF(Comparison!H405 &lt;&gt; "", Comparison!H405, "")</f>
        <v>#REF!</v>
      </c>
      <c r="D405" s="2" t="str">
        <f>IF(Comparison!I405 &lt;&gt; "", Comparison!I405, "")</f>
        <v/>
      </c>
      <c r="E405" s="29" t="str">
        <f>IF(Comparison!Q405 &lt;&gt; "", ROUND(Comparison!Q405,2), "")</f>
        <v/>
      </c>
      <c r="F405" s="29" t="str">
        <f>IF(Comparison!T405 &lt;&gt; "", ROUND(Comparison!T405,2), "")</f>
        <v/>
      </c>
    </row>
    <row r="406" spans="2:6" x14ac:dyDescent="0.25">
      <c r="B406" s="2" t="str">
        <f>IF(Comparison!B406 &lt;&gt; "", Comparison!B406, "")</f>
        <v/>
      </c>
      <c r="C406" s="2" t="e">
        <f>IF(Comparison!H406 &lt;&gt; "", Comparison!H406, "")</f>
        <v>#REF!</v>
      </c>
      <c r="D406" s="2" t="str">
        <f>IF(Comparison!I406 &lt;&gt; "", Comparison!I406, "")</f>
        <v/>
      </c>
      <c r="E406" s="29" t="str">
        <f>IF(Comparison!Q406 &lt;&gt; "", ROUND(Comparison!Q406,2), "")</f>
        <v/>
      </c>
      <c r="F406" s="29" t="str">
        <f>IF(Comparison!T406 &lt;&gt; "", ROUND(Comparison!T406,2), "")</f>
        <v/>
      </c>
    </row>
    <row r="407" spans="2:6" x14ac:dyDescent="0.25">
      <c r="B407" s="2" t="str">
        <f>IF(Comparison!B407 &lt;&gt; "", Comparison!B407, "")</f>
        <v/>
      </c>
      <c r="C407" s="2" t="e">
        <f>IF(Comparison!H407 &lt;&gt; "", Comparison!H407, "")</f>
        <v>#REF!</v>
      </c>
      <c r="D407" s="2" t="str">
        <f>IF(Comparison!I407 &lt;&gt; "", Comparison!I407, "")</f>
        <v/>
      </c>
      <c r="E407" s="29" t="str">
        <f>IF(Comparison!Q407 &lt;&gt; "", ROUND(Comparison!Q407,2), "")</f>
        <v/>
      </c>
      <c r="F407" s="29" t="str">
        <f>IF(Comparison!T407 &lt;&gt; "", ROUND(Comparison!T407,2), "")</f>
        <v/>
      </c>
    </row>
    <row r="408" spans="2:6" x14ac:dyDescent="0.25">
      <c r="B408" s="2" t="str">
        <f>IF(Comparison!B408 &lt;&gt; "", Comparison!B408, "")</f>
        <v/>
      </c>
      <c r="C408" s="2" t="e">
        <f>IF(Comparison!H408 &lt;&gt; "", Comparison!H408, "")</f>
        <v>#REF!</v>
      </c>
      <c r="D408" s="2" t="str">
        <f>IF(Comparison!I408 &lt;&gt; "", Comparison!I408, "")</f>
        <v/>
      </c>
      <c r="E408" s="29" t="str">
        <f>IF(Comparison!Q408 &lt;&gt; "", ROUND(Comparison!Q408,2), "")</f>
        <v/>
      </c>
      <c r="F408" s="29" t="str">
        <f>IF(Comparison!T408 &lt;&gt; "", ROUND(Comparison!T408,2), "")</f>
        <v/>
      </c>
    </row>
    <row r="409" spans="2:6" x14ac:dyDescent="0.25">
      <c r="B409" s="2" t="str">
        <f>IF(Comparison!B409 &lt;&gt; "", Comparison!B409, "")</f>
        <v/>
      </c>
      <c r="C409" s="2" t="e">
        <f>IF(Comparison!H409 &lt;&gt; "", Comparison!H409, "")</f>
        <v>#REF!</v>
      </c>
      <c r="D409" s="2" t="str">
        <f>IF(Comparison!I409 &lt;&gt; "", Comparison!I409, "")</f>
        <v/>
      </c>
      <c r="E409" s="29" t="str">
        <f>IF(Comparison!Q409 &lt;&gt; "", ROUND(Comparison!Q409,2), "")</f>
        <v/>
      </c>
      <c r="F409" s="29" t="str">
        <f>IF(Comparison!T409 &lt;&gt; "", ROUND(Comparison!T409,2), "")</f>
        <v/>
      </c>
    </row>
    <row r="410" spans="2:6" x14ac:dyDescent="0.25">
      <c r="B410" s="2" t="str">
        <f>IF(Comparison!B410 &lt;&gt; "", Comparison!B410, "")</f>
        <v/>
      </c>
      <c r="C410" s="2" t="e">
        <f>IF(Comparison!H410 &lt;&gt; "", Comparison!H410, "")</f>
        <v>#REF!</v>
      </c>
      <c r="D410" s="2" t="str">
        <f>IF(Comparison!I410 &lt;&gt; "", Comparison!I410, "")</f>
        <v/>
      </c>
      <c r="E410" s="29" t="str">
        <f>IF(Comparison!Q410 &lt;&gt; "", ROUND(Comparison!Q410,2), "")</f>
        <v/>
      </c>
      <c r="F410" s="29" t="str">
        <f>IF(Comparison!T410 &lt;&gt; "", ROUND(Comparison!T410,2), "")</f>
        <v/>
      </c>
    </row>
    <row r="411" spans="2:6" x14ac:dyDescent="0.25">
      <c r="B411" s="2" t="str">
        <f>IF(Comparison!B411 &lt;&gt; "", Comparison!B411, "")</f>
        <v/>
      </c>
      <c r="C411" s="2" t="e">
        <f>IF(Comparison!H411 &lt;&gt; "", Comparison!H411, "")</f>
        <v>#REF!</v>
      </c>
      <c r="D411" s="2" t="str">
        <f>IF(Comparison!I411 &lt;&gt; "", Comparison!I411, "")</f>
        <v/>
      </c>
      <c r="E411" s="29" t="str">
        <f>IF(Comparison!Q411 &lt;&gt; "", ROUND(Comparison!Q411,2), "")</f>
        <v/>
      </c>
      <c r="F411" s="29" t="str">
        <f>IF(Comparison!T411 &lt;&gt; "", ROUND(Comparison!T411,2), "")</f>
        <v/>
      </c>
    </row>
    <row r="412" spans="2:6" x14ac:dyDescent="0.25">
      <c r="B412" s="2" t="str">
        <f>IF(Comparison!B412 &lt;&gt; "", Comparison!B412, "")</f>
        <v/>
      </c>
      <c r="C412" s="2" t="e">
        <f>IF(Comparison!H412 &lt;&gt; "", Comparison!H412, "")</f>
        <v>#REF!</v>
      </c>
      <c r="D412" s="2" t="str">
        <f>IF(Comparison!I412 &lt;&gt; "", Comparison!I412, "")</f>
        <v/>
      </c>
      <c r="E412" s="29" t="str">
        <f>IF(Comparison!Q412 &lt;&gt; "", ROUND(Comparison!Q412,2), "")</f>
        <v/>
      </c>
      <c r="F412" s="29" t="str">
        <f>IF(Comparison!T412 &lt;&gt; "", ROUND(Comparison!T412,2), "")</f>
        <v/>
      </c>
    </row>
    <row r="413" spans="2:6" x14ac:dyDescent="0.25">
      <c r="B413" s="2" t="str">
        <f>IF(Comparison!B413 &lt;&gt; "", Comparison!B413, "")</f>
        <v/>
      </c>
      <c r="C413" s="2" t="e">
        <f>IF(Comparison!H413 &lt;&gt; "", Comparison!H413, "")</f>
        <v>#REF!</v>
      </c>
      <c r="D413" s="2" t="str">
        <f>IF(Comparison!I413 &lt;&gt; "", Comparison!I413, "")</f>
        <v/>
      </c>
      <c r="E413" s="29" t="str">
        <f>IF(Comparison!Q413 &lt;&gt; "", ROUND(Comparison!Q413,2), "")</f>
        <v/>
      </c>
      <c r="F413" s="29" t="str">
        <f>IF(Comparison!T413 &lt;&gt; "", ROUND(Comparison!T413,2), "")</f>
        <v/>
      </c>
    </row>
    <row r="414" spans="2:6" x14ac:dyDescent="0.25">
      <c r="B414" s="2" t="str">
        <f>IF(Comparison!B414 &lt;&gt; "", Comparison!B414, "")</f>
        <v/>
      </c>
      <c r="C414" s="2" t="e">
        <f>IF(Comparison!H414 &lt;&gt; "", Comparison!H414, "")</f>
        <v>#REF!</v>
      </c>
      <c r="D414" s="2" t="str">
        <f>IF(Comparison!I414 &lt;&gt; "", Comparison!I414, "")</f>
        <v/>
      </c>
      <c r="E414" s="29" t="str">
        <f>IF(Comparison!Q414 &lt;&gt; "", ROUND(Comparison!Q414,2), "")</f>
        <v/>
      </c>
      <c r="F414" s="29" t="str">
        <f>IF(Comparison!T414 &lt;&gt; "", ROUND(Comparison!T414,2), "")</f>
        <v/>
      </c>
    </row>
    <row r="415" spans="2:6" x14ac:dyDescent="0.25">
      <c r="B415" s="2" t="str">
        <f>IF(Comparison!B415 &lt;&gt; "", Comparison!B415, "")</f>
        <v/>
      </c>
      <c r="C415" s="2" t="e">
        <f>IF(Comparison!H415 &lt;&gt; "", Comparison!H415, "")</f>
        <v>#REF!</v>
      </c>
      <c r="D415" s="2" t="str">
        <f>IF(Comparison!I415 &lt;&gt; "", Comparison!I415, "")</f>
        <v/>
      </c>
      <c r="E415" s="29" t="str">
        <f>IF(Comparison!Q415 &lt;&gt; "", ROUND(Comparison!Q415,2), "")</f>
        <v/>
      </c>
      <c r="F415" s="29" t="str">
        <f>IF(Comparison!T415 &lt;&gt; "", ROUND(Comparison!T415,2), "")</f>
        <v/>
      </c>
    </row>
    <row r="416" spans="2:6" x14ac:dyDescent="0.25">
      <c r="B416" s="2" t="str">
        <f>IF(Comparison!B416 &lt;&gt; "", Comparison!B416, "")</f>
        <v/>
      </c>
      <c r="C416" s="2" t="e">
        <f>IF(Comparison!H416 &lt;&gt; "", Comparison!H416, "")</f>
        <v>#REF!</v>
      </c>
      <c r="D416" s="2" t="str">
        <f>IF(Comparison!I416 &lt;&gt; "", Comparison!I416, "")</f>
        <v/>
      </c>
      <c r="E416" s="29" t="str">
        <f>IF(Comparison!Q416 &lt;&gt; "", ROUND(Comparison!Q416,2), "")</f>
        <v/>
      </c>
      <c r="F416" s="29" t="str">
        <f>IF(Comparison!T416 &lt;&gt; "", ROUND(Comparison!T416,2), "")</f>
        <v/>
      </c>
    </row>
    <row r="417" spans="2:6" x14ac:dyDescent="0.25">
      <c r="B417" s="2" t="str">
        <f>IF(Comparison!B417 &lt;&gt; "", Comparison!B417, "")</f>
        <v/>
      </c>
      <c r="C417" s="2" t="e">
        <f>IF(Comparison!H417 &lt;&gt; "", Comparison!H417, "")</f>
        <v>#REF!</v>
      </c>
      <c r="D417" s="2" t="str">
        <f>IF(Comparison!I417 &lt;&gt; "", Comparison!I417, "")</f>
        <v/>
      </c>
      <c r="E417" s="29" t="str">
        <f>IF(Comparison!Q417 &lt;&gt; "", ROUND(Comparison!Q417,2), "")</f>
        <v/>
      </c>
      <c r="F417" s="29" t="str">
        <f>IF(Comparison!T417 &lt;&gt; "", ROUND(Comparison!T417,2), "")</f>
        <v/>
      </c>
    </row>
    <row r="418" spans="2:6" x14ac:dyDescent="0.25">
      <c r="B418" s="2" t="str">
        <f>IF(Comparison!B418 &lt;&gt; "", Comparison!B418, "")</f>
        <v/>
      </c>
      <c r="C418" s="2" t="e">
        <f>IF(Comparison!H418 &lt;&gt; "", Comparison!H418, "")</f>
        <v>#REF!</v>
      </c>
      <c r="D418" s="2" t="str">
        <f>IF(Comparison!I418 &lt;&gt; "", Comparison!I418, "")</f>
        <v/>
      </c>
      <c r="E418" s="29" t="str">
        <f>IF(Comparison!Q418 &lt;&gt; "", ROUND(Comparison!Q418,2), "")</f>
        <v/>
      </c>
      <c r="F418" s="29" t="str">
        <f>IF(Comparison!T418 &lt;&gt; "", ROUND(Comparison!T418,2), "")</f>
        <v/>
      </c>
    </row>
    <row r="419" spans="2:6" x14ac:dyDescent="0.25">
      <c r="B419" s="2" t="str">
        <f>IF(Comparison!B419 &lt;&gt; "", Comparison!B419, "")</f>
        <v/>
      </c>
      <c r="C419" s="2" t="e">
        <f>IF(Comparison!H419 &lt;&gt; "", Comparison!H419, "")</f>
        <v>#REF!</v>
      </c>
      <c r="D419" s="2" t="str">
        <f>IF(Comparison!I419 &lt;&gt; "", Comparison!I419, "")</f>
        <v/>
      </c>
      <c r="E419" s="29" t="str">
        <f>IF(Comparison!Q419 &lt;&gt; "", ROUND(Comparison!Q419,2), "")</f>
        <v/>
      </c>
      <c r="F419" s="29" t="str">
        <f>IF(Comparison!T419 &lt;&gt; "", ROUND(Comparison!T419,2), "")</f>
        <v/>
      </c>
    </row>
    <row r="420" spans="2:6" x14ac:dyDescent="0.25">
      <c r="B420" s="2" t="str">
        <f>IF(Comparison!B420 &lt;&gt; "", Comparison!B420, "")</f>
        <v/>
      </c>
      <c r="C420" s="2" t="e">
        <f>IF(Comparison!H420 &lt;&gt; "", Comparison!H420, "")</f>
        <v>#REF!</v>
      </c>
      <c r="D420" s="2" t="str">
        <f>IF(Comparison!I420 &lt;&gt; "", Comparison!I420, "")</f>
        <v/>
      </c>
      <c r="E420" s="29" t="str">
        <f>IF(Comparison!Q420 &lt;&gt; "", ROUND(Comparison!Q420,2), "")</f>
        <v/>
      </c>
      <c r="F420" s="29" t="str">
        <f>IF(Comparison!T420 &lt;&gt; "", ROUND(Comparison!T420,2), "")</f>
        <v/>
      </c>
    </row>
    <row r="421" spans="2:6" x14ac:dyDescent="0.25">
      <c r="B421" s="2" t="str">
        <f>IF(Comparison!B421 &lt;&gt; "", Comparison!B421, "")</f>
        <v/>
      </c>
      <c r="C421" s="2" t="e">
        <f>IF(Comparison!H421 &lt;&gt; "", Comparison!H421, "")</f>
        <v>#REF!</v>
      </c>
      <c r="D421" s="2" t="str">
        <f>IF(Comparison!I421 &lt;&gt; "", Comparison!I421, "")</f>
        <v/>
      </c>
      <c r="E421" s="29" t="str">
        <f>IF(Comparison!Q421 &lt;&gt; "", ROUND(Comparison!Q421,2), "")</f>
        <v/>
      </c>
      <c r="F421" s="29" t="str">
        <f>IF(Comparison!T421 &lt;&gt; "", ROUND(Comparison!T421,2), "")</f>
        <v/>
      </c>
    </row>
    <row r="422" spans="2:6" x14ac:dyDescent="0.25">
      <c r="B422" s="2" t="str">
        <f>IF(Comparison!B422 &lt;&gt; "", Comparison!B422, "")</f>
        <v/>
      </c>
      <c r="C422" s="2" t="e">
        <f>IF(Comparison!H422 &lt;&gt; "", Comparison!H422, "")</f>
        <v>#REF!</v>
      </c>
      <c r="D422" s="2" t="str">
        <f>IF(Comparison!I422 &lt;&gt; "", Comparison!I422, "")</f>
        <v/>
      </c>
      <c r="E422" s="29" t="str">
        <f>IF(Comparison!Q422 &lt;&gt; "", ROUND(Comparison!Q422,2), "")</f>
        <v/>
      </c>
      <c r="F422" s="29" t="str">
        <f>IF(Comparison!T422 &lt;&gt; "", ROUND(Comparison!T422,2), "")</f>
        <v/>
      </c>
    </row>
    <row r="423" spans="2:6" x14ac:dyDescent="0.25">
      <c r="B423" s="2" t="str">
        <f>IF(Comparison!B423 &lt;&gt; "", Comparison!B423, "")</f>
        <v/>
      </c>
      <c r="C423" s="2" t="e">
        <f>IF(Comparison!H423 &lt;&gt; "", Comparison!H423, "")</f>
        <v>#REF!</v>
      </c>
      <c r="D423" s="2" t="str">
        <f>IF(Comparison!I423 &lt;&gt; "", Comparison!I423, "")</f>
        <v/>
      </c>
      <c r="E423" s="29" t="str">
        <f>IF(Comparison!Q423 &lt;&gt; "", ROUND(Comparison!Q423,2), "")</f>
        <v/>
      </c>
      <c r="F423" s="29" t="str">
        <f>IF(Comparison!T423 &lt;&gt; "", ROUND(Comparison!T423,2), "")</f>
        <v/>
      </c>
    </row>
    <row r="424" spans="2:6" x14ac:dyDescent="0.25">
      <c r="B424" s="2" t="str">
        <f>IF(Comparison!B424 &lt;&gt; "", Comparison!B424, "")</f>
        <v/>
      </c>
      <c r="C424" s="2" t="e">
        <f>IF(Comparison!H424 &lt;&gt; "", Comparison!H424, "")</f>
        <v>#REF!</v>
      </c>
      <c r="D424" s="2" t="str">
        <f>IF(Comparison!I424 &lt;&gt; "", Comparison!I424, "")</f>
        <v/>
      </c>
      <c r="E424" s="29" t="str">
        <f>IF(Comparison!Q424 &lt;&gt; "", ROUND(Comparison!Q424,2), "")</f>
        <v/>
      </c>
      <c r="F424" s="29" t="str">
        <f>IF(Comparison!T424 &lt;&gt; "", ROUND(Comparison!T424,2), "")</f>
        <v/>
      </c>
    </row>
    <row r="425" spans="2:6" x14ac:dyDescent="0.25">
      <c r="B425" s="2" t="str">
        <f>IF(Comparison!B425 &lt;&gt; "", Comparison!B425, "")</f>
        <v/>
      </c>
      <c r="C425" s="2" t="e">
        <f>IF(Comparison!H425 &lt;&gt; "", Comparison!H425, "")</f>
        <v>#REF!</v>
      </c>
      <c r="D425" s="2" t="str">
        <f>IF(Comparison!I425 &lt;&gt; "", Comparison!I425, "")</f>
        <v/>
      </c>
      <c r="E425" s="29" t="str">
        <f>IF(Comparison!Q425 &lt;&gt; "", ROUND(Comparison!Q425,2), "")</f>
        <v/>
      </c>
      <c r="F425" s="29" t="str">
        <f>IF(Comparison!T425 &lt;&gt; "", ROUND(Comparison!T425,2), "")</f>
        <v/>
      </c>
    </row>
    <row r="426" spans="2:6" x14ac:dyDescent="0.25">
      <c r="B426" s="2" t="str">
        <f>IF(Comparison!B426 &lt;&gt; "", Comparison!B426, "")</f>
        <v/>
      </c>
      <c r="C426" s="2" t="e">
        <f>IF(Comparison!H426 &lt;&gt; "", Comparison!H426, "")</f>
        <v>#REF!</v>
      </c>
      <c r="D426" s="2" t="str">
        <f>IF(Comparison!I426 &lt;&gt; "", Comparison!I426, "")</f>
        <v/>
      </c>
      <c r="E426" s="29" t="str">
        <f>IF(Comparison!Q426 &lt;&gt; "", ROUND(Comparison!Q426,2), "")</f>
        <v/>
      </c>
      <c r="F426" s="29" t="str">
        <f>IF(Comparison!T426 &lt;&gt; "", ROUND(Comparison!T426,2), "")</f>
        <v/>
      </c>
    </row>
    <row r="427" spans="2:6" x14ac:dyDescent="0.25">
      <c r="B427" s="2" t="str">
        <f>IF(Comparison!B427 &lt;&gt; "", Comparison!B427, "")</f>
        <v/>
      </c>
      <c r="C427" s="2" t="e">
        <f>IF(Comparison!H427 &lt;&gt; "", Comparison!H427, "")</f>
        <v>#REF!</v>
      </c>
      <c r="D427" s="2" t="str">
        <f>IF(Comparison!I427 &lt;&gt; "", Comparison!I427, "")</f>
        <v/>
      </c>
      <c r="E427" s="29" t="str">
        <f>IF(Comparison!Q427 &lt;&gt; "", ROUND(Comparison!Q427,2), "")</f>
        <v/>
      </c>
      <c r="F427" s="29" t="str">
        <f>IF(Comparison!T427 &lt;&gt; "", ROUND(Comparison!T427,2), "")</f>
        <v/>
      </c>
    </row>
    <row r="428" spans="2:6" x14ac:dyDescent="0.25">
      <c r="B428" s="2" t="str">
        <f>IF(Comparison!B428 &lt;&gt; "", Comparison!B428, "")</f>
        <v/>
      </c>
      <c r="C428" s="2" t="e">
        <f>IF(Comparison!H428 &lt;&gt; "", Comparison!H428, "")</f>
        <v>#REF!</v>
      </c>
      <c r="D428" s="2" t="str">
        <f>IF(Comparison!I428 &lt;&gt; "", Comparison!I428, "")</f>
        <v/>
      </c>
      <c r="E428" s="29" t="str">
        <f>IF(Comparison!Q428 &lt;&gt; "", ROUND(Comparison!Q428,2), "")</f>
        <v/>
      </c>
      <c r="F428" s="29" t="str">
        <f>IF(Comparison!T428 &lt;&gt; "", ROUND(Comparison!T428,2), "")</f>
        <v/>
      </c>
    </row>
    <row r="429" spans="2:6" x14ac:dyDescent="0.25">
      <c r="B429" s="2" t="str">
        <f>IF(Comparison!B429 &lt;&gt; "", Comparison!B429, "")</f>
        <v/>
      </c>
      <c r="C429" s="2" t="e">
        <f>IF(Comparison!H429 &lt;&gt; "", Comparison!H429, "")</f>
        <v>#REF!</v>
      </c>
      <c r="D429" s="2" t="str">
        <f>IF(Comparison!I429 &lt;&gt; "", Comparison!I429, "")</f>
        <v/>
      </c>
      <c r="E429" s="29" t="str">
        <f>IF(Comparison!Q429 &lt;&gt; "", ROUND(Comparison!Q429,2), "")</f>
        <v/>
      </c>
      <c r="F429" s="29" t="str">
        <f>IF(Comparison!T429 &lt;&gt; "", ROUND(Comparison!T429,2), "")</f>
        <v/>
      </c>
    </row>
    <row r="430" spans="2:6" x14ac:dyDescent="0.25">
      <c r="B430" s="2" t="str">
        <f>IF(Comparison!B430 &lt;&gt; "", Comparison!B430, "")</f>
        <v/>
      </c>
      <c r="C430" s="2" t="e">
        <f>IF(Comparison!H430 &lt;&gt; "", Comparison!H430, "")</f>
        <v>#REF!</v>
      </c>
      <c r="D430" s="2" t="str">
        <f>IF(Comparison!I430 &lt;&gt; "", Comparison!I430, "")</f>
        <v/>
      </c>
      <c r="E430" s="29" t="str">
        <f>IF(Comparison!Q430 &lt;&gt; "", ROUND(Comparison!Q430,2), "")</f>
        <v/>
      </c>
      <c r="F430" s="29" t="str">
        <f>IF(Comparison!T430 &lt;&gt; "", ROUND(Comparison!T430,2), "")</f>
        <v/>
      </c>
    </row>
    <row r="431" spans="2:6" x14ac:dyDescent="0.25">
      <c r="B431" s="2" t="str">
        <f>IF(Comparison!B431 &lt;&gt; "", Comparison!B431, "")</f>
        <v/>
      </c>
      <c r="C431" s="2" t="e">
        <f>IF(Comparison!H431 &lt;&gt; "", Comparison!H431, "")</f>
        <v>#REF!</v>
      </c>
      <c r="D431" s="2" t="str">
        <f>IF(Comparison!I431 &lt;&gt; "", Comparison!I431, "")</f>
        <v/>
      </c>
      <c r="E431" s="29" t="str">
        <f>IF(Comparison!Q431 &lt;&gt; "", ROUND(Comparison!Q431,2), "")</f>
        <v/>
      </c>
      <c r="F431" s="29" t="str">
        <f>IF(Comparison!T431 &lt;&gt; "", ROUND(Comparison!T431,2), "")</f>
        <v/>
      </c>
    </row>
    <row r="432" spans="2:6" x14ac:dyDescent="0.25">
      <c r="B432" s="2" t="str">
        <f>IF(Comparison!B432 &lt;&gt; "", Comparison!B432, "")</f>
        <v/>
      </c>
      <c r="C432" s="2" t="e">
        <f>IF(Comparison!H432 &lt;&gt; "", Comparison!H432, "")</f>
        <v>#REF!</v>
      </c>
      <c r="D432" s="2" t="str">
        <f>IF(Comparison!I432 &lt;&gt; "", Comparison!I432, "")</f>
        <v/>
      </c>
      <c r="E432" s="29" t="str">
        <f>IF(Comparison!Q432 &lt;&gt; "", ROUND(Comparison!Q432,2), "")</f>
        <v/>
      </c>
      <c r="F432" s="29" t="str">
        <f>IF(Comparison!T432 &lt;&gt; "", ROUND(Comparison!T432,2), "")</f>
        <v/>
      </c>
    </row>
    <row r="433" spans="2:6" x14ac:dyDescent="0.25">
      <c r="B433" s="2" t="str">
        <f>IF(Comparison!B433 &lt;&gt; "", Comparison!B433, "")</f>
        <v/>
      </c>
      <c r="C433" s="2" t="e">
        <f>IF(Comparison!H433 &lt;&gt; "", Comparison!H433, "")</f>
        <v>#REF!</v>
      </c>
      <c r="D433" s="2" t="str">
        <f>IF(Comparison!I433 &lt;&gt; "", Comparison!I433, "")</f>
        <v/>
      </c>
      <c r="E433" s="29" t="str">
        <f>IF(Comparison!Q433 &lt;&gt; "", ROUND(Comparison!Q433,2), "")</f>
        <v/>
      </c>
      <c r="F433" s="29" t="str">
        <f>IF(Comparison!T433 &lt;&gt; "", ROUND(Comparison!T433,2), "")</f>
        <v/>
      </c>
    </row>
    <row r="434" spans="2:6" x14ac:dyDescent="0.25">
      <c r="B434" s="2" t="str">
        <f>IF(Comparison!B434 &lt;&gt; "", Comparison!B434, "")</f>
        <v/>
      </c>
      <c r="C434" s="2" t="e">
        <f>IF(Comparison!H434 &lt;&gt; "", Comparison!H434, "")</f>
        <v>#REF!</v>
      </c>
      <c r="D434" s="2" t="str">
        <f>IF(Comparison!I434 &lt;&gt; "", Comparison!I434, "")</f>
        <v/>
      </c>
      <c r="E434" s="29" t="str">
        <f>IF(Comparison!Q434 &lt;&gt; "", ROUND(Comparison!Q434,2), "")</f>
        <v/>
      </c>
      <c r="F434" s="29" t="str">
        <f>IF(Comparison!T434 &lt;&gt; "", ROUND(Comparison!T434,2), "")</f>
        <v/>
      </c>
    </row>
    <row r="435" spans="2:6" x14ac:dyDescent="0.25">
      <c r="B435" s="2" t="str">
        <f>IF(Comparison!B435 &lt;&gt; "", Comparison!B435, "")</f>
        <v/>
      </c>
      <c r="C435" s="2" t="e">
        <f>IF(Comparison!H435 &lt;&gt; "", Comparison!H435, "")</f>
        <v>#REF!</v>
      </c>
      <c r="D435" s="2" t="str">
        <f>IF(Comparison!I435 &lt;&gt; "", Comparison!I435, "")</f>
        <v/>
      </c>
      <c r="E435" s="29" t="str">
        <f>IF(Comparison!Q435 &lt;&gt; "", ROUND(Comparison!Q435,2), "")</f>
        <v/>
      </c>
      <c r="F435" s="29" t="str">
        <f>IF(Comparison!T435 &lt;&gt; "", ROUND(Comparison!T435,2), "")</f>
        <v/>
      </c>
    </row>
    <row r="436" spans="2:6" x14ac:dyDescent="0.25">
      <c r="B436" s="2" t="str">
        <f>IF(Comparison!B436 &lt;&gt; "", Comparison!B436, "")</f>
        <v/>
      </c>
      <c r="C436" s="2" t="e">
        <f>IF(Comparison!H436 &lt;&gt; "", Comparison!H436, "")</f>
        <v>#REF!</v>
      </c>
      <c r="D436" s="2" t="str">
        <f>IF(Comparison!I436 &lt;&gt; "", Comparison!I436, "")</f>
        <v/>
      </c>
      <c r="E436" s="29" t="str">
        <f>IF(Comparison!Q436 &lt;&gt; "", ROUND(Comparison!Q436,2), "")</f>
        <v/>
      </c>
      <c r="F436" s="29" t="str">
        <f>IF(Comparison!T436 &lt;&gt; "", ROUND(Comparison!T436,2), "")</f>
        <v/>
      </c>
    </row>
    <row r="437" spans="2:6" x14ac:dyDescent="0.25">
      <c r="B437" s="2" t="str">
        <f>IF(Comparison!B437 &lt;&gt; "", Comparison!B437, "")</f>
        <v/>
      </c>
      <c r="C437" s="2" t="e">
        <f>IF(Comparison!H437 &lt;&gt; "", Comparison!H437, "")</f>
        <v>#REF!</v>
      </c>
      <c r="D437" s="2" t="str">
        <f>IF(Comparison!I437 &lt;&gt; "", Comparison!I437, "")</f>
        <v/>
      </c>
      <c r="E437" s="29" t="str">
        <f>IF(Comparison!Q437 &lt;&gt; "", ROUND(Comparison!Q437,2), "")</f>
        <v/>
      </c>
      <c r="F437" s="29" t="str">
        <f>IF(Comparison!T437 &lt;&gt; "", ROUND(Comparison!T437,2), "")</f>
        <v/>
      </c>
    </row>
    <row r="438" spans="2:6" x14ac:dyDescent="0.25">
      <c r="B438" s="2" t="str">
        <f>IF(Comparison!B438 &lt;&gt; "", Comparison!B438, "")</f>
        <v/>
      </c>
      <c r="C438" s="2" t="e">
        <f>IF(Comparison!H438 &lt;&gt; "", Comparison!H438, "")</f>
        <v>#REF!</v>
      </c>
      <c r="D438" s="2" t="str">
        <f>IF(Comparison!I438 &lt;&gt; "", Comparison!I438, "")</f>
        <v/>
      </c>
      <c r="E438" s="29" t="str">
        <f>IF(Comparison!Q438 &lt;&gt; "", ROUND(Comparison!Q438,2), "")</f>
        <v/>
      </c>
      <c r="F438" s="29" t="str">
        <f>IF(Comparison!T438 &lt;&gt; "", ROUND(Comparison!T438,2), "")</f>
        <v/>
      </c>
    </row>
    <row r="439" spans="2:6" x14ac:dyDescent="0.25">
      <c r="B439" s="2" t="str">
        <f>IF(Comparison!B439 &lt;&gt; "", Comparison!B439, "")</f>
        <v/>
      </c>
      <c r="C439" s="2" t="e">
        <f>IF(Comparison!H439 &lt;&gt; "", Comparison!H439, "")</f>
        <v>#REF!</v>
      </c>
      <c r="D439" s="2" t="str">
        <f>IF(Comparison!I439 &lt;&gt; "", Comparison!I439, "")</f>
        <v/>
      </c>
      <c r="E439" s="29" t="str">
        <f>IF(Comparison!Q439 &lt;&gt; "", ROUND(Comparison!Q439,2), "")</f>
        <v/>
      </c>
      <c r="F439" s="29" t="str">
        <f>IF(Comparison!T439 &lt;&gt; "", ROUND(Comparison!T439,2), "")</f>
        <v/>
      </c>
    </row>
    <row r="440" spans="2:6" x14ac:dyDescent="0.25">
      <c r="B440" s="2" t="str">
        <f>IF(Comparison!B440 &lt;&gt; "", Comparison!B440, "")</f>
        <v/>
      </c>
      <c r="C440" s="2" t="e">
        <f>IF(Comparison!H440 &lt;&gt; "", Comparison!H440, "")</f>
        <v>#REF!</v>
      </c>
      <c r="D440" s="2" t="str">
        <f>IF(Comparison!I440 &lt;&gt; "", Comparison!I440, "")</f>
        <v/>
      </c>
      <c r="E440" s="29" t="str">
        <f>IF(Comparison!Q440 &lt;&gt; "", ROUND(Comparison!Q440,2), "")</f>
        <v/>
      </c>
      <c r="F440" s="29" t="str">
        <f>IF(Comparison!T440 &lt;&gt; "", ROUND(Comparison!T440,2), "")</f>
        <v/>
      </c>
    </row>
    <row r="441" spans="2:6" x14ac:dyDescent="0.25">
      <c r="B441" s="2" t="str">
        <f>IF(Comparison!B441 &lt;&gt; "", Comparison!B441, "")</f>
        <v/>
      </c>
      <c r="C441" s="2" t="e">
        <f>IF(Comparison!H441 &lt;&gt; "", Comparison!H441, "")</f>
        <v>#REF!</v>
      </c>
      <c r="D441" s="2" t="str">
        <f>IF(Comparison!I441 &lt;&gt; "", Comparison!I441, "")</f>
        <v/>
      </c>
      <c r="E441" s="29" t="str">
        <f>IF(Comparison!Q441 &lt;&gt; "", ROUND(Comparison!Q441,2), "")</f>
        <v/>
      </c>
      <c r="F441" s="29" t="str">
        <f>IF(Comparison!T441 &lt;&gt; "", ROUND(Comparison!T441,2), "")</f>
        <v/>
      </c>
    </row>
    <row r="442" spans="2:6" x14ac:dyDescent="0.25">
      <c r="B442" s="2" t="str">
        <f>IF(Comparison!B442 &lt;&gt; "", Comparison!B442, "")</f>
        <v/>
      </c>
      <c r="C442" s="2" t="e">
        <f>IF(Comparison!H442 &lt;&gt; "", Comparison!H442, "")</f>
        <v>#REF!</v>
      </c>
      <c r="D442" s="2" t="str">
        <f>IF(Comparison!I442 &lt;&gt; "", Comparison!I442, "")</f>
        <v/>
      </c>
      <c r="E442" s="29" t="str">
        <f>IF(Comparison!Q442 &lt;&gt; "", ROUND(Comparison!Q442,2), "")</f>
        <v/>
      </c>
      <c r="F442" s="29" t="str">
        <f>IF(Comparison!T442 &lt;&gt; "", ROUND(Comparison!T442,2), "")</f>
        <v/>
      </c>
    </row>
    <row r="443" spans="2:6" x14ac:dyDescent="0.25">
      <c r="B443" s="2" t="str">
        <f>IF(Comparison!B443 &lt;&gt; "", Comparison!B443, "")</f>
        <v/>
      </c>
      <c r="C443" s="2" t="e">
        <f>IF(Comparison!H443 &lt;&gt; "", Comparison!H443, "")</f>
        <v>#REF!</v>
      </c>
      <c r="D443" s="2" t="str">
        <f>IF(Comparison!I443 &lt;&gt; "", Comparison!I443, "")</f>
        <v/>
      </c>
      <c r="E443" s="29" t="str">
        <f>IF(Comparison!Q443 &lt;&gt; "", ROUND(Comparison!Q443,2), "")</f>
        <v/>
      </c>
      <c r="F443" s="29" t="str">
        <f>IF(Comparison!T443 &lt;&gt; "", ROUND(Comparison!T443,2), "")</f>
        <v/>
      </c>
    </row>
    <row r="444" spans="2:6" x14ac:dyDescent="0.25">
      <c r="B444" s="2" t="str">
        <f>IF(Comparison!B444 &lt;&gt; "", Comparison!B444, "")</f>
        <v/>
      </c>
      <c r="C444" s="2" t="e">
        <f>IF(Comparison!H444 &lt;&gt; "", Comparison!H444, "")</f>
        <v>#REF!</v>
      </c>
      <c r="D444" s="2" t="str">
        <f>IF(Comparison!I444 &lt;&gt; "", Comparison!I444, "")</f>
        <v/>
      </c>
      <c r="E444" s="29" t="str">
        <f>IF(Comparison!Q444 &lt;&gt; "", ROUND(Comparison!Q444,2), "")</f>
        <v/>
      </c>
      <c r="F444" s="29" t="str">
        <f>IF(Comparison!T444 &lt;&gt; "", ROUND(Comparison!T444,2), "")</f>
        <v/>
      </c>
    </row>
    <row r="445" spans="2:6" x14ac:dyDescent="0.25">
      <c r="B445" s="2" t="str">
        <f>IF(Comparison!B445 &lt;&gt; "", Comparison!B445, "")</f>
        <v/>
      </c>
      <c r="C445" s="2" t="e">
        <f>IF(Comparison!H445 &lt;&gt; "", Comparison!H445, "")</f>
        <v>#REF!</v>
      </c>
      <c r="D445" s="2" t="str">
        <f>IF(Comparison!I445 &lt;&gt; "", Comparison!I445, "")</f>
        <v/>
      </c>
      <c r="E445" s="29" t="str">
        <f>IF(Comparison!Q445 &lt;&gt; "", ROUND(Comparison!Q445,2), "")</f>
        <v/>
      </c>
      <c r="F445" s="29" t="str">
        <f>IF(Comparison!T445 &lt;&gt; "", ROUND(Comparison!T445,2), "")</f>
        <v/>
      </c>
    </row>
    <row r="446" spans="2:6" x14ac:dyDescent="0.25">
      <c r="B446" s="2" t="str">
        <f>IF(Comparison!B446 &lt;&gt; "", Comparison!B446, "")</f>
        <v/>
      </c>
      <c r="C446" s="2" t="e">
        <f>IF(Comparison!H446 &lt;&gt; "", Comparison!H446, "")</f>
        <v>#REF!</v>
      </c>
      <c r="D446" s="2" t="str">
        <f>IF(Comparison!I446 &lt;&gt; "", Comparison!I446, "")</f>
        <v/>
      </c>
      <c r="E446" s="29" t="str">
        <f>IF(Comparison!Q446 &lt;&gt; "", ROUND(Comparison!Q446,2), "")</f>
        <v/>
      </c>
      <c r="F446" s="29" t="str">
        <f>IF(Comparison!T446 &lt;&gt; "", ROUND(Comparison!T446,2), "")</f>
        <v/>
      </c>
    </row>
    <row r="447" spans="2:6" x14ac:dyDescent="0.25">
      <c r="B447" s="2" t="str">
        <f>IF(Comparison!B447 &lt;&gt; "", Comparison!B447, "")</f>
        <v/>
      </c>
      <c r="C447" s="2" t="e">
        <f>IF(Comparison!H447 &lt;&gt; "", Comparison!H447, "")</f>
        <v>#REF!</v>
      </c>
      <c r="D447" s="2" t="str">
        <f>IF(Comparison!I447 &lt;&gt; "", Comparison!I447, "")</f>
        <v/>
      </c>
      <c r="E447" s="29" t="str">
        <f>IF(Comparison!Q447 &lt;&gt; "", ROUND(Comparison!Q447,2), "")</f>
        <v/>
      </c>
      <c r="F447" s="29" t="str">
        <f>IF(Comparison!T447 &lt;&gt; "", ROUND(Comparison!T447,2), "")</f>
        <v/>
      </c>
    </row>
    <row r="448" spans="2:6" x14ac:dyDescent="0.25">
      <c r="B448" s="2" t="str">
        <f>IF(Comparison!B448 &lt;&gt; "", Comparison!B448, "")</f>
        <v/>
      </c>
      <c r="C448" s="2" t="e">
        <f>IF(Comparison!H448 &lt;&gt; "", Comparison!H448, "")</f>
        <v>#REF!</v>
      </c>
      <c r="D448" s="2" t="str">
        <f>IF(Comparison!I448 &lt;&gt; "", Comparison!I448, "")</f>
        <v/>
      </c>
      <c r="E448" s="29" t="str">
        <f>IF(Comparison!Q448 &lt;&gt; "", ROUND(Comparison!Q448,2), "")</f>
        <v/>
      </c>
      <c r="F448" s="29" t="str">
        <f>IF(Comparison!T448 &lt;&gt; "", ROUND(Comparison!T448,2), "")</f>
        <v/>
      </c>
    </row>
    <row r="449" spans="2:6" x14ac:dyDescent="0.25">
      <c r="B449" s="2" t="str">
        <f>IF(Comparison!B449 &lt;&gt; "", Comparison!B449, "")</f>
        <v/>
      </c>
      <c r="C449" s="2" t="e">
        <f>IF(Comparison!H449 &lt;&gt; "", Comparison!H449, "")</f>
        <v>#REF!</v>
      </c>
      <c r="D449" s="2" t="str">
        <f>IF(Comparison!I449 &lt;&gt; "", Comparison!I449, "")</f>
        <v/>
      </c>
      <c r="E449" s="29" t="str">
        <f>IF(Comparison!Q449 &lt;&gt; "", ROUND(Comparison!Q449,2), "")</f>
        <v/>
      </c>
      <c r="F449" s="29" t="str">
        <f>IF(Comparison!T449 &lt;&gt; "", ROUND(Comparison!T449,2), "")</f>
        <v/>
      </c>
    </row>
    <row r="450" spans="2:6" x14ac:dyDescent="0.25">
      <c r="B450" s="2" t="str">
        <f>IF(Comparison!B450 &lt;&gt; "", Comparison!B450, "")</f>
        <v/>
      </c>
      <c r="C450" s="2" t="e">
        <f>IF(Comparison!H450 &lt;&gt; "", Comparison!H450, "")</f>
        <v>#REF!</v>
      </c>
      <c r="D450" s="2" t="str">
        <f>IF(Comparison!I450 &lt;&gt; "", Comparison!I450, "")</f>
        <v/>
      </c>
      <c r="E450" s="29" t="str">
        <f>IF(Comparison!Q450 &lt;&gt; "", ROUND(Comparison!Q450,2), "")</f>
        <v/>
      </c>
      <c r="F450" s="29" t="str">
        <f>IF(Comparison!T450 &lt;&gt; "", ROUND(Comparison!T450,2), "")</f>
        <v/>
      </c>
    </row>
    <row r="451" spans="2:6" x14ac:dyDescent="0.25">
      <c r="B451" s="2" t="str">
        <f>IF(Comparison!B451 &lt;&gt; "", Comparison!B451, "")</f>
        <v/>
      </c>
      <c r="C451" s="2" t="e">
        <f>IF(Comparison!H451 &lt;&gt; "", Comparison!H451, "")</f>
        <v>#REF!</v>
      </c>
      <c r="D451" s="2" t="str">
        <f>IF(Comparison!I451 &lt;&gt; "", Comparison!I451, "")</f>
        <v/>
      </c>
      <c r="E451" s="29" t="str">
        <f>IF(Comparison!Q451 &lt;&gt; "", ROUND(Comparison!Q451,2), "")</f>
        <v/>
      </c>
      <c r="F451" s="29" t="str">
        <f>IF(Comparison!T451 &lt;&gt; "", ROUND(Comparison!T451,2), "")</f>
        <v/>
      </c>
    </row>
    <row r="452" spans="2:6" x14ac:dyDescent="0.25">
      <c r="B452" s="2" t="str">
        <f>IF(Comparison!B452 &lt;&gt; "", Comparison!B452, "")</f>
        <v/>
      </c>
      <c r="C452" s="2" t="e">
        <f>IF(Comparison!H452 &lt;&gt; "", Comparison!H452, "")</f>
        <v>#REF!</v>
      </c>
      <c r="D452" s="2" t="str">
        <f>IF(Comparison!I452 &lt;&gt; "", Comparison!I452, "")</f>
        <v/>
      </c>
      <c r="E452" s="29" t="str">
        <f>IF(Comparison!Q452 &lt;&gt; "", ROUND(Comparison!Q452,2), "")</f>
        <v/>
      </c>
      <c r="F452" s="29" t="str">
        <f>IF(Comparison!T452 &lt;&gt; "", ROUND(Comparison!T452,2), "")</f>
        <v/>
      </c>
    </row>
    <row r="453" spans="2:6" x14ac:dyDescent="0.25">
      <c r="B453" s="2" t="str">
        <f>IF(Comparison!B453 &lt;&gt; "", Comparison!B453, "")</f>
        <v/>
      </c>
      <c r="C453" s="2" t="e">
        <f>IF(Comparison!H453 &lt;&gt; "", Comparison!H453, "")</f>
        <v>#REF!</v>
      </c>
      <c r="D453" s="2" t="str">
        <f>IF(Comparison!I453 &lt;&gt; "", Comparison!I453, "")</f>
        <v/>
      </c>
      <c r="E453" s="29" t="str">
        <f>IF(Comparison!Q453 &lt;&gt; "", ROUND(Comparison!Q453,2), "")</f>
        <v/>
      </c>
      <c r="F453" s="29" t="str">
        <f>IF(Comparison!T453 &lt;&gt; "", ROUND(Comparison!T453,2), "")</f>
        <v/>
      </c>
    </row>
    <row r="454" spans="2:6" x14ac:dyDescent="0.25">
      <c r="B454" s="2" t="str">
        <f>IF(Comparison!B454 &lt;&gt; "", Comparison!B454, "")</f>
        <v/>
      </c>
      <c r="C454" s="2" t="e">
        <f>IF(Comparison!H454 &lt;&gt; "", Comparison!H454, "")</f>
        <v>#REF!</v>
      </c>
      <c r="D454" s="2" t="str">
        <f>IF(Comparison!I454 &lt;&gt; "", Comparison!I454, "")</f>
        <v/>
      </c>
      <c r="E454" s="29" t="str">
        <f>IF(Comparison!Q454 &lt;&gt; "", ROUND(Comparison!Q454,2), "")</f>
        <v/>
      </c>
      <c r="F454" s="29" t="str">
        <f>IF(Comparison!T454 &lt;&gt; "", ROUND(Comparison!T454,2), "")</f>
        <v/>
      </c>
    </row>
    <row r="455" spans="2:6" x14ac:dyDescent="0.25">
      <c r="B455" s="2" t="str">
        <f>IF(Comparison!B455 &lt;&gt; "", Comparison!B455, "")</f>
        <v/>
      </c>
      <c r="C455" s="2" t="e">
        <f>IF(Comparison!H455 &lt;&gt; "", Comparison!H455, "")</f>
        <v>#REF!</v>
      </c>
      <c r="D455" s="2" t="str">
        <f>IF(Comparison!I455 &lt;&gt; "", Comparison!I455, "")</f>
        <v/>
      </c>
      <c r="E455" s="29" t="str">
        <f>IF(Comparison!Q455 &lt;&gt; "", ROUND(Comparison!Q455,2), "")</f>
        <v/>
      </c>
      <c r="F455" s="29" t="str">
        <f>IF(Comparison!T455 &lt;&gt; "", ROUND(Comparison!T455,2), "")</f>
        <v/>
      </c>
    </row>
    <row r="456" spans="2:6" x14ac:dyDescent="0.25">
      <c r="B456" s="2" t="str">
        <f>IF(Comparison!B456 &lt;&gt; "", Comparison!B456, "")</f>
        <v/>
      </c>
      <c r="C456" s="2" t="e">
        <f>IF(Comparison!H456 &lt;&gt; "", Comparison!H456, "")</f>
        <v>#REF!</v>
      </c>
      <c r="D456" s="2" t="str">
        <f>IF(Comparison!I456 &lt;&gt; "", Comparison!I456, "")</f>
        <v/>
      </c>
      <c r="E456" s="29" t="str">
        <f>IF(Comparison!Q456 &lt;&gt; "", ROUND(Comparison!Q456,2), "")</f>
        <v/>
      </c>
      <c r="F456" s="29" t="str">
        <f>IF(Comparison!T456 &lt;&gt; "", ROUND(Comparison!T456,2), "")</f>
        <v/>
      </c>
    </row>
    <row r="457" spans="2:6" x14ac:dyDescent="0.25">
      <c r="B457" s="2" t="str">
        <f>IF(Comparison!B457 &lt;&gt; "", Comparison!B457, "")</f>
        <v/>
      </c>
      <c r="C457" s="2" t="e">
        <f>IF(Comparison!H457 &lt;&gt; "", Comparison!H457, "")</f>
        <v>#REF!</v>
      </c>
      <c r="D457" s="2" t="str">
        <f>IF(Comparison!I457 &lt;&gt; "", Comparison!I457, "")</f>
        <v/>
      </c>
      <c r="E457" s="29" t="str">
        <f>IF(Comparison!Q457 &lt;&gt; "", ROUND(Comparison!Q457,2), "")</f>
        <v/>
      </c>
      <c r="F457" s="29" t="str">
        <f>IF(Comparison!T457 &lt;&gt; "", ROUND(Comparison!T457,2), "")</f>
        <v/>
      </c>
    </row>
    <row r="458" spans="2:6" x14ac:dyDescent="0.25">
      <c r="B458" s="2" t="str">
        <f>IF(Comparison!B458 &lt;&gt; "", Comparison!B458, "")</f>
        <v/>
      </c>
      <c r="C458" s="2" t="e">
        <f>IF(Comparison!H458 &lt;&gt; "", Comparison!H458, "")</f>
        <v>#REF!</v>
      </c>
      <c r="D458" s="2" t="str">
        <f>IF(Comparison!I458 &lt;&gt; "", Comparison!I458, "")</f>
        <v/>
      </c>
      <c r="E458" s="29" t="str">
        <f>IF(Comparison!Q458 &lt;&gt; "", ROUND(Comparison!Q458,2), "")</f>
        <v/>
      </c>
      <c r="F458" s="29" t="str">
        <f>IF(Comparison!T458 &lt;&gt; "", ROUND(Comparison!T458,2), "")</f>
        <v/>
      </c>
    </row>
    <row r="459" spans="2:6" x14ac:dyDescent="0.25">
      <c r="B459" s="2" t="str">
        <f>IF(Comparison!B459 &lt;&gt; "", Comparison!B459, "")</f>
        <v/>
      </c>
      <c r="C459" s="2" t="e">
        <f>IF(Comparison!H459 &lt;&gt; "", Comparison!H459, "")</f>
        <v>#REF!</v>
      </c>
      <c r="D459" s="2" t="str">
        <f>IF(Comparison!I459 &lt;&gt; "", Comparison!I459, "")</f>
        <v/>
      </c>
      <c r="E459" s="29" t="str">
        <f>IF(Comparison!Q459 &lt;&gt; "", ROUND(Comparison!Q459,2), "")</f>
        <v/>
      </c>
      <c r="F459" s="29" t="str">
        <f>IF(Comparison!T459 &lt;&gt; "", ROUND(Comparison!T459,2), "")</f>
        <v/>
      </c>
    </row>
    <row r="460" spans="2:6" x14ac:dyDescent="0.25">
      <c r="B460" s="2" t="str">
        <f>IF(Comparison!B460 &lt;&gt; "", Comparison!B460, "")</f>
        <v/>
      </c>
      <c r="C460" s="2" t="e">
        <f>IF(Comparison!H460 &lt;&gt; "", Comparison!H460, "")</f>
        <v>#REF!</v>
      </c>
      <c r="D460" s="2" t="str">
        <f>IF(Comparison!I460 &lt;&gt; "", Comparison!I460, "")</f>
        <v/>
      </c>
      <c r="E460" s="29" t="str">
        <f>IF(Comparison!Q460 &lt;&gt; "", ROUND(Comparison!Q460,2), "")</f>
        <v/>
      </c>
      <c r="F460" s="29" t="str">
        <f>IF(Comparison!T460 &lt;&gt; "", ROUND(Comparison!T460,2), "")</f>
        <v/>
      </c>
    </row>
    <row r="461" spans="2:6" x14ac:dyDescent="0.25">
      <c r="B461" s="2" t="str">
        <f>IF(Comparison!B461 &lt;&gt; "", Comparison!B461, "")</f>
        <v/>
      </c>
      <c r="C461" s="2" t="e">
        <f>IF(Comparison!H461 &lt;&gt; "", Comparison!H461, "")</f>
        <v>#REF!</v>
      </c>
      <c r="D461" s="2" t="str">
        <f>IF(Comparison!I461 &lt;&gt; "", Comparison!I461, "")</f>
        <v/>
      </c>
      <c r="E461" s="29" t="str">
        <f>IF(Comparison!Q461 &lt;&gt; "", ROUND(Comparison!Q461,2), "")</f>
        <v/>
      </c>
      <c r="F461" s="29" t="str">
        <f>IF(Comparison!T461 &lt;&gt; "", ROUND(Comparison!T461,2), "")</f>
        <v/>
      </c>
    </row>
    <row r="462" spans="2:6" x14ac:dyDescent="0.25">
      <c r="B462" s="2" t="str">
        <f>IF(Comparison!B462 &lt;&gt; "", Comparison!B462, "")</f>
        <v/>
      </c>
      <c r="C462" s="2" t="e">
        <f>IF(Comparison!H462 &lt;&gt; "", Comparison!H462, "")</f>
        <v>#REF!</v>
      </c>
      <c r="D462" s="2" t="str">
        <f>IF(Comparison!I462 &lt;&gt; "", Comparison!I462, "")</f>
        <v/>
      </c>
      <c r="E462" s="29" t="str">
        <f>IF(Comparison!Q462 &lt;&gt; "", ROUND(Comparison!Q462,2), "")</f>
        <v/>
      </c>
      <c r="F462" s="29" t="str">
        <f>IF(Comparison!T462 &lt;&gt; "", ROUND(Comparison!T462,2), "")</f>
        <v/>
      </c>
    </row>
    <row r="463" spans="2:6" x14ac:dyDescent="0.25">
      <c r="B463" s="2" t="str">
        <f>IF(Comparison!B463 &lt;&gt; "", Comparison!B463, "")</f>
        <v/>
      </c>
      <c r="C463" s="2" t="e">
        <f>IF(Comparison!H463 &lt;&gt; "", Comparison!H463, "")</f>
        <v>#REF!</v>
      </c>
      <c r="D463" s="2" t="str">
        <f>IF(Comparison!I463 &lt;&gt; "", Comparison!I463, "")</f>
        <v/>
      </c>
      <c r="E463" s="29" t="str">
        <f>IF(Comparison!Q463 &lt;&gt; "", ROUND(Comparison!Q463,2), "")</f>
        <v/>
      </c>
      <c r="F463" s="29" t="str">
        <f>IF(Comparison!T463 &lt;&gt; "", ROUND(Comparison!T463,2), "")</f>
        <v/>
      </c>
    </row>
    <row r="464" spans="2:6" x14ac:dyDescent="0.25">
      <c r="B464" s="2" t="str">
        <f>IF(Comparison!B464 &lt;&gt; "", Comparison!B464, "")</f>
        <v/>
      </c>
      <c r="C464" s="2" t="e">
        <f>IF(Comparison!H464 &lt;&gt; "", Comparison!H464, "")</f>
        <v>#REF!</v>
      </c>
      <c r="D464" s="2" t="str">
        <f>IF(Comparison!I464 &lt;&gt; "", Comparison!I464, "")</f>
        <v/>
      </c>
      <c r="E464" s="29" t="str">
        <f>IF(Comparison!Q464 &lt;&gt; "", ROUND(Comparison!Q464,2), "")</f>
        <v/>
      </c>
      <c r="F464" s="29" t="str">
        <f>IF(Comparison!T464 &lt;&gt; "", ROUND(Comparison!T464,2), "")</f>
        <v/>
      </c>
    </row>
    <row r="465" spans="2:6" x14ac:dyDescent="0.25">
      <c r="B465" s="2" t="str">
        <f>IF(Comparison!B465 &lt;&gt; "", Comparison!B465, "")</f>
        <v/>
      </c>
      <c r="C465" s="2" t="e">
        <f>IF(Comparison!H465 &lt;&gt; "", Comparison!H465, "")</f>
        <v>#REF!</v>
      </c>
      <c r="D465" s="2" t="str">
        <f>IF(Comparison!I465 &lt;&gt; "", Comparison!I465, "")</f>
        <v/>
      </c>
      <c r="E465" s="29" t="str">
        <f>IF(Comparison!Q465 &lt;&gt; "", ROUND(Comparison!Q465,2), "")</f>
        <v/>
      </c>
      <c r="F465" s="29" t="str">
        <f>IF(Comparison!T465 &lt;&gt; "", ROUND(Comparison!T465,2), "")</f>
        <v/>
      </c>
    </row>
    <row r="466" spans="2:6" x14ac:dyDescent="0.25">
      <c r="B466" s="2" t="str">
        <f>IF(Comparison!B466 &lt;&gt; "", Comparison!B466, "")</f>
        <v/>
      </c>
      <c r="C466" s="2" t="e">
        <f>IF(Comparison!H466 &lt;&gt; "", Comparison!H466, "")</f>
        <v>#REF!</v>
      </c>
      <c r="D466" s="2" t="str">
        <f>IF(Comparison!I466 &lt;&gt; "", Comparison!I466, "")</f>
        <v/>
      </c>
      <c r="E466" s="29" t="str">
        <f>IF(Comparison!Q466 &lt;&gt; "", ROUND(Comparison!Q466,2), "")</f>
        <v/>
      </c>
      <c r="F466" s="29" t="str">
        <f>IF(Comparison!T466 &lt;&gt; "", ROUND(Comparison!T466,2), "")</f>
        <v/>
      </c>
    </row>
    <row r="467" spans="2:6" x14ac:dyDescent="0.25">
      <c r="B467" s="2" t="str">
        <f>IF(Comparison!B467 &lt;&gt; "", Comparison!B467, "")</f>
        <v/>
      </c>
      <c r="C467" s="2" t="e">
        <f>IF(Comparison!H467 &lt;&gt; "", Comparison!H467, "")</f>
        <v>#REF!</v>
      </c>
      <c r="D467" s="2" t="str">
        <f>IF(Comparison!I467 &lt;&gt; "", Comparison!I467, "")</f>
        <v/>
      </c>
      <c r="E467" s="29" t="str">
        <f>IF(Comparison!Q467 &lt;&gt; "", ROUND(Comparison!Q467,2), "")</f>
        <v/>
      </c>
      <c r="F467" s="29" t="str">
        <f>IF(Comparison!T467 &lt;&gt; "", ROUND(Comparison!T467,2), "")</f>
        <v/>
      </c>
    </row>
    <row r="468" spans="2:6" x14ac:dyDescent="0.25">
      <c r="B468" s="2" t="str">
        <f>IF(Comparison!B468 &lt;&gt; "", Comparison!B468, "")</f>
        <v/>
      </c>
      <c r="C468" s="2" t="e">
        <f>IF(Comparison!H468 &lt;&gt; "", Comparison!H468, "")</f>
        <v>#REF!</v>
      </c>
      <c r="D468" s="2" t="str">
        <f>IF(Comparison!I468 &lt;&gt; "", Comparison!I468, "")</f>
        <v/>
      </c>
      <c r="E468" s="29" t="str">
        <f>IF(Comparison!Q468 &lt;&gt; "", ROUND(Comparison!Q468,2), "")</f>
        <v/>
      </c>
      <c r="F468" s="29" t="str">
        <f>IF(Comparison!T468 &lt;&gt; "", ROUND(Comparison!T468,2), "")</f>
        <v/>
      </c>
    </row>
    <row r="469" spans="2:6" x14ac:dyDescent="0.25">
      <c r="B469" s="2" t="str">
        <f>IF(Comparison!B469 &lt;&gt; "", Comparison!B469, "")</f>
        <v/>
      </c>
      <c r="C469" s="2" t="e">
        <f>IF(Comparison!H469 &lt;&gt; "", Comparison!H469, "")</f>
        <v>#REF!</v>
      </c>
      <c r="D469" s="2" t="str">
        <f>IF(Comparison!I469 &lt;&gt; "", Comparison!I469, "")</f>
        <v/>
      </c>
      <c r="E469" s="29" t="str">
        <f>IF(Comparison!Q469 &lt;&gt; "", ROUND(Comparison!Q469,2), "")</f>
        <v/>
      </c>
      <c r="F469" s="29" t="str">
        <f>IF(Comparison!T469 &lt;&gt; "", ROUND(Comparison!T469,2), "")</f>
        <v/>
      </c>
    </row>
    <row r="470" spans="2:6" x14ac:dyDescent="0.25">
      <c r="B470" s="2" t="str">
        <f>IF(Comparison!B470 &lt;&gt; "", Comparison!B470, "")</f>
        <v/>
      </c>
      <c r="C470" s="2" t="e">
        <f>IF(Comparison!H470 &lt;&gt; "", Comparison!H470, "")</f>
        <v>#REF!</v>
      </c>
      <c r="D470" s="2" t="str">
        <f>IF(Comparison!I470 &lt;&gt; "", Comparison!I470, "")</f>
        <v/>
      </c>
      <c r="E470" s="29" t="str">
        <f>IF(Comparison!Q470 &lt;&gt; "", ROUND(Comparison!Q470,2), "")</f>
        <v/>
      </c>
      <c r="F470" s="29" t="str">
        <f>IF(Comparison!T470 &lt;&gt; "", ROUND(Comparison!T470,2), "")</f>
        <v/>
      </c>
    </row>
    <row r="471" spans="2:6" x14ac:dyDescent="0.25">
      <c r="B471" s="2" t="str">
        <f>IF(Comparison!B471 &lt;&gt; "", Comparison!B471, "")</f>
        <v/>
      </c>
      <c r="C471" s="2" t="e">
        <f>IF(Comparison!H471 &lt;&gt; "", Comparison!H471, "")</f>
        <v>#REF!</v>
      </c>
      <c r="D471" s="2" t="str">
        <f>IF(Comparison!I471 &lt;&gt; "", Comparison!I471, "")</f>
        <v/>
      </c>
      <c r="E471" s="29" t="str">
        <f>IF(Comparison!Q471 &lt;&gt; "", ROUND(Comparison!Q471,2), "")</f>
        <v/>
      </c>
      <c r="F471" s="29" t="str">
        <f>IF(Comparison!T471 &lt;&gt; "", ROUND(Comparison!T471,2), "")</f>
        <v/>
      </c>
    </row>
    <row r="472" spans="2:6" x14ac:dyDescent="0.25">
      <c r="B472" s="2" t="str">
        <f>IF(Comparison!B472 &lt;&gt; "", Comparison!B472, "")</f>
        <v/>
      </c>
      <c r="C472" s="2" t="e">
        <f>IF(Comparison!H472 &lt;&gt; "", Comparison!H472, "")</f>
        <v>#REF!</v>
      </c>
      <c r="D472" s="2" t="str">
        <f>IF(Comparison!I472 &lt;&gt; "", Comparison!I472, "")</f>
        <v/>
      </c>
      <c r="E472" s="29" t="str">
        <f>IF(Comparison!Q472 &lt;&gt; "", ROUND(Comparison!Q472,2), "")</f>
        <v/>
      </c>
      <c r="F472" s="29" t="str">
        <f>IF(Comparison!T472 &lt;&gt; "", ROUND(Comparison!T472,2), "")</f>
        <v/>
      </c>
    </row>
    <row r="473" spans="2:6" x14ac:dyDescent="0.25">
      <c r="B473" s="2" t="str">
        <f>IF(Comparison!B473 &lt;&gt; "", Comparison!B473, "")</f>
        <v/>
      </c>
      <c r="C473" s="2" t="e">
        <f>IF(Comparison!H473 &lt;&gt; "", Comparison!H473, "")</f>
        <v>#REF!</v>
      </c>
      <c r="D473" s="2" t="str">
        <f>IF(Comparison!I473 &lt;&gt; "", Comparison!I473, "")</f>
        <v/>
      </c>
      <c r="E473" s="29" t="str">
        <f>IF(Comparison!Q473 &lt;&gt; "", ROUND(Comparison!Q473,2), "")</f>
        <v/>
      </c>
      <c r="F473" s="29" t="str">
        <f>IF(Comparison!T473 &lt;&gt; "", ROUND(Comparison!T473,2), "")</f>
        <v/>
      </c>
    </row>
    <row r="474" spans="2:6" x14ac:dyDescent="0.25">
      <c r="B474" s="2" t="str">
        <f>IF(Comparison!B474 &lt;&gt; "", Comparison!B474, "")</f>
        <v/>
      </c>
      <c r="C474" s="2" t="e">
        <f>IF(Comparison!H474 &lt;&gt; "", Comparison!H474, "")</f>
        <v>#REF!</v>
      </c>
      <c r="D474" s="2" t="str">
        <f>IF(Comparison!I474 &lt;&gt; "", Comparison!I474, "")</f>
        <v/>
      </c>
      <c r="E474" s="29" t="str">
        <f>IF(Comparison!Q474 &lt;&gt; "", ROUND(Comparison!Q474,2), "")</f>
        <v/>
      </c>
      <c r="F474" s="29" t="str">
        <f>IF(Comparison!T474 &lt;&gt; "", ROUND(Comparison!T474,2), "")</f>
        <v/>
      </c>
    </row>
    <row r="475" spans="2:6" x14ac:dyDescent="0.25">
      <c r="B475" s="2" t="str">
        <f>IF(Comparison!B475 &lt;&gt; "", Comparison!B475, "")</f>
        <v/>
      </c>
      <c r="C475" s="2" t="e">
        <f>IF(Comparison!H475 &lt;&gt; "", Comparison!H475, "")</f>
        <v>#REF!</v>
      </c>
      <c r="D475" s="2" t="str">
        <f>IF(Comparison!I475 &lt;&gt; "", Comparison!I475, "")</f>
        <v/>
      </c>
      <c r="E475" s="29" t="str">
        <f>IF(Comparison!Q475 &lt;&gt; "", ROUND(Comparison!Q475,2), "")</f>
        <v/>
      </c>
      <c r="F475" s="29" t="str">
        <f>IF(Comparison!T475 &lt;&gt; "", ROUND(Comparison!T475,2), "")</f>
        <v/>
      </c>
    </row>
    <row r="476" spans="2:6" x14ac:dyDescent="0.25">
      <c r="B476" s="2" t="str">
        <f>IF(Comparison!B476 &lt;&gt; "", Comparison!B476, "")</f>
        <v/>
      </c>
      <c r="C476" s="2" t="e">
        <f>IF(Comparison!H476 &lt;&gt; "", Comparison!H476, "")</f>
        <v>#REF!</v>
      </c>
      <c r="D476" s="2" t="str">
        <f>IF(Comparison!I476 &lt;&gt; "", Comparison!I476, "")</f>
        <v/>
      </c>
      <c r="E476" s="29" t="str">
        <f>IF(Comparison!Q476 &lt;&gt; "", ROUND(Comparison!Q476,2), "")</f>
        <v/>
      </c>
      <c r="F476" s="29" t="str">
        <f>IF(Comparison!T476 &lt;&gt; "", ROUND(Comparison!T476,2), "")</f>
        <v/>
      </c>
    </row>
    <row r="477" spans="2:6" x14ac:dyDescent="0.25">
      <c r="B477" s="2" t="str">
        <f>IF(Comparison!B477 &lt;&gt; "", Comparison!B477, "")</f>
        <v/>
      </c>
      <c r="C477" s="2" t="e">
        <f>IF(Comparison!H477 &lt;&gt; "", Comparison!H477, "")</f>
        <v>#REF!</v>
      </c>
      <c r="D477" s="2" t="str">
        <f>IF(Comparison!I477 &lt;&gt; "", Comparison!I477, "")</f>
        <v/>
      </c>
      <c r="E477" s="29" t="str">
        <f>IF(Comparison!Q477 &lt;&gt; "", ROUND(Comparison!Q477,2), "")</f>
        <v/>
      </c>
      <c r="F477" s="29" t="str">
        <f>IF(Comparison!T477 &lt;&gt; "", ROUND(Comparison!T477,2), "")</f>
        <v/>
      </c>
    </row>
    <row r="478" spans="2:6" x14ac:dyDescent="0.25">
      <c r="B478" s="2" t="str">
        <f>IF(Comparison!B478 &lt;&gt; "", Comparison!B478, "")</f>
        <v/>
      </c>
      <c r="C478" s="2" t="e">
        <f>IF(Comparison!H478 &lt;&gt; "", Comparison!H478, "")</f>
        <v>#REF!</v>
      </c>
      <c r="D478" s="2" t="str">
        <f>IF(Comparison!I478 &lt;&gt; "", Comparison!I478, "")</f>
        <v/>
      </c>
      <c r="E478" s="29" t="str">
        <f>IF(Comparison!Q478 &lt;&gt; "", ROUND(Comparison!Q478,2), "")</f>
        <v/>
      </c>
      <c r="F478" s="29" t="str">
        <f>IF(Comparison!T478 &lt;&gt; "", ROUND(Comparison!T478,2), "")</f>
        <v/>
      </c>
    </row>
    <row r="479" spans="2:6" x14ac:dyDescent="0.25">
      <c r="B479" s="2" t="str">
        <f>IF(Comparison!B479 &lt;&gt; "", Comparison!B479, "")</f>
        <v/>
      </c>
      <c r="C479" s="2" t="e">
        <f>IF(Comparison!H479 &lt;&gt; "", Comparison!H479, "")</f>
        <v>#REF!</v>
      </c>
      <c r="D479" s="2" t="str">
        <f>IF(Comparison!I479 &lt;&gt; "", Comparison!I479, "")</f>
        <v/>
      </c>
      <c r="E479" s="29" t="str">
        <f>IF(Comparison!Q479 &lt;&gt; "", ROUND(Comparison!Q479,2), "")</f>
        <v/>
      </c>
      <c r="F479" s="29" t="str">
        <f>IF(Comparison!T479 &lt;&gt; "", ROUND(Comparison!T479,2), "")</f>
        <v/>
      </c>
    </row>
    <row r="480" spans="2:6" x14ac:dyDescent="0.25">
      <c r="B480" s="2" t="str">
        <f>IF(Comparison!B480 &lt;&gt; "", Comparison!B480, "")</f>
        <v/>
      </c>
      <c r="C480" s="2" t="e">
        <f>IF(Comparison!H480 &lt;&gt; "", Comparison!H480, "")</f>
        <v>#REF!</v>
      </c>
      <c r="D480" s="2" t="str">
        <f>IF(Comparison!I480 &lt;&gt; "", Comparison!I480, "")</f>
        <v/>
      </c>
      <c r="E480" s="29" t="str">
        <f>IF(Comparison!Q480 &lt;&gt; "", ROUND(Comparison!Q480,2), "")</f>
        <v/>
      </c>
      <c r="F480" s="29" t="str">
        <f>IF(Comparison!T480 &lt;&gt; "", ROUND(Comparison!T480,2), "")</f>
        <v/>
      </c>
    </row>
    <row r="481" spans="2:6" x14ac:dyDescent="0.25">
      <c r="B481" s="2" t="str">
        <f>IF(Comparison!B481 &lt;&gt; "", Comparison!B481, "")</f>
        <v/>
      </c>
      <c r="C481" s="2" t="e">
        <f>IF(Comparison!H481 &lt;&gt; "", Comparison!H481, "")</f>
        <v>#REF!</v>
      </c>
      <c r="D481" s="2" t="str">
        <f>IF(Comparison!I481 &lt;&gt; "", Comparison!I481, "")</f>
        <v/>
      </c>
      <c r="E481" s="29" t="str">
        <f>IF(Comparison!Q481 &lt;&gt; "", ROUND(Comparison!Q481,2), "")</f>
        <v/>
      </c>
      <c r="F481" s="29" t="str">
        <f>IF(Comparison!T481 &lt;&gt; "", ROUND(Comparison!T481,2), "")</f>
        <v/>
      </c>
    </row>
    <row r="482" spans="2:6" x14ac:dyDescent="0.25">
      <c r="B482" s="2" t="str">
        <f>IF(Comparison!B482 &lt;&gt; "", Comparison!B482, "")</f>
        <v/>
      </c>
      <c r="C482" s="2" t="e">
        <f>IF(Comparison!H482 &lt;&gt; "", Comparison!H482, "")</f>
        <v>#REF!</v>
      </c>
      <c r="D482" s="2" t="str">
        <f>IF(Comparison!I482 &lt;&gt; "", Comparison!I482, "")</f>
        <v/>
      </c>
      <c r="E482" s="29" t="str">
        <f>IF(Comparison!Q482 &lt;&gt; "", ROUND(Comparison!Q482,2), "")</f>
        <v/>
      </c>
      <c r="F482" s="29" t="str">
        <f>IF(Comparison!T482 &lt;&gt; "", ROUND(Comparison!T482,2), "")</f>
        <v/>
      </c>
    </row>
    <row r="483" spans="2:6" x14ac:dyDescent="0.25">
      <c r="B483" s="2" t="str">
        <f>IF(Comparison!B483 &lt;&gt; "", Comparison!B483, "")</f>
        <v/>
      </c>
      <c r="C483" s="2" t="e">
        <f>IF(Comparison!H483 &lt;&gt; "", Comparison!H483, "")</f>
        <v>#REF!</v>
      </c>
      <c r="D483" s="2" t="str">
        <f>IF(Comparison!I483 &lt;&gt; "", Comparison!I483, "")</f>
        <v/>
      </c>
      <c r="E483" s="29" t="str">
        <f>IF(Comparison!Q483 &lt;&gt; "", ROUND(Comparison!Q483,2), "")</f>
        <v/>
      </c>
      <c r="F483" s="29" t="str">
        <f>IF(Comparison!T483 &lt;&gt; "", ROUND(Comparison!T483,2), "")</f>
        <v/>
      </c>
    </row>
    <row r="484" spans="2:6" x14ac:dyDescent="0.25">
      <c r="B484" s="2" t="str">
        <f>IF(Comparison!B484 &lt;&gt; "", Comparison!B484, "")</f>
        <v/>
      </c>
      <c r="C484" s="2" t="e">
        <f>IF(Comparison!H484 &lt;&gt; "", Comparison!H484, "")</f>
        <v>#REF!</v>
      </c>
      <c r="D484" s="2" t="str">
        <f>IF(Comparison!I484 &lt;&gt; "", Comparison!I484, "")</f>
        <v/>
      </c>
      <c r="E484" s="29" t="str">
        <f>IF(Comparison!Q484 &lt;&gt; "", ROUND(Comparison!Q484,2), "")</f>
        <v/>
      </c>
      <c r="F484" s="29" t="str">
        <f>IF(Comparison!T484 &lt;&gt; "", ROUND(Comparison!T484,2), "")</f>
        <v/>
      </c>
    </row>
    <row r="485" spans="2:6" x14ac:dyDescent="0.25">
      <c r="B485" s="2" t="str">
        <f>IF(Comparison!B485 &lt;&gt; "", Comparison!B485, "")</f>
        <v/>
      </c>
      <c r="C485" s="2" t="e">
        <f>IF(Comparison!H485 &lt;&gt; "", Comparison!H485, "")</f>
        <v>#REF!</v>
      </c>
      <c r="D485" s="2" t="str">
        <f>IF(Comparison!I485 &lt;&gt; "", Comparison!I485, "")</f>
        <v/>
      </c>
      <c r="E485" s="29" t="str">
        <f>IF(Comparison!Q485 &lt;&gt; "", ROUND(Comparison!Q485,2), "")</f>
        <v/>
      </c>
      <c r="F485" s="29" t="str">
        <f>IF(Comparison!T485 &lt;&gt; "", ROUND(Comparison!T485,2), "")</f>
        <v/>
      </c>
    </row>
    <row r="486" spans="2:6" x14ac:dyDescent="0.25">
      <c r="B486" s="2" t="str">
        <f>IF(Comparison!B486 &lt;&gt; "", Comparison!B486, "")</f>
        <v/>
      </c>
      <c r="C486" s="2" t="e">
        <f>IF(Comparison!H486 &lt;&gt; "", Comparison!H486, "")</f>
        <v>#REF!</v>
      </c>
      <c r="D486" s="2" t="str">
        <f>IF(Comparison!I486 &lt;&gt; "", Comparison!I486, "")</f>
        <v/>
      </c>
      <c r="E486" s="29" t="str">
        <f>IF(Comparison!Q486 &lt;&gt; "", ROUND(Comparison!Q486,2), "")</f>
        <v/>
      </c>
      <c r="F486" s="29" t="str">
        <f>IF(Comparison!T486 &lt;&gt; "", ROUND(Comparison!T486,2), "")</f>
        <v/>
      </c>
    </row>
    <row r="487" spans="2:6" x14ac:dyDescent="0.25">
      <c r="B487" s="2" t="str">
        <f>IF(Comparison!B487 &lt;&gt; "", Comparison!B487, "")</f>
        <v/>
      </c>
      <c r="C487" s="2" t="e">
        <f>IF(Comparison!H487 &lt;&gt; "", Comparison!H487, "")</f>
        <v>#REF!</v>
      </c>
      <c r="D487" s="2" t="str">
        <f>IF(Comparison!I487 &lt;&gt; "", Comparison!I487, "")</f>
        <v/>
      </c>
      <c r="E487" s="29" t="str">
        <f>IF(Comparison!Q487 &lt;&gt; "", ROUND(Comparison!Q487,2), "")</f>
        <v/>
      </c>
      <c r="F487" s="29" t="str">
        <f>IF(Comparison!T487 &lt;&gt; "", ROUND(Comparison!T487,2), "")</f>
        <v/>
      </c>
    </row>
    <row r="488" spans="2:6" x14ac:dyDescent="0.25">
      <c r="B488" s="2" t="str">
        <f>IF(Comparison!B488 &lt;&gt; "", Comparison!B488, "")</f>
        <v/>
      </c>
      <c r="C488" s="2" t="e">
        <f>IF(Comparison!H488 &lt;&gt; "", Comparison!H488, "")</f>
        <v>#REF!</v>
      </c>
      <c r="D488" s="2" t="str">
        <f>IF(Comparison!I488 &lt;&gt; "", Comparison!I488, "")</f>
        <v/>
      </c>
      <c r="E488" s="29" t="str">
        <f>IF(Comparison!Q488 &lt;&gt; "", ROUND(Comparison!Q488,2), "")</f>
        <v/>
      </c>
      <c r="F488" s="29" t="str">
        <f>IF(Comparison!T488 &lt;&gt; "", ROUND(Comparison!T488,2), "")</f>
        <v/>
      </c>
    </row>
    <row r="489" spans="2:6" x14ac:dyDescent="0.25">
      <c r="B489" s="2" t="str">
        <f>IF(Comparison!B489 &lt;&gt; "", Comparison!B489, "")</f>
        <v/>
      </c>
      <c r="C489" s="2" t="e">
        <f>IF(Comparison!H489 &lt;&gt; "", Comparison!H489, "")</f>
        <v>#REF!</v>
      </c>
      <c r="D489" s="2" t="str">
        <f>IF(Comparison!I489 &lt;&gt; "", Comparison!I489, "")</f>
        <v/>
      </c>
      <c r="E489" s="29" t="str">
        <f>IF(Comparison!Q489 &lt;&gt; "", ROUND(Comparison!Q489,2), "")</f>
        <v/>
      </c>
      <c r="F489" s="29" t="str">
        <f>IF(Comparison!T489 &lt;&gt; "", ROUND(Comparison!T489,2), "")</f>
        <v/>
      </c>
    </row>
    <row r="490" spans="2:6" x14ac:dyDescent="0.25">
      <c r="B490" s="2" t="str">
        <f>IF(Comparison!B490 &lt;&gt; "", Comparison!B490, "")</f>
        <v/>
      </c>
      <c r="C490" s="2" t="e">
        <f>IF(Comparison!H490 &lt;&gt; "", Comparison!H490, "")</f>
        <v>#REF!</v>
      </c>
      <c r="D490" s="2" t="str">
        <f>IF(Comparison!I490 &lt;&gt; "", Comparison!I490, "")</f>
        <v/>
      </c>
      <c r="E490" s="29" t="str">
        <f>IF(Comparison!Q490 &lt;&gt; "", ROUND(Comparison!Q490,2), "")</f>
        <v/>
      </c>
      <c r="F490" s="29" t="str">
        <f>IF(Comparison!T490 &lt;&gt; "", ROUND(Comparison!T490,2), "")</f>
        <v/>
      </c>
    </row>
    <row r="491" spans="2:6" x14ac:dyDescent="0.25">
      <c r="B491" s="2" t="str">
        <f>IF(Comparison!B491 &lt;&gt; "", Comparison!B491, "")</f>
        <v/>
      </c>
      <c r="C491" s="2" t="e">
        <f>IF(Comparison!H491 &lt;&gt; "", Comparison!H491, "")</f>
        <v>#REF!</v>
      </c>
      <c r="D491" s="2" t="str">
        <f>IF(Comparison!I491 &lt;&gt; "", Comparison!I491, "")</f>
        <v/>
      </c>
      <c r="E491" s="29" t="str">
        <f>IF(Comparison!Q491 &lt;&gt; "", ROUND(Comparison!Q491,2), "")</f>
        <v/>
      </c>
      <c r="F491" s="29" t="str">
        <f>IF(Comparison!T491 &lt;&gt; "", ROUND(Comparison!T491,2), "")</f>
        <v/>
      </c>
    </row>
    <row r="492" spans="2:6" x14ac:dyDescent="0.25">
      <c r="B492" s="2" t="str">
        <f>IF(Comparison!B492 &lt;&gt; "", Comparison!B492, "")</f>
        <v/>
      </c>
      <c r="C492" s="2" t="e">
        <f>IF(Comparison!H492 &lt;&gt; "", Comparison!H492, "")</f>
        <v>#REF!</v>
      </c>
      <c r="D492" s="2" t="str">
        <f>IF(Comparison!I492 &lt;&gt; "", Comparison!I492, "")</f>
        <v/>
      </c>
      <c r="E492" s="29" t="str">
        <f>IF(Comparison!Q492 &lt;&gt; "", ROUND(Comparison!Q492,2), "")</f>
        <v/>
      </c>
      <c r="F492" s="29" t="str">
        <f>IF(Comparison!T492 &lt;&gt; "", ROUND(Comparison!T492,2), "")</f>
        <v/>
      </c>
    </row>
    <row r="493" spans="2:6" x14ac:dyDescent="0.25">
      <c r="B493" s="2" t="str">
        <f>IF(Comparison!B493 &lt;&gt; "", Comparison!B493, "")</f>
        <v/>
      </c>
      <c r="C493" s="2" t="e">
        <f>IF(Comparison!H493 &lt;&gt; "", Comparison!H493, "")</f>
        <v>#REF!</v>
      </c>
      <c r="D493" s="2" t="str">
        <f>IF(Comparison!I493 &lt;&gt; "", Comparison!I493, "")</f>
        <v/>
      </c>
      <c r="E493" s="29" t="str">
        <f>IF(Comparison!Q493 &lt;&gt; "", ROUND(Comparison!Q493,2), "")</f>
        <v/>
      </c>
      <c r="F493" s="29" t="str">
        <f>IF(Comparison!T493 &lt;&gt; "", ROUND(Comparison!T493,2), "")</f>
        <v/>
      </c>
    </row>
    <row r="494" spans="2:6" x14ac:dyDescent="0.25">
      <c r="B494" s="2" t="str">
        <f>IF(Comparison!B494 &lt;&gt; "", Comparison!B494, "")</f>
        <v/>
      </c>
      <c r="C494" s="2" t="e">
        <f>IF(Comparison!H494 &lt;&gt; "", Comparison!H494, "")</f>
        <v>#REF!</v>
      </c>
      <c r="D494" s="2" t="str">
        <f>IF(Comparison!I494 &lt;&gt; "", Comparison!I494, "")</f>
        <v/>
      </c>
      <c r="E494" s="29" t="str">
        <f>IF(Comparison!Q494 &lt;&gt; "", ROUND(Comparison!Q494,2), "")</f>
        <v/>
      </c>
      <c r="F494" s="29" t="str">
        <f>IF(Comparison!T494 &lt;&gt; "", ROUND(Comparison!T494,2), "")</f>
        <v/>
      </c>
    </row>
    <row r="495" spans="2:6" x14ac:dyDescent="0.25">
      <c r="B495" s="2" t="str">
        <f>IF(Comparison!B495 &lt;&gt; "", Comparison!B495, "")</f>
        <v/>
      </c>
      <c r="C495" s="2" t="e">
        <f>IF(Comparison!H495 &lt;&gt; "", Comparison!H495, "")</f>
        <v>#REF!</v>
      </c>
      <c r="D495" s="2" t="str">
        <f>IF(Comparison!I495 &lt;&gt; "", Comparison!I495, "")</f>
        <v/>
      </c>
      <c r="E495" s="29" t="str">
        <f>IF(Comparison!Q495 &lt;&gt; "", ROUND(Comparison!Q495,2), "")</f>
        <v/>
      </c>
      <c r="F495" s="29" t="str">
        <f>IF(Comparison!T495 &lt;&gt; "", ROUND(Comparison!T495,2), "")</f>
        <v/>
      </c>
    </row>
    <row r="496" spans="2:6" x14ac:dyDescent="0.25">
      <c r="B496" s="2" t="str">
        <f>IF(Comparison!B496 &lt;&gt; "", Comparison!B496, "")</f>
        <v/>
      </c>
      <c r="C496" s="2" t="e">
        <f>IF(Comparison!H496 &lt;&gt; "", Comparison!H496, "")</f>
        <v>#REF!</v>
      </c>
      <c r="D496" s="2" t="str">
        <f>IF(Comparison!I496 &lt;&gt; "", Comparison!I496, "")</f>
        <v/>
      </c>
      <c r="E496" s="29" t="str">
        <f>IF(Comparison!Q496 &lt;&gt; "", ROUND(Comparison!Q496,2), "")</f>
        <v/>
      </c>
      <c r="F496" s="29" t="str">
        <f>IF(Comparison!T496 &lt;&gt; "", ROUND(Comparison!T496,2), "")</f>
        <v/>
      </c>
    </row>
    <row r="497" spans="2:6" x14ac:dyDescent="0.25">
      <c r="B497" s="2" t="str">
        <f>IF(Comparison!B497 &lt;&gt; "", Comparison!B497, "")</f>
        <v/>
      </c>
      <c r="C497" s="2" t="e">
        <f>IF(Comparison!H497 &lt;&gt; "", Comparison!H497, "")</f>
        <v>#REF!</v>
      </c>
      <c r="D497" s="2" t="str">
        <f>IF(Comparison!I497 &lt;&gt; "", Comparison!I497, "")</f>
        <v/>
      </c>
      <c r="E497" s="29" t="str">
        <f>IF(Comparison!Q497 &lt;&gt; "", ROUND(Comparison!Q497,2), "")</f>
        <v/>
      </c>
      <c r="F497" s="29" t="str">
        <f>IF(Comparison!T497 &lt;&gt; "", ROUND(Comparison!T497,2), "")</f>
        <v/>
      </c>
    </row>
    <row r="498" spans="2:6" x14ac:dyDescent="0.25">
      <c r="B498" s="2" t="str">
        <f>IF(Comparison!B498 &lt;&gt; "", Comparison!B498, "")</f>
        <v/>
      </c>
      <c r="C498" s="2" t="e">
        <f>IF(Comparison!H498 &lt;&gt; "", Comparison!H498, "")</f>
        <v>#REF!</v>
      </c>
      <c r="D498" s="2" t="str">
        <f>IF(Comparison!I498 &lt;&gt; "", Comparison!I498, "")</f>
        <v/>
      </c>
      <c r="E498" s="29" t="str">
        <f>IF(Comparison!Q498 &lt;&gt; "", ROUND(Comparison!Q498,2), "")</f>
        <v/>
      </c>
      <c r="F498" s="29" t="str">
        <f>IF(Comparison!T498 &lt;&gt; "", ROUND(Comparison!T498,2), "")</f>
        <v/>
      </c>
    </row>
    <row r="499" spans="2:6" x14ac:dyDescent="0.25">
      <c r="B499" s="2" t="str">
        <f>IF(Comparison!B499 &lt;&gt; "", Comparison!B499, "")</f>
        <v/>
      </c>
      <c r="C499" s="2" t="e">
        <f>IF(Comparison!H499 &lt;&gt; "", Comparison!H499, "")</f>
        <v>#REF!</v>
      </c>
      <c r="D499" s="2" t="str">
        <f>IF(Comparison!I499 &lt;&gt; "", Comparison!I499, "")</f>
        <v/>
      </c>
      <c r="E499" s="29" t="str">
        <f>IF(Comparison!Q499 &lt;&gt; "", ROUND(Comparison!Q499,2), "")</f>
        <v/>
      </c>
      <c r="F499" s="29" t="str">
        <f>IF(Comparison!T499 &lt;&gt; "", ROUND(Comparison!T499,2), "")</f>
        <v/>
      </c>
    </row>
    <row r="500" spans="2:6" x14ac:dyDescent="0.25">
      <c r="B500" s="2" t="str">
        <f>IF(Comparison!B500 &lt;&gt; "", Comparison!B500, "")</f>
        <v/>
      </c>
      <c r="C500" s="2" t="e">
        <f>IF(Comparison!H500 &lt;&gt; "", Comparison!H500, "")</f>
        <v>#REF!</v>
      </c>
      <c r="D500" s="2" t="str">
        <f>IF(Comparison!I500 &lt;&gt; "", Comparison!I500, "")</f>
        <v/>
      </c>
      <c r="E500" s="29" t="str">
        <f>IF(Comparison!Q500 &lt;&gt; "", ROUND(Comparison!Q500,2), "")</f>
        <v/>
      </c>
      <c r="F500" s="29" t="str">
        <f>IF(Comparison!T500 &lt;&gt; "", ROUND(Comparison!T500,2), "")</f>
        <v/>
      </c>
    </row>
    <row r="501" spans="2:6" x14ac:dyDescent="0.25">
      <c r="B501" s="2" t="str">
        <f>IF(Comparison!B501 &lt;&gt; "", Comparison!B501, "")</f>
        <v/>
      </c>
      <c r="C501" s="2" t="e">
        <f>IF(Comparison!H501 &lt;&gt; "", Comparison!H501, "")</f>
        <v>#REF!</v>
      </c>
      <c r="D501" s="2" t="str">
        <f>IF(Comparison!I501 &lt;&gt; "", Comparison!I501, "")</f>
        <v/>
      </c>
      <c r="E501" s="29" t="str">
        <f>IF(Comparison!Q501 &lt;&gt; "", ROUND(Comparison!Q501,2), "")</f>
        <v/>
      </c>
      <c r="F501" s="29" t="str">
        <f>IF(Comparison!T501 &lt;&gt; "", ROUND(Comparison!T501,2), "")</f>
        <v/>
      </c>
    </row>
    <row r="502" spans="2:6" x14ac:dyDescent="0.25">
      <c r="B502" s="2" t="str">
        <f>IF(Comparison!B502 &lt;&gt; "", Comparison!B502, "")</f>
        <v/>
      </c>
      <c r="C502" s="2" t="e">
        <f>IF(Comparison!H502 &lt;&gt; "", Comparison!H502, "")</f>
        <v>#REF!</v>
      </c>
      <c r="D502" s="2" t="str">
        <f>IF(Comparison!I502 &lt;&gt; "", Comparison!I502, "")</f>
        <v/>
      </c>
      <c r="E502" s="29" t="str">
        <f>IF(Comparison!Q502 &lt;&gt; "", ROUND(Comparison!Q502,2), "")</f>
        <v/>
      </c>
      <c r="F502" s="29" t="str">
        <f>IF(Comparison!T502 &lt;&gt; "", ROUND(Comparison!T502,2), "")</f>
        <v/>
      </c>
    </row>
    <row r="503" spans="2:6" x14ac:dyDescent="0.25">
      <c r="B503" s="2" t="str">
        <f>IF(Comparison!B503 &lt;&gt; "", Comparison!B503, "")</f>
        <v/>
      </c>
      <c r="C503" s="2" t="e">
        <f>IF(Comparison!H503 &lt;&gt; "", Comparison!H503, "")</f>
        <v>#REF!</v>
      </c>
      <c r="D503" s="2" t="str">
        <f>IF(Comparison!I503 &lt;&gt; "", Comparison!I503, "")</f>
        <v/>
      </c>
      <c r="E503" s="29" t="str">
        <f>IF(Comparison!Q503 &lt;&gt; "", ROUND(Comparison!Q503,2), "")</f>
        <v/>
      </c>
      <c r="F503" s="29" t="str">
        <f>IF(Comparison!T503 &lt;&gt; "", ROUND(Comparison!T503,2), "")</f>
        <v/>
      </c>
    </row>
    <row r="504" spans="2:6" x14ac:dyDescent="0.25">
      <c r="B504" s="2" t="str">
        <f>IF(Comparison!B504 &lt;&gt; "", Comparison!B504, "")</f>
        <v/>
      </c>
      <c r="C504" s="2" t="e">
        <f>IF(Comparison!H504 &lt;&gt; "", Comparison!H504, "")</f>
        <v>#REF!</v>
      </c>
      <c r="D504" s="2" t="str">
        <f>IF(Comparison!I504 &lt;&gt; "", Comparison!I504, "")</f>
        <v/>
      </c>
      <c r="E504" s="29" t="str">
        <f>IF(Comparison!Q504 &lt;&gt; "", ROUND(Comparison!Q504,2), "")</f>
        <v/>
      </c>
      <c r="F504" s="29" t="str">
        <f>IF(Comparison!T504 &lt;&gt; "", ROUND(Comparison!T504,2), "")</f>
        <v/>
      </c>
    </row>
    <row r="505" spans="2:6" x14ac:dyDescent="0.25">
      <c r="B505" s="2" t="str">
        <f>IF(Comparison!B505 &lt;&gt; "", Comparison!B505, "")</f>
        <v/>
      </c>
      <c r="C505" s="2" t="e">
        <f>IF(Comparison!H505 &lt;&gt; "", Comparison!H505, "")</f>
        <v>#REF!</v>
      </c>
      <c r="D505" s="2" t="str">
        <f>IF(Comparison!I505 &lt;&gt; "", Comparison!I505, "")</f>
        <v/>
      </c>
      <c r="E505" s="29" t="str">
        <f>IF(Comparison!Q505 &lt;&gt; "", ROUND(Comparison!Q505,2), "")</f>
        <v/>
      </c>
      <c r="F505" s="29" t="str">
        <f>IF(Comparison!T505 &lt;&gt; "", ROUND(Comparison!T505,2), "")</f>
        <v/>
      </c>
    </row>
    <row r="506" spans="2:6" x14ac:dyDescent="0.25">
      <c r="B506" s="2" t="str">
        <f>IF(Comparison!B506 &lt;&gt; "", Comparison!B506, "")</f>
        <v/>
      </c>
      <c r="C506" s="2" t="e">
        <f>IF(Comparison!H506 &lt;&gt; "", Comparison!H506, "")</f>
        <v>#REF!</v>
      </c>
      <c r="D506" s="2" t="str">
        <f>IF(Comparison!I506 &lt;&gt; "", Comparison!I506, "")</f>
        <v/>
      </c>
      <c r="E506" s="29" t="str">
        <f>IF(Comparison!Q506 &lt;&gt; "", ROUND(Comparison!Q506,2), "")</f>
        <v/>
      </c>
      <c r="F506" s="29" t="str">
        <f>IF(Comparison!T506 &lt;&gt; "", ROUND(Comparison!T506,2), "")</f>
        <v/>
      </c>
    </row>
    <row r="507" spans="2:6" x14ac:dyDescent="0.25">
      <c r="B507" s="2" t="str">
        <f>IF(Comparison!B507 &lt;&gt; "", Comparison!B507, "")</f>
        <v/>
      </c>
      <c r="C507" s="2" t="e">
        <f>IF(Comparison!H507 &lt;&gt; "", Comparison!H507, "")</f>
        <v>#REF!</v>
      </c>
      <c r="D507" s="2" t="str">
        <f>IF(Comparison!I507 &lt;&gt; "", Comparison!I507, "")</f>
        <v/>
      </c>
      <c r="E507" s="29" t="str">
        <f>IF(Comparison!Q507 &lt;&gt; "", ROUND(Comparison!Q507,2), "")</f>
        <v/>
      </c>
      <c r="F507" s="29" t="str">
        <f>IF(Comparison!T507 &lt;&gt; "", ROUND(Comparison!T507,2), "")</f>
        <v/>
      </c>
    </row>
    <row r="508" spans="2:6" x14ac:dyDescent="0.25">
      <c r="B508" s="2" t="str">
        <f>IF(Comparison!B508 &lt;&gt; "", Comparison!B508, "")</f>
        <v/>
      </c>
      <c r="C508" s="2" t="e">
        <f>IF(Comparison!H508 &lt;&gt; "", Comparison!H508, "")</f>
        <v>#REF!</v>
      </c>
      <c r="D508" s="2" t="str">
        <f>IF(Comparison!I508 &lt;&gt; "", Comparison!I508, "")</f>
        <v/>
      </c>
      <c r="E508" s="29" t="str">
        <f>IF(Comparison!Q508 &lt;&gt; "", ROUND(Comparison!Q508,2), "")</f>
        <v/>
      </c>
      <c r="F508" s="29" t="str">
        <f>IF(Comparison!T508 &lt;&gt; "", ROUND(Comparison!T508,2), "")</f>
        <v/>
      </c>
    </row>
    <row r="509" spans="2:6" x14ac:dyDescent="0.25">
      <c r="B509" s="2" t="str">
        <f>IF(Comparison!B509 &lt;&gt; "", Comparison!B509, "")</f>
        <v/>
      </c>
      <c r="C509" s="2" t="e">
        <f>IF(Comparison!H509 &lt;&gt; "", Comparison!H509, "")</f>
        <v>#REF!</v>
      </c>
      <c r="D509" s="2" t="str">
        <f>IF(Comparison!I509 &lt;&gt; "", Comparison!I509, "")</f>
        <v/>
      </c>
      <c r="E509" s="29" t="str">
        <f>IF(Comparison!Q509 &lt;&gt; "", ROUND(Comparison!Q509,2), "")</f>
        <v/>
      </c>
      <c r="F509" s="29" t="str">
        <f>IF(Comparison!T509 &lt;&gt; "", ROUND(Comparison!T509,2), "")</f>
        <v/>
      </c>
    </row>
    <row r="510" spans="2:6" x14ac:dyDescent="0.25">
      <c r="B510" s="2" t="str">
        <f>IF(Comparison!B510 &lt;&gt; "", Comparison!B510, "")</f>
        <v/>
      </c>
      <c r="C510" s="2" t="e">
        <f>IF(Comparison!H510 &lt;&gt; "", Comparison!H510, "")</f>
        <v>#REF!</v>
      </c>
      <c r="D510" s="2" t="str">
        <f>IF(Comparison!I510 &lt;&gt; "", Comparison!I510, "")</f>
        <v/>
      </c>
      <c r="E510" s="29" t="str">
        <f>IF(Comparison!Q510 &lt;&gt; "", ROUND(Comparison!Q510,2), "")</f>
        <v/>
      </c>
      <c r="F510" s="29" t="str">
        <f>IF(Comparison!T510 &lt;&gt; "", ROUND(Comparison!T510,2), "")</f>
        <v/>
      </c>
    </row>
    <row r="511" spans="2:6" x14ac:dyDescent="0.25">
      <c r="B511" s="2" t="str">
        <f>IF(Comparison!B511 &lt;&gt; "", Comparison!B511, "")</f>
        <v/>
      </c>
      <c r="C511" s="2" t="e">
        <f>IF(Comparison!H511 &lt;&gt; "", Comparison!H511, "")</f>
        <v>#REF!</v>
      </c>
      <c r="D511" s="2" t="str">
        <f>IF(Comparison!I511 &lt;&gt; "", Comparison!I511, "")</f>
        <v/>
      </c>
      <c r="E511" s="29" t="str">
        <f>IF(Comparison!Q511 &lt;&gt; "", ROUND(Comparison!Q511,2), "")</f>
        <v/>
      </c>
      <c r="F511" s="29" t="str">
        <f>IF(Comparison!T511 &lt;&gt; "", ROUND(Comparison!T511,2), "")</f>
        <v/>
      </c>
    </row>
    <row r="512" spans="2:6" x14ac:dyDescent="0.25">
      <c r="B512" s="2" t="str">
        <f>IF(Comparison!B512 &lt;&gt; "", Comparison!B512, "")</f>
        <v/>
      </c>
      <c r="C512" s="2" t="e">
        <f>IF(Comparison!H512 &lt;&gt; "", Comparison!H512, "")</f>
        <v>#REF!</v>
      </c>
      <c r="D512" s="2" t="str">
        <f>IF(Comparison!I512 &lt;&gt; "", Comparison!I512, "")</f>
        <v/>
      </c>
      <c r="E512" s="29" t="str">
        <f>IF(Comparison!Q512 &lt;&gt; "", ROUND(Comparison!Q512,2), "")</f>
        <v/>
      </c>
      <c r="F512" s="29" t="str">
        <f>IF(Comparison!T512 &lt;&gt; "", ROUND(Comparison!T512,2), "")</f>
        <v/>
      </c>
    </row>
    <row r="513" spans="2:6" x14ac:dyDescent="0.25">
      <c r="B513" s="2" t="str">
        <f>IF(Comparison!B513 &lt;&gt; "", Comparison!B513, "")</f>
        <v/>
      </c>
      <c r="C513" s="2" t="e">
        <f>IF(Comparison!H513 &lt;&gt; "", Comparison!H513, "")</f>
        <v>#REF!</v>
      </c>
      <c r="D513" s="2" t="str">
        <f>IF(Comparison!I513 &lt;&gt; "", Comparison!I513, "")</f>
        <v/>
      </c>
      <c r="E513" s="29" t="str">
        <f>IF(Comparison!Q513 &lt;&gt; "", ROUND(Comparison!Q513,2), "")</f>
        <v/>
      </c>
      <c r="F513" s="29" t="str">
        <f>IF(Comparison!T513 &lt;&gt; "", ROUND(Comparison!T513,2), "")</f>
        <v/>
      </c>
    </row>
    <row r="514" spans="2:6" x14ac:dyDescent="0.25">
      <c r="B514" s="2" t="str">
        <f>IF(Comparison!B514 &lt;&gt; "", Comparison!B514, "")</f>
        <v/>
      </c>
      <c r="C514" s="2" t="e">
        <f>IF(Comparison!H514 &lt;&gt; "", Comparison!H514, "")</f>
        <v>#REF!</v>
      </c>
      <c r="D514" s="2" t="str">
        <f>IF(Comparison!I514 &lt;&gt; "", Comparison!I514, "")</f>
        <v/>
      </c>
      <c r="E514" s="29" t="str">
        <f>IF(Comparison!Q514 &lt;&gt; "", ROUND(Comparison!Q514,2), "")</f>
        <v/>
      </c>
      <c r="F514" s="29" t="str">
        <f>IF(Comparison!T514 &lt;&gt; "", ROUND(Comparison!T514,2), "")</f>
        <v/>
      </c>
    </row>
    <row r="515" spans="2:6" x14ac:dyDescent="0.25">
      <c r="B515" s="2" t="str">
        <f>IF(Comparison!B515 &lt;&gt; "", Comparison!B515, "")</f>
        <v/>
      </c>
      <c r="C515" s="2" t="e">
        <f>IF(Comparison!H515 &lt;&gt; "", Comparison!H515, "")</f>
        <v>#REF!</v>
      </c>
      <c r="D515" s="2" t="str">
        <f>IF(Comparison!I515 &lt;&gt; "", Comparison!I515, "")</f>
        <v/>
      </c>
      <c r="E515" s="29" t="str">
        <f>IF(Comparison!Q515 &lt;&gt; "", ROUND(Comparison!Q515,2), "")</f>
        <v/>
      </c>
      <c r="F515" s="29" t="str">
        <f>IF(Comparison!T515 &lt;&gt; "", ROUND(Comparison!T515,2), "")</f>
        <v/>
      </c>
    </row>
    <row r="516" spans="2:6" x14ac:dyDescent="0.25">
      <c r="B516" s="2" t="str">
        <f>IF(Comparison!B516 &lt;&gt; "", Comparison!B516, "")</f>
        <v/>
      </c>
      <c r="C516" s="2" t="e">
        <f>IF(Comparison!H516 &lt;&gt; "", Comparison!H516, "")</f>
        <v>#REF!</v>
      </c>
      <c r="D516" s="2" t="str">
        <f>IF(Comparison!I516 &lt;&gt; "", Comparison!I516, "")</f>
        <v/>
      </c>
      <c r="E516" s="29" t="str">
        <f>IF(Comparison!Q516 &lt;&gt; "", ROUND(Comparison!Q516,2), "")</f>
        <v/>
      </c>
      <c r="F516" s="29" t="str">
        <f>IF(Comparison!T516 &lt;&gt; "", ROUND(Comparison!T516,2), "")</f>
        <v/>
      </c>
    </row>
    <row r="517" spans="2:6" x14ac:dyDescent="0.25">
      <c r="B517" s="2" t="str">
        <f>IF(Comparison!B517 &lt;&gt; "", Comparison!B517, "")</f>
        <v/>
      </c>
      <c r="C517" s="2" t="e">
        <f>IF(Comparison!H517 &lt;&gt; "", Comparison!H517, "")</f>
        <v>#REF!</v>
      </c>
      <c r="D517" s="2" t="str">
        <f>IF(Comparison!I517 &lt;&gt; "", Comparison!I517, "")</f>
        <v/>
      </c>
      <c r="E517" s="29" t="str">
        <f>IF(Comparison!Q517 &lt;&gt; "", ROUND(Comparison!Q517,2), "")</f>
        <v/>
      </c>
      <c r="F517" s="29" t="str">
        <f>IF(Comparison!T517 &lt;&gt; "", ROUND(Comparison!T517,2), "")</f>
        <v/>
      </c>
    </row>
    <row r="518" spans="2:6" x14ac:dyDescent="0.25">
      <c r="B518" s="2" t="str">
        <f>IF(Comparison!B518 &lt;&gt; "", Comparison!B518, "")</f>
        <v/>
      </c>
      <c r="C518" s="2" t="e">
        <f>IF(Comparison!H518 &lt;&gt; "", Comparison!H518, "")</f>
        <v>#REF!</v>
      </c>
      <c r="D518" s="2" t="str">
        <f>IF(Comparison!I518 &lt;&gt; "", Comparison!I518, "")</f>
        <v/>
      </c>
      <c r="E518" s="29" t="str">
        <f>IF(Comparison!Q518 &lt;&gt; "", ROUND(Comparison!Q518,2), "")</f>
        <v/>
      </c>
      <c r="F518" s="29" t="str">
        <f>IF(Comparison!T518 &lt;&gt; "", ROUND(Comparison!T518,2), "")</f>
        <v/>
      </c>
    </row>
    <row r="519" spans="2:6" x14ac:dyDescent="0.25">
      <c r="B519" s="2" t="str">
        <f>IF(Comparison!B519 &lt;&gt; "", Comparison!B519, "")</f>
        <v/>
      </c>
      <c r="C519" s="2" t="e">
        <f>IF(Comparison!H519 &lt;&gt; "", Comparison!H519, "")</f>
        <v>#REF!</v>
      </c>
      <c r="D519" s="2" t="str">
        <f>IF(Comparison!I519 &lt;&gt; "", Comparison!I519, "")</f>
        <v/>
      </c>
      <c r="E519" s="29" t="str">
        <f>IF(Comparison!Q519 &lt;&gt; "", ROUND(Comparison!Q519,2), "")</f>
        <v/>
      </c>
      <c r="F519" s="29" t="str">
        <f>IF(Comparison!T519 &lt;&gt; "", ROUND(Comparison!T519,2), "")</f>
        <v/>
      </c>
    </row>
    <row r="520" spans="2:6" x14ac:dyDescent="0.25">
      <c r="B520" s="2" t="str">
        <f>IF(Comparison!B520 &lt;&gt; "", Comparison!B520, "")</f>
        <v/>
      </c>
      <c r="C520" s="2" t="e">
        <f>IF(Comparison!H520 &lt;&gt; "", Comparison!H520, "")</f>
        <v>#REF!</v>
      </c>
      <c r="D520" s="2" t="str">
        <f>IF(Comparison!I520 &lt;&gt; "", Comparison!I520, "")</f>
        <v/>
      </c>
      <c r="E520" s="29" t="str">
        <f>IF(Comparison!Q520 &lt;&gt; "", ROUND(Comparison!Q520,2), "")</f>
        <v/>
      </c>
      <c r="F520" s="29" t="str">
        <f>IF(Comparison!T520 &lt;&gt; "", ROUND(Comparison!T520,2), "")</f>
        <v/>
      </c>
    </row>
    <row r="521" spans="2:6" x14ac:dyDescent="0.25">
      <c r="B521" s="2" t="str">
        <f>IF(Comparison!B521 &lt;&gt; "", Comparison!B521, "")</f>
        <v/>
      </c>
      <c r="C521" s="2" t="e">
        <f>IF(Comparison!H521 &lt;&gt; "", Comparison!H521, "")</f>
        <v>#REF!</v>
      </c>
      <c r="D521" s="2" t="str">
        <f>IF(Comparison!I521 &lt;&gt; "", Comparison!I521, "")</f>
        <v/>
      </c>
      <c r="E521" s="29" t="str">
        <f>IF(Comparison!Q521 &lt;&gt; "", ROUND(Comparison!Q521,2), "")</f>
        <v/>
      </c>
      <c r="F521" s="29" t="str">
        <f>IF(Comparison!T521 &lt;&gt; "", ROUND(Comparison!T521,2), "")</f>
        <v/>
      </c>
    </row>
    <row r="522" spans="2:6" x14ac:dyDescent="0.25">
      <c r="B522" s="2" t="str">
        <f>IF(Comparison!B522 &lt;&gt; "", Comparison!B522, "")</f>
        <v/>
      </c>
      <c r="C522" s="2" t="e">
        <f>IF(Comparison!H522 &lt;&gt; "", Comparison!H522, "")</f>
        <v>#REF!</v>
      </c>
      <c r="D522" s="2" t="str">
        <f>IF(Comparison!I522 &lt;&gt; "", Comparison!I522, "")</f>
        <v/>
      </c>
      <c r="E522" s="29" t="str">
        <f>IF(Comparison!Q522 &lt;&gt; "", ROUND(Comparison!Q522,2), "")</f>
        <v/>
      </c>
      <c r="F522" s="29" t="str">
        <f>IF(Comparison!T522 &lt;&gt; "", ROUND(Comparison!T522,2), "")</f>
        <v/>
      </c>
    </row>
    <row r="523" spans="2:6" x14ac:dyDescent="0.25">
      <c r="B523" s="2" t="str">
        <f>IF(Comparison!B523 &lt;&gt; "", Comparison!B523, "")</f>
        <v/>
      </c>
      <c r="C523" s="2" t="e">
        <f>IF(Comparison!H523 &lt;&gt; "", Comparison!H523, "")</f>
        <v>#REF!</v>
      </c>
      <c r="D523" s="2" t="str">
        <f>IF(Comparison!I523 &lt;&gt; "", Comparison!I523, "")</f>
        <v/>
      </c>
      <c r="E523" s="29" t="str">
        <f>IF(Comparison!Q523 &lt;&gt; "", ROUND(Comparison!Q523,2), "")</f>
        <v/>
      </c>
      <c r="F523" s="29" t="str">
        <f>IF(Comparison!T523 &lt;&gt; "", ROUND(Comparison!T523,2), "")</f>
        <v/>
      </c>
    </row>
    <row r="524" spans="2:6" x14ac:dyDescent="0.25">
      <c r="B524" s="2" t="str">
        <f>IF(Comparison!B524 &lt;&gt; "", Comparison!B524, "")</f>
        <v/>
      </c>
      <c r="C524" s="2" t="e">
        <f>IF(Comparison!H524 &lt;&gt; "", Comparison!H524, "")</f>
        <v>#REF!</v>
      </c>
      <c r="D524" s="2" t="str">
        <f>IF(Comparison!I524 &lt;&gt; "", Comparison!I524, "")</f>
        <v/>
      </c>
      <c r="E524" s="29" t="str">
        <f>IF(Comparison!Q524 &lt;&gt; "", ROUND(Comparison!Q524,2), "")</f>
        <v/>
      </c>
      <c r="F524" s="29" t="str">
        <f>IF(Comparison!T524 &lt;&gt; "", ROUND(Comparison!T524,2), "")</f>
        <v/>
      </c>
    </row>
    <row r="525" spans="2:6" x14ac:dyDescent="0.25">
      <c r="B525" s="2" t="str">
        <f>IF(Comparison!B525 &lt;&gt; "", Comparison!B525, "")</f>
        <v/>
      </c>
      <c r="C525" s="2" t="e">
        <f>IF(Comparison!H525 &lt;&gt; "", Comparison!H525, "")</f>
        <v>#REF!</v>
      </c>
      <c r="D525" s="2" t="str">
        <f>IF(Comparison!I525 &lt;&gt; "", Comparison!I525, "")</f>
        <v/>
      </c>
      <c r="E525" s="29" t="str">
        <f>IF(Comparison!Q525 &lt;&gt; "", ROUND(Comparison!Q525,2), "")</f>
        <v/>
      </c>
      <c r="F525" s="29" t="str">
        <f>IF(Comparison!T525 &lt;&gt; "", ROUND(Comparison!T525,2), "")</f>
        <v/>
      </c>
    </row>
    <row r="526" spans="2:6" x14ac:dyDescent="0.25">
      <c r="B526" s="2" t="str">
        <f>IF(Comparison!B526 &lt;&gt; "", Comparison!B526, "")</f>
        <v/>
      </c>
      <c r="C526" s="2" t="e">
        <f>IF(Comparison!H526 &lt;&gt; "", Comparison!H526, "")</f>
        <v>#REF!</v>
      </c>
      <c r="D526" s="2" t="str">
        <f>IF(Comparison!I526 &lt;&gt; "", Comparison!I526, "")</f>
        <v/>
      </c>
      <c r="E526" s="29" t="str">
        <f>IF(Comparison!Q526 &lt;&gt; "", ROUND(Comparison!Q526,2), "")</f>
        <v/>
      </c>
      <c r="F526" s="29" t="str">
        <f>IF(Comparison!T526 &lt;&gt; "", ROUND(Comparison!T526,2), "")</f>
        <v/>
      </c>
    </row>
    <row r="527" spans="2:6" x14ac:dyDescent="0.25">
      <c r="B527" s="2" t="str">
        <f>IF(Comparison!B527 &lt;&gt; "", Comparison!B527, "")</f>
        <v/>
      </c>
      <c r="C527" s="2" t="e">
        <f>IF(Comparison!H527 &lt;&gt; "", Comparison!H527, "")</f>
        <v>#REF!</v>
      </c>
      <c r="D527" s="2" t="str">
        <f>IF(Comparison!I527 &lt;&gt; "", Comparison!I527, "")</f>
        <v/>
      </c>
      <c r="E527" s="29" t="str">
        <f>IF(Comparison!Q527 &lt;&gt; "", ROUND(Comparison!Q527,2), "")</f>
        <v/>
      </c>
      <c r="F527" s="29" t="str">
        <f>IF(Comparison!T527 &lt;&gt; "", ROUND(Comparison!T527,2), "")</f>
        <v/>
      </c>
    </row>
    <row r="528" spans="2:6" x14ac:dyDescent="0.25">
      <c r="B528" s="2" t="str">
        <f>IF(Comparison!B528 &lt;&gt; "", Comparison!B528, "")</f>
        <v/>
      </c>
      <c r="C528" s="2" t="e">
        <f>IF(Comparison!H528 &lt;&gt; "", Comparison!H528, "")</f>
        <v>#REF!</v>
      </c>
      <c r="D528" s="2" t="str">
        <f>IF(Comparison!I528 &lt;&gt; "", Comparison!I528, "")</f>
        <v/>
      </c>
      <c r="E528" s="29" t="str">
        <f>IF(Comparison!Q528 &lt;&gt; "", ROUND(Comparison!Q528,2), "")</f>
        <v/>
      </c>
      <c r="F528" s="29" t="str">
        <f>IF(Comparison!T528 &lt;&gt; "", ROUND(Comparison!T528,2), "")</f>
        <v/>
      </c>
    </row>
    <row r="529" spans="2:6" x14ac:dyDescent="0.25">
      <c r="B529" s="2" t="str">
        <f>IF(Comparison!B529 &lt;&gt; "", Comparison!B529, "")</f>
        <v/>
      </c>
      <c r="C529" s="2" t="e">
        <f>IF(Comparison!H529 &lt;&gt; "", Comparison!H529, "")</f>
        <v>#REF!</v>
      </c>
      <c r="D529" s="2" t="str">
        <f>IF(Comparison!I529 &lt;&gt; "", Comparison!I529, "")</f>
        <v/>
      </c>
      <c r="E529" s="29" t="str">
        <f>IF(Comparison!Q529 &lt;&gt; "", ROUND(Comparison!Q529,2), "")</f>
        <v/>
      </c>
      <c r="F529" s="29" t="str">
        <f>IF(Comparison!T529 &lt;&gt; "", ROUND(Comparison!T529,2), "")</f>
        <v/>
      </c>
    </row>
    <row r="530" spans="2:6" x14ac:dyDescent="0.25">
      <c r="B530" s="2" t="str">
        <f>IF(Comparison!B530 &lt;&gt; "", Comparison!B530, "")</f>
        <v/>
      </c>
      <c r="C530" s="2" t="e">
        <f>IF(Comparison!H530 &lt;&gt; "", Comparison!H530, "")</f>
        <v>#REF!</v>
      </c>
      <c r="D530" s="2" t="str">
        <f>IF(Comparison!I530 &lt;&gt; "", Comparison!I530, "")</f>
        <v/>
      </c>
      <c r="E530" s="29" t="str">
        <f>IF(Comparison!Q530 &lt;&gt; "", ROUND(Comparison!Q530,2), "")</f>
        <v/>
      </c>
      <c r="F530" s="29" t="str">
        <f>IF(Comparison!T530 &lt;&gt; "", ROUND(Comparison!T530,2), "")</f>
        <v/>
      </c>
    </row>
    <row r="531" spans="2:6" x14ac:dyDescent="0.25">
      <c r="B531" s="2" t="str">
        <f>IF(Comparison!B531 &lt;&gt; "", Comparison!B531, "")</f>
        <v/>
      </c>
      <c r="C531" s="2" t="e">
        <f>IF(Comparison!H531 &lt;&gt; "", Comparison!H531, "")</f>
        <v>#REF!</v>
      </c>
      <c r="D531" s="2" t="str">
        <f>IF(Comparison!I531 &lt;&gt; "", Comparison!I531, "")</f>
        <v/>
      </c>
      <c r="E531" s="29" t="str">
        <f>IF(Comparison!Q531 &lt;&gt; "", ROUND(Comparison!Q531,2), "")</f>
        <v/>
      </c>
      <c r="F531" s="29" t="str">
        <f>IF(Comparison!T531 &lt;&gt; "", ROUND(Comparison!T531,2), "")</f>
        <v/>
      </c>
    </row>
    <row r="532" spans="2:6" x14ac:dyDescent="0.25">
      <c r="B532" s="2" t="str">
        <f>IF(Comparison!B532 &lt;&gt; "", Comparison!B532, "")</f>
        <v/>
      </c>
      <c r="C532" s="2" t="e">
        <f>IF(Comparison!H532 &lt;&gt; "", Comparison!H532, "")</f>
        <v>#REF!</v>
      </c>
      <c r="D532" s="2" t="str">
        <f>IF(Comparison!I532 &lt;&gt; "", Comparison!I532, "")</f>
        <v/>
      </c>
      <c r="E532" s="29" t="str">
        <f>IF(Comparison!Q532 &lt;&gt; "", ROUND(Comparison!Q532,2), "")</f>
        <v/>
      </c>
      <c r="F532" s="29" t="str">
        <f>IF(Comparison!T532 &lt;&gt; "", ROUND(Comparison!T532,2), "")</f>
        <v/>
      </c>
    </row>
    <row r="533" spans="2:6" x14ac:dyDescent="0.25">
      <c r="B533" s="2" t="str">
        <f>IF(Comparison!B533 &lt;&gt; "", Comparison!B533, "")</f>
        <v/>
      </c>
      <c r="C533" s="2" t="e">
        <f>IF(Comparison!H533 &lt;&gt; "", Comparison!H533, "")</f>
        <v>#REF!</v>
      </c>
      <c r="D533" s="2" t="str">
        <f>IF(Comparison!I533 &lt;&gt; "", Comparison!I533, "")</f>
        <v/>
      </c>
      <c r="E533" s="29" t="str">
        <f>IF(Comparison!Q533 &lt;&gt; "", ROUND(Comparison!Q533,2), "")</f>
        <v/>
      </c>
      <c r="F533" s="29" t="str">
        <f>IF(Comparison!T533 &lt;&gt; "", ROUND(Comparison!T533,2), "")</f>
        <v/>
      </c>
    </row>
    <row r="534" spans="2:6" x14ac:dyDescent="0.25">
      <c r="B534" s="2" t="str">
        <f>IF(Comparison!B534 &lt;&gt; "", Comparison!B534, "")</f>
        <v/>
      </c>
      <c r="C534" s="2" t="e">
        <f>IF(Comparison!H534 &lt;&gt; "", Comparison!H534, "")</f>
        <v>#REF!</v>
      </c>
      <c r="D534" s="2" t="str">
        <f>IF(Comparison!I534 &lt;&gt; "", Comparison!I534, "")</f>
        <v/>
      </c>
      <c r="E534" s="29" t="str">
        <f>IF(Comparison!Q534 &lt;&gt; "", ROUND(Comparison!Q534,2), "")</f>
        <v/>
      </c>
      <c r="F534" s="29" t="str">
        <f>IF(Comparison!T534 &lt;&gt; "", ROUND(Comparison!T534,2), "")</f>
        <v/>
      </c>
    </row>
    <row r="535" spans="2:6" x14ac:dyDescent="0.25">
      <c r="B535" s="2" t="str">
        <f>IF(Comparison!B535 &lt;&gt; "", Comparison!B535, "")</f>
        <v/>
      </c>
      <c r="C535" s="2" t="e">
        <f>IF(Comparison!H535 &lt;&gt; "", Comparison!H535, "")</f>
        <v>#REF!</v>
      </c>
      <c r="D535" s="2" t="str">
        <f>IF(Comparison!I535 &lt;&gt; "", Comparison!I535, "")</f>
        <v/>
      </c>
      <c r="E535" s="29" t="str">
        <f>IF(Comparison!Q535 &lt;&gt; "", ROUND(Comparison!Q535,2), "")</f>
        <v/>
      </c>
      <c r="F535" s="29" t="str">
        <f>IF(Comparison!T535 &lt;&gt; "", ROUND(Comparison!T535,2), "")</f>
        <v/>
      </c>
    </row>
    <row r="536" spans="2:6" x14ac:dyDescent="0.25">
      <c r="B536" s="2" t="str">
        <f>IF(Comparison!B536 &lt;&gt; "", Comparison!B536, "")</f>
        <v/>
      </c>
      <c r="C536" s="2" t="e">
        <f>IF(Comparison!H536 &lt;&gt; "", Comparison!H536, "")</f>
        <v>#REF!</v>
      </c>
      <c r="D536" s="2" t="str">
        <f>IF(Comparison!I536 &lt;&gt; "", Comparison!I536, "")</f>
        <v/>
      </c>
      <c r="E536" s="29" t="str">
        <f>IF(Comparison!Q536 &lt;&gt; "", ROUND(Comparison!Q536,2), "")</f>
        <v/>
      </c>
      <c r="F536" s="29" t="str">
        <f>IF(Comparison!T536 &lt;&gt; "", ROUND(Comparison!T536,2), "")</f>
        <v/>
      </c>
    </row>
    <row r="537" spans="2:6" x14ac:dyDescent="0.25">
      <c r="B537" s="2" t="str">
        <f>IF(Comparison!B537 &lt;&gt; "", Comparison!B537, "")</f>
        <v/>
      </c>
      <c r="C537" s="2" t="e">
        <f>IF(Comparison!H537 &lt;&gt; "", Comparison!H537, "")</f>
        <v>#REF!</v>
      </c>
      <c r="D537" s="2" t="str">
        <f>IF(Comparison!I537 &lt;&gt; "", Comparison!I537, "")</f>
        <v/>
      </c>
      <c r="E537" s="29" t="str">
        <f>IF(Comparison!Q537 &lt;&gt; "", ROUND(Comparison!Q537,2), "")</f>
        <v/>
      </c>
      <c r="F537" s="29" t="str">
        <f>IF(Comparison!T537 &lt;&gt; "", ROUND(Comparison!T537,2), "")</f>
        <v/>
      </c>
    </row>
    <row r="538" spans="2:6" x14ac:dyDescent="0.25">
      <c r="B538" s="2" t="str">
        <f>IF(Comparison!B538 &lt;&gt; "", Comparison!B538, "")</f>
        <v/>
      </c>
      <c r="C538" s="2" t="e">
        <f>IF(Comparison!H538 &lt;&gt; "", Comparison!H538, "")</f>
        <v>#REF!</v>
      </c>
      <c r="D538" s="2" t="str">
        <f>IF(Comparison!I538 &lt;&gt; "", Comparison!I538, "")</f>
        <v/>
      </c>
      <c r="E538" s="29" t="str">
        <f>IF(Comparison!Q538 &lt;&gt; "", ROUND(Comparison!Q538,2), "")</f>
        <v/>
      </c>
      <c r="F538" s="29" t="str">
        <f>IF(Comparison!T538 &lt;&gt; "", ROUND(Comparison!T538,2), "")</f>
        <v/>
      </c>
    </row>
    <row r="539" spans="2:6" x14ac:dyDescent="0.25">
      <c r="B539" s="2" t="str">
        <f>IF(Comparison!B539 &lt;&gt; "", Comparison!B539, "")</f>
        <v/>
      </c>
      <c r="C539" s="2" t="e">
        <f>IF(Comparison!H539 &lt;&gt; "", Comparison!H539, "")</f>
        <v>#REF!</v>
      </c>
      <c r="D539" s="2" t="str">
        <f>IF(Comparison!I539 &lt;&gt; "", Comparison!I539, "")</f>
        <v/>
      </c>
      <c r="E539" s="29" t="str">
        <f>IF(Comparison!Q539 &lt;&gt; "", ROUND(Comparison!Q539,2), "")</f>
        <v/>
      </c>
      <c r="F539" s="29" t="str">
        <f>IF(Comparison!T539 &lt;&gt; "", ROUND(Comparison!T539,2), "")</f>
        <v/>
      </c>
    </row>
    <row r="540" spans="2:6" x14ac:dyDescent="0.25">
      <c r="B540" s="2" t="str">
        <f>IF(Comparison!B540 &lt;&gt; "", Comparison!B540, "")</f>
        <v/>
      </c>
      <c r="C540" s="2" t="e">
        <f>IF(Comparison!H540 &lt;&gt; "", Comparison!H540, "")</f>
        <v>#REF!</v>
      </c>
      <c r="D540" s="2" t="str">
        <f>IF(Comparison!I540 &lt;&gt; "", Comparison!I540, "")</f>
        <v/>
      </c>
      <c r="E540" s="29" t="str">
        <f>IF(Comparison!Q540 &lt;&gt; "", ROUND(Comparison!Q540,2), "")</f>
        <v/>
      </c>
      <c r="F540" s="29" t="str">
        <f>IF(Comparison!T540 &lt;&gt; "", ROUND(Comparison!T540,2), "")</f>
        <v/>
      </c>
    </row>
    <row r="541" spans="2:6" x14ac:dyDescent="0.25">
      <c r="B541" s="2" t="str">
        <f>IF(Comparison!B541 &lt;&gt; "", Comparison!B541, "")</f>
        <v/>
      </c>
      <c r="C541" s="2" t="e">
        <f>IF(Comparison!H541 &lt;&gt; "", Comparison!H541, "")</f>
        <v>#REF!</v>
      </c>
      <c r="D541" s="2" t="str">
        <f>IF(Comparison!I541 &lt;&gt; "", Comparison!I541, "")</f>
        <v/>
      </c>
      <c r="E541" s="29" t="str">
        <f>IF(Comparison!Q541 &lt;&gt; "", ROUND(Comparison!Q541,2), "")</f>
        <v/>
      </c>
      <c r="F541" s="29" t="str">
        <f>IF(Comparison!T541 &lt;&gt; "", ROUND(Comparison!T541,2), "")</f>
        <v/>
      </c>
    </row>
    <row r="542" spans="2:6" x14ac:dyDescent="0.25">
      <c r="B542" s="2" t="str">
        <f>IF(Comparison!B542 &lt;&gt; "", Comparison!B542, "")</f>
        <v/>
      </c>
      <c r="C542" s="2" t="e">
        <f>IF(Comparison!H542 &lt;&gt; "", Comparison!H542, "")</f>
        <v>#REF!</v>
      </c>
      <c r="D542" s="2" t="str">
        <f>IF(Comparison!I542 &lt;&gt; "", Comparison!I542, "")</f>
        <v/>
      </c>
      <c r="E542" s="29" t="str">
        <f>IF(Comparison!Q542 &lt;&gt; "", ROUND(Comparison!Q542,2), "")</f>
        <v/>
      </c>
      <c r="F542" s="29" t="str">
        <f>IF(Comparison!T542 &lt;&gt; "", ROUND(Comparison!T542,2), "")</f>
        <v/>
      </c>
    </row>
    <row r="543" spans="2:6" x14ac:dyDescent="0.25">
      <c r="B543" s="2" t="str">
        <f>IF(Comparison!B543 &lt;&gt; "", Comparison!B543, "")</f>
        <v/>
      </c>
      <c r="C543" s="2" t="e">
        <f>IF(Comparison!H543 &lt;&gt; "", Comparison!H543, "")</f>
        <v>#REF!</v>
      </c>
      <c r="D543" s="2" t="str">
        <f>IF(Comparison!I543 &lt;&gt; "", Comparison!I543, "")</f>
        <v/>
      </c>
      <c r="E543" s="29" t="str">
        <f>IF(Comparison!Q543 &lt;&gt; "", ROUND(Comparison!Q543,2), "")</f>
        <v/>
      </c>
      <c r="F543" s="29" t="str">
        <f>IF(Comparison!T543 &lt;&gt; "", ROUND(Comparison!T543,2), "")</f>
        <v/>
      </c>
    </row>
    <row r="544" spans="2:6" x14ac:dyDescent="0.25">
      <c r="B544" s="2" t="str">
        <f>IF(Comparison!B544 &lt;&gt; "", Comparison!B544, "")</f>
        <v/>
      </c>
      <c r="C544" s="2" t="e">
        <f>IF(Comparison!H544 &lt;&gt; "", Comparison!H544, "")</f>
        <v>#REF!</v>
      </c>
      <c r="D544" s="2" t="str">
        <f>IF(Comparison!I544 &lt;&gt; "", Comparison!I544, "")</f>
        <v/>
      </c>
      <c r="E544" s="29" t="str">
        <f>IF(Comparison!Q544 &lt;&gt; "", ROUND(Comparison!Q544,2), "")</f>
        <v/>
      </c>
      <c r="F544" s="29" t="str">
        <f>IF(Comparison!T544 &lt;&gt; "", ROUND(Comparison!T544,2), "")</f>
        <v/>
      </c>
    </row>
    <row r="545" spans="2:6" x14ac:dyDescent="0.25">
      <c r="B545" s="2" t="str">
        <f>IF(Comparison!B545 &lt;&gt; "", Comparison!B545, "")</f>
        <v/>
      </c>
      <c r="C545" s="2" t="e">
        <f>IF(Comparison!H545 &lt;&gt; "", Comparison!H545, "")</f>
        <v>#REF!</v>
      </c>
      <c r="D545" s="2" t="str">
        <f>IF(Comparison!I545 &lt;&gt; "", Comparison!I545, "")</f>
        <v/>
      </c>
      <c r="E545" s="29" t="str">
        <f>IF(Comparison!Q545 &lt;&gt; "", ROUND(Comparison!Q545,2), "")</f>
        <v/>
      </c>
      <c r="F545" s="29" t="str">
        <f>IF(Comparison!T545 &lt;&gt; "", ROUND(Comparison!T545,2), "")</f>
        <v/>
      </c>
    </row>
    <row r="546" spans="2:6" x14ac:dyDescent="0.25">
      <c r="B546" s="2" t="str">
        <f>IF(Comparison!B546 &lt;&gt; "", Comparison!B546, "")</f>
        <v/>
      </c>
      <c r="C546" s="2" t="e">
        <f>IF(Comparison!H546 &lt;&gt; "", Comparison!H546, "")</f>
        <v>#REF!</v>
      </c>
      <c r="D546" s="2" t="str">
        <f>IF(Comparison!I546 &lt;&gt; "", Comparison!I546, "")</f>
        <v/>
      </c>
      <c r="E546" s="29" t="str">
        <f>IF(Comparison!Q546 &lt;&gt; "", ROUND(Comparison!Q546,2), "")</f>
        <v/>
      </c>
      <c r="F546" s="29" t="str">
        <f>IF(Comparison!T546 &lt;&gt; "", ROUND(Comparison!T546,2), "")</f>
        <v/>
      </c>
    </row>
    <row r="547" spans="2:6" x14ac:dyDescent="0.25">
      <c r="B547" s="2" t="str">
        <f>IF(Comparison!B547 &lt;&gt; "", Comparison!B547, "")</f>
        <v/>
      </c>
      <c r="C547" s="2" t="e">
        <f>IF(Comparison!H547 &lt;&gt; "", Comparison!H547, "")</f>
        <v>#REF!</v>
      </c>
      <c r="D547" s="2" t="str">
        <f>IF(Comparison!I547 &lt;&gt; "", Comparison!I547, "")</f>
        <v/>
      </c>
      <c r="E547" s="29" t="str">
        <f>IF(Comparison!Q547 &lt;&gt; "", ROUND(Comparison!Q547,2), "")</f>
        <v/>
      </c>
      <c r="F547" s="29" t="str">
        <f>IF(Comparison!T547 &lt;&gt; "", ROUND(Comparison!T547,2), "")</f>
        <v/>
      </c>
    </row>
    <row r="548" spans="2:6" x14ac:dyDescent="0.25">
      <c r="B548" s="2" t="str">
        <f>IF(Comparison!B548 &lt;&gt; "", Comparison!B548, "")</f>
        <v/>
      </c>
      <c r="C548" s="2" t="e">
        <f>IF(Comparison!H548 &lt;&gt; "", Comparison!H548, "")</f>
        <v>#REF!</v>
      </c>
      <c r="D548" s="2" t="str">
        <f>IF(Comparison!I548 &lt;&gt; "", Comparison!I548, "")</f>
        <v/>
      </c>
      <c r="E548" s="29" t="str">
        <f>IF(Comparison!Q548 &lt;&gt; "", ROUND(Comparison!Q548,2), "")</f>
        <v/>
      </c>
      <c r="F548" s="29" t="str">
        <f>IF(Comparison!T548 &lt;&gt; "", ROUND(Comparison!T548,2), "")</f>
        <v/>
      </c>
    </row>
    <row r="549" spans="2:6" x14ac:dyDescent="0.25">
      <c r="B549" s="2" t="str">
        <f>IF(Comparison!B549 &lt;&gt; "", Comparison!B549, "")</f>
        <v/>
      </c>
      <c r="C549" s="2" t="e">
        <f>IF(Comparison!H549 &lt;&gt; "", Comparison!H549, "")</f>
        <v>#REF!</v>
      </c>
      <c r="D549" s="2" t="str">
        <f>IF(Comparison!I549 &lt;&gt; "", Comparison!I549, "")</f>
        <v/>
      </c>
      <c r="E549" s="29" t="str">
        <f>IF(Comparison!Q549 &lt;&gt; "", ROUND(Comparison!Q549,2), "")</f>
        <v/>
      </c>
      <c r="F549" s="29" t="str">
        <f>IF(Comparison!T549 &lt;&gt; "", ROUND(Comparison!T549,2), "")</f>
        <v/>
      </c>
    </row>
    <row r="550" spans="2:6" x14ac:dyDescent="0.25">
      <c r="B550" s="2" t="str">
        <f>IF(Comparison!B550 &lt;&gt; "", Comparison!B550, "")</f>
        <v/>
      </c>
      <c r="C550" s="2" t="e">
        <f>IF(Comparison!H550 &lt;&gt; "", Comparison!H550, "")</f>
        <v>#REF!</v>
      </c>
      <c r="D550" s="2" t="str">
        <f>IF(Comparison!I550 &lt;&gt; "", Comparison!I550, "")</f>
        <v/>
      </c>
      <c r="E550" s="29" t="str">
        <f>IF(Comparison!Q550 &lt;&gt; "", ROUND(Comparison!Q550,2), "")</f>
        <v/>
      </c>
      <c r="F550" s="29" t="str">
        <f>IF(Comparison!T550 &lt;&gt; "", ROUND(Comparison!T550,2), "")</f>
        <v/>
      </c>
    </row>
    <row r="551" spans="2:6" x14ac:dyDescent="0.25">
      <c r="B551" s="2" t="str">
        <f>IF(Comparison!B551 &lt;&gt; "", Comparison!B551, "")</f>
        <v/>
      </c>
      <c r="C551" s="2" t="e">
        <f>IF(Comparison!H551 &lt;&gt; "", Comparison!H551, "")</f>
        <v>#REF!</v>
      </c>
      <c r="D551" s="2" t="str">
        <f>IF(Comparison!I551 &lt;&gt; "", Comparison!I551, "")</f>
        <v/>
      </c>
      <c r="E551" s="29" t="str">
        <f>IF(Comparison!Q551 &lt;&gt; "", ROUND(Comparison!Q551,2), "")</f>
        <v/>
      </c>
      <c r="F551" s="29" t="str">
        <f>IF(Comparison!T551 &lt;&gt; "", ROUND(Comparison!T551,2), "")</f>
        <v/>
      </c>
    </row>
    <row r="552" spans="2:6" x14ac:dyDescent="0.25">
      <c r="B552" s="2" t="str">
        <f>IF(Comparison!B552 &lt;&gt; "", Comparison!B552, "")</f>
        <v/>
      </c>
      <c r="C552" s="2" t="e">
        <f>IF(Comparison!H552 &lt;&gt; "", Comparison!H552, "")</f>
        <v>#REF!</v>
      </c>
      <c r="D552" s="2" t="str">
        <f>IF(Comparison!I552 &lt;&gt; "", Comparison!I552, "")</f>
        <v/>
      </c>
      <c r="E552" s="29" t="str">
        <f>IF(Comparison!Q552 &lt;&gt; "", ROUND(Comparison!Q552,2), "")</f>
        <v/>
      </c>
      <c r="F552" s="29" t="str">
        <f>IF(Comparison!T552 &lt;&gt; "", ROUND(Comparison!T552,2), "")</f>
        <v/>
      </c>
    </row>
    <row r="553" spans="2:6" x14ac:dyDescent="0.25">
      <c r="B553" s="2" t="str">
        <f>IF(Comparison!B553 &lt;&gt; "", Comparison!B553, "")</f>
        <v/>
      </c>
      <c r="C553" s="2" t="e">
        <f>IF(Comparison!H553 &lt;&gt; "", Comparison!H553, "")</f>
        <v>#REF!</v>
      </c>
      <c r="D553" s="2" t="str">
        <f>IF(Comparison!I553 &lt;&gt; "", Comparison!I553, "")</f>
        <v/>
      </c>
      <c r="E553" s="29" t="str">
        <f>IF(Comparison!Q553 &lt;&gt; "", ROUND(Comparison!Q553,2), "")</f>
        <v/>
      </c>
      <c r="F553" s="29" t="str">
        <f>IF(Comparison!T553 &lt;&gt; "", ROUND(Comparison!T553,2), "")</f>
        <v/>
      </c>
    </row>
    <row r="554" spans="2:6" x14ac:dyDescent="0.25">
      <c r="B554" s="2" t="str">
        <f>IF(Comparison!B554 &lt;&gt; "", Comparison!B554, "")</f>
        <v/>
      </c>
      <c r="C554" s="2" t="e">
        <f>IF(Comparison!H554 &lt;&gt; "", Comparison!H554, "")</f>
        <v>#REF!</v>
      </c>
      <c r="D554" s="2" t="str">
        <f>IF(Comparison!I554 &lt;&gt; "", Comparison!I554, "")</f>
        <v/>
      </c>
      <c r="E554" s="29" t="str">
        <f>IF(Comparison!Q554 &lt;&gt; "", ROUND(Comparison!Q554,2), "")</f>
        <v/>
      </c>
      <c r="F554" s="29" t="str">
        <f>IF(Comparison!T554 &lt;&gt; "", ROUND(Comparison!T554,2), "")</f>
        <v/>
      </c>
    </row>
    <row r="555" spans="2:6" x14ac:dyDescent="0.25">
      <c r="B555" s="2" t="str">
        <f>IF(Comparison!B555 &lt;&gt; "", Comparison!B555, "")</f>
        <v/>
      </c>
      <c r="C555" s="2" t="e">
        <f>IF(Comparison!H555 &lt;&gt; "", Comparison!H555, "")</f>
        <v>#REF!</v>
      </c>
      <c r="D555" s="2" t="str">
        <f>IF(Comparison!I555 &lt;&gt; "", Comparison!I555, "")</f>
        <v/>
      </c>
      <c r="E555" s="29" t="str">
        <f>IF(Comparison!Q555 &lt;&gt; "", ROUND(Comparison!Q555,2), "")</f>
        <v/>
      </c>
      <c r="F555" s="29" t="str">
        <f>IF(Comparison!T555 &lt;&gt; "", ROUND(Comparison!T555,2), "")</f>
        <v/>
      </c>
    </row>
    <row r="556" spans="2:6" x14ac:dyDescent="0.25">
      <c r="B556" s="2" t="str">
        <f>IF(Comparison!B556 &lt;&gt; "", Comparison!B556, "")</f>
        <v/>
      </c>
      <c r="C556" s="2" t="e">
        <f>IF(Comparison!H556 &lt;&gt; "", Comparison!H556, "")</f>
        <v>#REF!</v>
      </c>
      <c r="D556" s="2" t="str">
        <f>IF(Comparison!I556 &lt;&gt; "", Comparison!I556, "")</f>
        <v/>
      </c>
      <c r="E556" s="29" t="str">
        <f>IF(Comparison!Q556 &lt;&gt; "", ROUND(Comparison!Q556,2), "")</f>
        <v/>
      </c>
      <c r="F556" s="29" t="str">
        <f>IF(Comparison!T556 &lt;&gt; "", ROUND(Comparison!T556,2), "")</f>
        <v/>
      </c>
    </row>
    <row r="557" spans="2:6" x14ac:dyDescent="0.25">
      <c r="B557" s="2" t="str">
        <f>IF(Comparison!B557 &lt;&gt; "", Comparison!B557, "")</f>
        <v/>
      </c>
      <c r="C557" s="2" t="e">
        <f>IF(Comparison!H557 &lt;&gt; "", Comparison!H557, "")</f>
        <v>#REF!</v>
      </c>
      <c r="D557" s="2" t="str">
        <f>IF(Comparison!I557 &lt;&gt; "", Comparison!I557, "")</f>
        <v/>
      </c>
      <c r="E557" s="29" t="str">
        <f>IF(Comparison!Q557 &lt;&gt; "", ROUND(Comparison!Q557,2), "")</f>
        <v/>
      </c>
      <c r="F557" s="29" t="str">
        <f>IF(Comparison!T557 &lt;&gt; "", ROUND(Comparison!T557,2), "")</f>
        <v/>
      </c>
    </row>
    <row r="558" spans="2:6" x14ac:dyDescent="0.25">
      <c r="B558" s="2" t="str">
        <f>IF(Comparison!B558 &lt;&gt; "", Comparison!B558, "")</f>
        <v/>
      </c>
      <c r="C558" s="2" t="e">
        <f>IF(Comparison!H558 &lt;&gt; "", Comparison!H558, "")</f>
        <v>#REF!</v>
      </c>
      <c r="D558" s="2" t="str">
        <f>IF(Comparison!I558 &lt;&gt; "", Comparison!I558, "")</f>
        <v/>
      </c>
      <c r="E558" s="29" t="str">
        <f>IF(Comparison!Q558 &lt;&gt; "", ROUND(Comparison!Q558,2), "")</f>
        <v/>
      </c>
      <c r="F558" s="29" t="str">
        <f>IF(Comparison!T558 &lt;&gt; "", ROUND(Comparison!T558,2), "")</f>
        <v/>
      </c>
    </row>
    <row r="559" spans="2:6" x14ac:dyDescent="0.25">
      <c r="B559" s="2" t="str">
        <f>IF(Comparison!B559 &lt;&gt; "", Comparison!B559, "")</f>
        <v/>
      </c>
      <c r="C559" s="2" t="e">
        <f>IF(Comparison!H559 &lt;&gt; "", Comparison!H559, "")</f>
        <v>#REF!</v>
      </c>
      <c r="D559" s="2" t="str">
        <f>IF(Comparison!I559 &lt;&gt; "", Comparison!I559, "")</f>
        <v/>
      </c>
      <c r="E559" s="29" t="str">
        <f>IF(Comparison!Q559 &lt;&gt; "", ROUND(Comparison!Q559,2), "")</f>
        <v/>
      </c>
      <c r="F559" s="29" t="str">
        <f>IF(Comparison!T559 &lt;&gt; "", ROUND(Comparison!T559,2), "")</f>
        <v/>
      </c>
    </row>
    <row r="560" spans="2:6" x14ac:dyDescent="0.25">
      <c r="B560" s="2" t="str">
        <f>IF(Comparison!B560 &lt;&gt; "", Comparison!B560, "")</f>
        <v/>
      </c>
      <c r="C560" s="2" t="e">
        <f>IF(Comparison!H560 &lt;&gt; "", Comparison!H560, "")</f>
        <v>#REF!</v>
      </c>
      <c r="D560" s="2" t="str">
        <f>IF(Comparison!I560 &lt;&gt; "", Comparison!I560, "")</f>
        <v/>
      </c>
      <c r="E560" s="29" t="str">
        <f>IF(Comparison!Q560 &lt;&gt; "", ROUND(Comparison!Q560,2), "")</f>
        <v/>
      </c>
      <c r="F560" s="29" t="str">
        <f>IF(Comparison!T560 &lt;&gt; "", ROUND(Comparison!T560,2), "")</f>
        <v/>
      </c>
    </row>
    <row r="561" spans="2:6" x14ac:dyDescent="0.25">
      <c r="B561" s="2" t="str">
        <f>IF(Comparison!B561 &lt;&gt; "", Comparison!B561, "")</f>
        <v/>
      </c>
      <c r="C561" s="2" t="e">
        <f>IF(Comparison!H561 &lt;&gt; "", Comparison!H561, "")</f>
        <v>#REF!</v>
      </c>
      <c r="D561" s="2" t="str">
        <f>IF(Comparison!I561 &lt;&gt; "", Comparison!I561, "")</f>
        <v/>
      </c>
      <c r="E561" s="29" t="str">
        <f>IF(Comparison!Q561 &lt;&gt; "", ROUND(Comparison!Q561,2), "")</f>
        <v/>
      </c>
      <c r="F561" s="29" t="str">
        <f>IF(Comparison!T561 &lt;&gt; "", ROUND(Comparison!T561,2), "")</f>
        <v/>
      </c>
    </row>
    <row r="562" spans="2:6" x14ac:dyDescent="0.25">
      <c r="B562" s="2" t="str">
        <f>IF(Comparison!B562 &lt;&gt; "", Comparison!B562, "")</f>
        <v/>
      </c>
      <c r="C562" s="2" t="e">
        <f>IF(Comparison!H562 &lt;&gt; "", Comparison!H562, "")</f>
        <v>#REF!</v>
      </c>
      <c r="D562" s="2" t="str">
        <f>IF(Comparison!I562 &lt;&gt; "", Comparison!I562, "")</f>
        <v/>
      </c>
      <c r="E562" s="29" t="str">
        <f>IF(Comparison!Q562 &lt;&gt; "", ROUND(Comparison!Q562,2), "")</f>
        <v/>
      </c>
      <c r="F562" s="29" t="str">
        <f>IF(Comparison!T562 &lt;&gt; "", ROUND(Comparison!T562,2), "")</f>
        <v/>
      </c>
    </row>
    <row r="563" spans="2:6" x14ac:dyDescent="0.25">
      <c r="B563" s="2" t="str">
        <f>IF(Comparison!B563 &lt;&gt; "", Comparison!B563, "")</f>
        <v/>
      </c>
      <c r="C563" s="2" t="e">
        <f>IF(Comparison!H563 &lt;&gt; "", Comparison!H563, "")</f>
        <v>#REF!</v>
      </c>
      <c r="D563" s="2" t="str">
        <f>IF(Comparison!I563 &lt;&gt; "", Comparison!I563, "")</f>
        <v/>
      </c>
      <c r="E563" s="29" t="str">
        <f>IF(Comparison!Q563 &lt;&gt; "", ROUND(Comparison!Q563,2), "")</f>
        <v/>
      </c>
      <c r="F563" s="29" t="str">
        <f>IF(Comparison!T563 &lt;&gt; "", ROUND(Comparison!T563,2), "")</f>
        <v/>
      </c>
    </row>
    <row r="564" spans="2:6" x14ac:dyDescent="0.25">
      <c r="B564" s="2" t="str">
        <f>IF(Comparison!B564 &lt;&gt; "", Comparison!B564, "")</f>
        <v/>
      </c>
      <c r="C564" s="2" t="e">
        <f>IF(Comparison!H564 &lt;&gt; "", Comparison!H564, "")</f>
        <v>#REF!</v>
      </c>
      <c r="D564" s="2" t="str">
        <f>IF(Comparison!I564 &lt;&gt; "", Comparison!I564, "")</f>
        <v/>
      </c>
      <c r="E564" s="29" t="str">
        <f>IF(Comparison!Q564 &lt;&gt; "", ROUND(Comparison!Q564,2), "")</f>
        <v/>
      </c>
      <c r="F564" s="29" t="str">
        <f>IF(Comparison!T564 &lt;&gt; "", ROUND(Comparison!T564,2), "")</f>
        <v/>
      </c>
    </row>
    <row r="565" spans="2:6" x14ac:dyDescent="0.25">
      <c r="B565" s="2" t="str">
        <f>IF(Comparison!B565 &lt;&gt; "", Comparison!B565, "")</f>
        <v/>
      </c>
      <c r="C565" s="2" t="e">
        <f>IF(Comparison!H565 &lt;&gt; "", Comparison!H565, "")</f>
        <v>#REF!</v>
      </c>
      <c r="D565" s="2" t="str">
        <f>IF(Comparison!I565 &lt;&gt; "", Comparison!I565, "")</f>
        <v/>
      </c>
      <c r="E565" s="29" t="str">
        <f>IF(Comparison!Q565 &lt;&gt; "", ROUND(Comparison!Q565,2), "")</f>
        <v/>
      </c>
      <c r="F565" s="29" t="str">
        <f>IF(Comparison!T565 &lt;&gt; "", ROUND(Comparison!T565,2), "")</f>
        <v/>
      </c>
    </row>
    <row r="566" spans="2:6" x14ac:dyDescent="0.25">
      <c r="B566" s="2" t="str">
        <f>IF(Comparison!B566 &lt;&gt; "", Comparison!B566, "")</f>
        <v/>
      </c>
      <c r="C566" s="2" t="e">
        <f>IF(Comparison!H566 &lt;&gt; "", Comparison!H566, "")</f>
        <v>#REF!</v>
      </c>
      <c r="D566" s="2" t="str">
        <f>IF(Comparison!I566 &lt;&gt; "", Comparison!I566, "")</f>
        <v/>
      </c>
      <c r="E566" s="29" t="str">
        <f>IF(Comparison!Q566 &lt;&gt; "", ROUND(Comparison!Q566,2), "")</f>
        <v/>
      </c>
      <c r="F566" s="29" t="str">
        <f>IF(Comparison!T566 &lt;&gt; "", ROUND(Comparison!T566,2), "")</f>
        <v/>
      </c>
    </row>
    <row r="567" spans="2:6" x14ac:dyDescent="0.25">
      <c r="B567" s="2" t="str">
        <f>IF(Comparison!B567 &lt;&gt; "", Comparison!B567, "")</f>
        <v/>
      </c>
      <c r="C567" s="2" t="e">
        <f>IF(Comparison!H567 &lt;&gt; "", Comparison!H567, "")</f>
        <v>#REF!</v>
      </c>
      <c r="D567" s="2" t="str">
        <f>IF(Comparison!I567 &lt;&gt; "", Comparison!I567, "")</f>
        <v/>
      </c>
      <c r="E567" s="29" t="str">
        <f>IF(Comparison!Q567 &lt;&gt; "", ROUND(Comparison!Q567,2), "")</f>
        <v/>
      </c>
      <c r="F567" s="29" t="str">
        <f>IF(Comparison!T567 &lt;&gt; "", ROUND(Comparison!T567,2), "")</f>
        <v/>
      </c>
    </row>
    <row r="568" spans="2:6" x14ac:dyDescent="0.25">
      <c r="B568" s="2" t="str">
        <f>IF(Comparison!B568 &lt;&gt; "", Comparison!B568, "")</f>
        <v/>
      </c>
      <c r="C568" s="2" t="e">
        <f>IF(Comparison!H568 &lt;&gt; "", Comparison!H568, "")</f>
        <v>#REF!</v>
      </c>
      <c r="D568" s="2" t="str">
        <f>IF(Comparison!I568 &lt;&gt; "", Comparison!I568, "")</f>
        <v/>
      </c>
      <c r="E568" s="29" t="str">
        <f>IF(Comparison!Q568 &lt;&gt; "", ROUND(Comparison!Q568,2), "")</f>
        <v/>
      </c>
      <c r="F568" s="29" t="str">
        <f>IF(Comparison!T568 &lt;&gt; "", ROUND(Comparison!T568,2), "")</f>
        <v/>
      </c>
    </row>
    <row r="569" spans="2:6" x14ac:dyDescent="0.25">
      <c r="B569" s="2" t="str">
        <f>IF(Comparison!B569 &lt;&gt; "", Comparison!B569, "")</f>
        <v/>
      </c>
      <c r="C569" s="2" t="e">
        <f>IF(Comparison!H569 &lt;&gt; "", Comparison!H569, "")</f>
        <v>#REF!</v>
      </c>
      <c r="D569" s="2" t="str">
        <f>IF(Comparison!I569 &lt;&gt; "", Comparison!I569, "")</f>
        <v/>
      </c>
      <c r="E569" s="29" t="str">
        <f>IF(Comparison!Q569 &lt;&gt; "", ROUND(Comparison!Q569,2), "")</f>
        <v/>
      </c>
      <c r="F569" s="29" t="str">
        <f>IF(Comparison!T569 &lt;&gt; "", ROUND(Comparison!T569,2), "")</f>
        <v/>
      </c>
    </row>
    <row r="570" spans="2:6" x14ac:dyDescent="0.25">
      <c r="B570" s="2" t="str">
        <f>IF(Comparison!B570 &lt;&gt; "", Comparison!B570, "")</f>
        <v/>
      </c>
      <c r="C570" s="2" t="e">
        <f>IF(Comparison!H570 &lt;&gt; "", Comparison!H570, "")</f>
        <v>#REF!</v>
      </c>
      <c r="D570" s="2" t="str">
        <f>IF(Comparison!I570 &lt;&gt; "", Comparison!I570, "")</f>
        <v/>
      </c>
      <c r="E570" s="29" t="str">
        <f>IF(Comparison!Q570 &lt;&gt; "", ROUND(Comparison!Q570,2), "")</f>
        <v/>
      </c>
      <c r="F570" s="29" t="str">
        <f>IF(Comparison!T570 &lt;&gt; "", ROUND(Comparison!T570,2), "")</f>
        <v/>
      </c>
    </row>
    <row r="571" spans="2:6" x14ac:dyDescent="0.25">
      <c r="B571" s="2" t="str">
        <f>IF(Comparison!B571 &lt;&gt; "", Comparison!B571, "")</f>
        <v/>
      </c>
      <c r="C571" s="2" t="e">
        <f>IF(Comparison!H571 &lt;&gt; "", Comparison!H571, "")</f>
        <v>#REF!</v>
      </c>
      <c r="D571" s="2" t="str">
        <f>IF(Comparison!I571 &lt;&gt; "", Comparison!I571, "")</f>
        <v/>
      </c>
      <c r="E571" s="29" t="str">
        <f>IF(Comparison!Q571 &lt;&gt; "", ROUND(Comparison!Q571,2), "")</f>
        <v/>
      </c>
      <c r="F571" s="29" t="str">
        <f>IF(Comparison!T571 &lt;&gt; "", ROUND(Comparison!T571,2), "")</f>
        <v/>
      </c>
    </row>
    <row r="572" spans="2:6" x14ac:dyDescent="0.25">
      <c r="B572" s="2" t="str">
        <f>IF(Comparison!B572 &lt;&gt; "", Comparison!B572, "")</f>
        <v/>
      </c>
      <c r="C572" s="2" t="e">
        <f>IF(Comparison!H572 &lt;&gt; "", Comparison!H572, "")</f>
        <v>#REF!</v>
      </c>
      <c r="D572" s="2" t="str">
        <f>IF(Comparison!I572 &lt;&gt; "", Comparison!I572, "")</f>
        <v/>
      </c>
      <c r="E572" s="29" t="str">
        <f>IF(Comparison!Q572 &lt;&gt; "", ROUND(Comparison!Q572,2), "")</f>
        <v/>
      </c>
      <c r="F572" s="29" t="str">
        <f>IF(Comparison!T572 &lt;&gt; "", ROUND(Comparison!T572,2), "")</f>
        <v/>
      </c>
    </row>
    <row r="573" spans="2:6" x14ac:dyDescent="0.25">
      <c r="B573" s="2" t="str">
        <f>IF(Comparison!B573 &lt;&gt; "", Comparison!B573, "")</f>
        <v/>
      </c>
      <c r="C573" s="2" t="e">
        <f>IF(Comparison!H573 &lt;&gt; "", Comparison!H573, "")</f>
        <v>#REF!</v>
      </c>
      <c r="D573" s="2" t="str">
        <f>IF(Comparison!I573 &lt;&gt; "", Comparison!I573, "")</f>
        <v/>
      </c>
      <c r="E573" s="29" t="str">
        <f>IF(Comparison!Q573 &lt;&gt; "", ROUND(Comparison!Q573,2), "")</f>
        <v/>
      </c>
      <c r="F573" s="29" t="str">
        <f>IF(Comparison!T573 &lt;&gt; "", ROUND(Comparison!T573,2), "")</f>
        <v/>
      </c>
    </row>
    <row r="574" spans="2:6" x14ac:dyDescent="0.25">
      <c r="B574" s="2" t="str">
        <f>IF(Comparison!B574 &lt;&gt; "", Comparison!B574, "")</f>
        <v/>
      </c>
      <c r="C574" s="2" t="e">
        <f>IF(Comparison!H574 &lt;&gt; "", Comparison!H574, "")</f>
        <v>#REF!</v>
      </c>
      <c r="D574" s="2" t="str">
        <f>IF(Comparison!I574 &lt;&gt; "", Comparison!I574, "")</f>
        <v/>
      </c>
      <c r="E574" s="29" t="str">
        <f>IF(Comparison!Q574 &lt;&gt; "", ROUND(Comparison!Q574,2), "")</f>
        <v/>
      </c>
      <c r="F574" s="29" t="str">
        <f>IF(Comparison!T574 &lt;&gt; "", ROUND(Comparison!T574,2), "")</f>
        <v/>
      </c>
    </row>
    <row r="575" spans="2:6" x14ac:dyDescent="0.25">
      <c r="B575" s="2" t="str">
        <f>IF(Comparison!B575 &lt;&gt; "", Comparison!B575, "")</f>
        <v/>
      </c>
      <c r="C575" s="2" t="e">
        <f>IF(Comparison!H575 &lt;&gt; "", Comparison!H575, "")</f>
        <v>#REF!</v>
      </c>
      <c r="D575" s="2" t="str">
        <f>IF(Comparison!I575 &lt;&gt; "", Comparison!I575, "")</f>
        <v/>
      </c>
      <c r="E575" s="29" t="str">
        <f>IF(Comparison!Q575 &lt;&gt; "", ROUND(Comparison!Q575,2), "")</f>
        <v/>
      </c>
      <c r="F575" s="29" t="str">
        <f>IF(Comparison!T575 &lt;&gt; "", ROUND(Comparison!T575,2), "")</f>
        <v/>
      </c>
    </row>
    <row r="576" spans="2:6" x14ac:dyDescent="0.25">
      <c r="B576" s="2" t="str">
        <f>IF(Comparison!B576 &lt;&gt; "", Comparison!B576, "")</f>
        <v/>
      </c>
      <c r="C576" s="2" t="e">
        <f>IF(Comparison!H576 &lt;&gt; "", Comparison!H576, "")</f>
        <v>#REF!</v>
      </c>
      <c r="D576" s="2" t="str">
        <f>IF(Comparison!I576 &lt;&gt; "", Comparison!I576, "")</f>
        <v/>
      </c>
      <c r="E576" s="29" t="str">
        <f>IF(Comparison!Q576 &lt;&gt; "", ROUND(Comparison!Q576,2), "")</f>
        <v/>
      </c>
      <c r="F576" s="29" t="str">
        <f>IF(Comparison!T576 &lt;&gt; "", ROUND(Comparison!T576,2), "")</f>
        <v/>
      </c>
    </row>
    <row r="577" spans="2:6" x14ac:dyDescent="0.25">
      <c r="B577" s="2" t="str">
        <f>IF(Comparison!B577 &lt;&gt; "", Comparison!B577, "")</f>
        <v/>
      </c>
      <c r="C577" s="2" t="e">
        <f>IF(Comparison!H577 &lt;&gt; "", Comparison!H577, "")</f>
        <v>#REF!</v>
      </c>
      <c r="D577" s="2" t="str">
        <f>IF(Comparison!I577 &lt;&gt; "", Comparison!I577, "")</f>
        <v/>
      </c>
      <c r="E577" s="29" t="str">
        <f>IF(Comparison!Q577 &lt;&gt; "", ROUND(Comparison!Q577,2), "")</f>
        <v/>
      </c>
      <c r="F577" s="29" t="str">
        <f>IF(Comparison!T577 &lt;&gt; "", ROUND(Comparison!T577,2), "")</f>
        <v/>
      </c>
    </row>
    <row r="578" spans="2:6" x14ac:dyDescent="0.25">
      <c r="B578" s="2" t="str">
        <f>IF(Comparison!B578 &lt;&gt; "", Comparison!B578, "")</f>
        <v/>
      </c>
      <c r="C578" s="2" t="e">
        <f>IF(Comparison!H578 &lt;&gt; "", Comparison!H578, "")</f>
        <v>#REF!</v>
      </c>
      <c r="D578" s="2" t="str">
        <f>IF(Comparison!I578 &lt;&gt; "", Comparison!I578, "")</f>
        <v/>
      </c>
      <c r="E578" s="29" t="str">
        <f>IF(Comparison!Q578 &lt;&gt; "", ROUND(Comparison!Q578,2), "")</f>
        <v/>
      </c>
      <c r="F578" s="29" t="str">
        <f>IF(Comparison!T578 &lt;&gt; "", ROUND(Comparison!T578,2), "")</f>
        <v/>
      </c>
    </row>
    <row r="579" spans="2:6" x14ac:dyDescent="0.25">
      <c r="B579" s="2" t="str">
        <f>IF(Comparison!B579 &lt;&gt; "", Comparison!B579, "")</f>
        <v/>
      </c>
      <c r="C579" s="2" t="e">
        <f>IF(Comparison!H579 &lt;&gt; "", Comparison!H579, "")</f>
        <v>#REF!</v>
      </c>
      <c r="D579" s="2" t="str">
        <f>IF(Comparison!I579 &lt;&gt; "", Comparison!I579, "")</f>
        <v/>
      </c>
      <c r="E579" s="29" t="str">
        <f>IF(Comparison!Q579 &lt;&gt; "", ROUND(Comparison!Q579,2), "")</f>
        <v/>
      </c>
      <c r="F579" s="29" t="str">
        <f>IF(Comparison!T579 &lt;&gt; "", ROUND(Comparison!T579,2), "")</f>
        <v/>
      </c>
    </row>
    <row r="580" spans="2:6" x14ac:dyDescent="0.25">
      <c r="B580" s="2" t="str">
        <f>IF(Comparison!B580 &lt;&gt; "", Comparison!B580, "")</f>
        <v/>
      </c>
      <c r="C580" s="2" t="e">
        <f>IF(Comparison!H580 &lt;&gt; "", Comparison!H580, "")</f>
        <v>#REF!</v>
      </c>
      <c r="D580" s="2" t="str">
        <f>IF(Comparison!I580 &lt;&gt; "", Comparison!I580, "")</f>
        <v/>
      </c>
      <c r="E580" s="29" t="str">
        <f>IF(Comparison!Q580 &lt;&gt; "", ROUND(Comparison!Q580,2), "")</f>
        <v/>
      </c>
      <c r="F580" s="29" t="str">
        <f>IF(Comparison!T580 &lt;&gt; "", ROUND(Comparison!T580,2), "")</f>
        <v/>
      </c>
    </row>
    <row r="581" spans="2:6" x14ac:dyDescent="0.25">
      <c r="B581" s="2" t="str">
        <f>IF(Comparison!B581 &lt;&gt; "", Comparison!B581, "")</f>
        <v/>
      </c>
      <c r="C581" s="2" t="e">
        <f>IF(Comparison!H581 &lt;&gt; "", Comparison!H581, "")</f>
        <v>#REF!</v>
      </c>
      <c r="D581" s="2" t="str">
        <f>IF(Comparison!I581 &lt;&gt; "", Comparison!I581, "")</f>
        <v/>
      </c>
      <c r="E581" s="29" t="str">
        <f>IF(Comparison!Q581 &lt;&gt; "", ROUND(Comparison!Q581,2), "")</f>
        <v/>
      </c>
      <c r="F581" s="29" t="str">
        <f>IF(Comparison!T581 &lt;&gt; "", ROUND(Comparison!T581,2), "")</f>
        <v/>
      </c>
    </row>
    <row r="582" spans="2:6" x14ac:dyDescent="0.25">
      <c r="B582" s="2" t="str">
        <f>IF(Comparison!B582 &lt;&gt; "", Comparison!B582, "")</f>
        <v/>
      </c>
      <c r="C582" s="2" t="e">
        <f>IF(Comparison!H582 &lt;&gt; "", Comparison!H582, "")</f>
        <v>#REF!</v>
      </c>
      <c r="D582" s="2" t="str">
        <f>IF(Comparison!I582 &lt;&gt; "", Comparison!I582, "")</f>
        <v/>
      </c>
      <c r="E582" s="29" t="str">
        <f>IF(Comparison!Q582 &lt;&gt; "", ROUND(Comparison!Q582,2), "")</f>
        <v/>
      </c>
      <c r="F582" s="29" t="str">
        <f>IF(Comparison!T582 &lt;&gt; "", ROUND(Comparison!T582,2), "")</f>
        <v/>
      </c>
    </row>
    <row r="583" spans="2:6" x14ac:dyDescent="0.25">
      <c r="B583" s="2" t="str">
        <f>IF(Comparison!B583 &lt;&gt; "", Comparison!B583, "")</f>
        <v/>
      </c>
      <c r="C583" s="2" t="e">
        <f>IF(Comparison!H583 &lt;&gt; "", Comparison!H583, "")</f>
        <v>#REF!</v>
      </c>
      <c r="D583" s="2" t="str">
        <f>IF(Comparison!I583 &lt;&gt; "", Comparison!I583, "")</f>
        <v/>
      </c>
      <c r="E583" s="29" t="str">
        <f>IF(Comparison!Q583 &lt;&gt; "", ROUND(Comparison!Q583,2), "")</f>
        <v/>
      </c>
      <c r="F583" s="29" t="str">
        <f>IF(Comparison!T583 &lt;&gt; "", ROUND(Comparison!T583,2), "")</f>
        <v/>
      </c>
    </row>
    <row r="584" spans="2:6" x14ac:dyDescent="0.25">
      <c r="B584" s="2" t="str">
        <f>IF(Comparison!B584 &lt;&gt; "", Comparison!B584, "")</f>
        <v/>
      </c>
      <c r="C584" s="2" t="e">
        <f>IF(Comparison!H584 &lt;&gt; "", Comparison!H584, "")</f>
        <v>#REF!</v>
      </c>
      <c r="D584" s="2" t="str">
        <f>IF(Comparison!I584 &lt;&gt; "", Comparison!I584, "")</f>
        <v/>
      </c>
      <c r="E584" s="29" t="str">
        <f>IF(Comparison!Q584 &lt;&gt; "", ROUND(Comparison!Q584,2), "")</f>
        <v/>
      </c>
      <c r="F584" s="29" t="str">
        <f>IF(Comparison!T584 &lt;&gt; "", ROUND(Comparison!T584,2), "")</f>
        <v/>
      </c>
    </row>
    <row r="585" spans="2:6" x14ac:dyDescent="0.25">
      <c r="B585" s="2" t="str">
        <f>IF(Comparison!B585 &lt;&gt; "", Comparison!B585, "")</f>
        <v/>
      </c>
      <c r="C585" s="2" t="e">
        <f>IF(Comparison!H585 &lt;&gt; "", Comparison!H585, "")</f>
        <v>#REF!</v>
      </c>
      <c r="D585" s="2" t="str">
        <f>IF(Comparison!I585 &lt;&gt; "", Comparison!I585, "")</f>
        <v/>
      </c>
      <c r="E585" s="29" t="str">
        <f>IF(Comparison!Q585 &lt;&gt; "", ROUND(Comparison!Q585,2), "")</f>
        <v/>
      </c>
      <c r="F585" s="29" t="str">
        <f>IF(Comparison!T585 &lt;&gt; "", ROUND(Comparison!T585,2), "")</f>
        <v/>
      </c>
    </row>
    <row r="586" spans="2:6" x14ac:dyDescent="0.25">
      <c r="B586" s="2" t="str">
        <f>IF(Comparison!B586 &lt;&gt; "", Comparison!B586, "")</f>
        <v/>
      </c>
      <c r="C586" s="2" t="e">
        <f>IF(Comparison!H586 &lt;&gt; "", Comparison!H586, "")</f>
        <v>#REF!</v>
      </c>
      <c r="D586" s="2" t="str">
        <f>IF(Comparison!I586 &lt;&gt; "", Comparison!I586, "")</f>
        <v/>
      </c>
      <c r="E586" s="29" t="str">
        <f>IF(Comparison!Q586 &lt;&gt; "", ROUND(Comparison!Q586,2), "")</f>
        <v/>
      </c>
      <c r="F586" s="29" t="str">
        <f>IF(Comparison!T586 &lt;&gt; "", ROUND(Comparison!T586,2), "")</f>
        <v/>
      </c>
    </row>
    <row r="587" spans="2:6" x14ac:dyDescent="0.25">
      <c r="B587" s="2" t="str">
        <f>IF(Comparison!B587 &lt;&gt; "", Comparison!B587, "")</f>
        <v/>
      </c>
      <c r="C587" s="2" t="e">
        <f>IF(Comparison!H587 &lt;&gt; "", Comparison!H587, "")</f>
        <v>#REF!</v>
      </c>
      <c r="D587" s="2" t="str">
        <f>IF(Comparison!I587 &lt;&gt; "", Comparison!I587, "")</f>
        <v/>
      </c>
      <c r="E587" s="29" t="str">
        <f>IF(Comparison!Q587 &lt;&gt; "", ROUND(Comparison!Q587,2), "")</f>
        <v/>
      </c>
      <c r="F587" s="29" t="str">
        <f>IF(Comparison!T587 &lt;&gt; "", ROUND(Comparison!T587,2), "")</f>
        <v/>
      </c>
    </row>
    <row r="588" spans="2:6" x14ac:dyDescent="0.25">
      <c r="B588" s="2" t="str">
        <f>IF(Comparison!B588 &lt;&gt; "", Comparison!B588, "")</f>
        <v/>
      </c>
      <c r="C588" s="2" t="e">
        <f>IF(Comparison!H588 &lt;&gt; "", Comparison!H588, "")</f>
        <v>#REF!</v>
      </c>
      <c r="D588" s="2" t="str">
        <f>IF(Comparison!I588 &lt;&gt; "", Comparison!I588, "")</f>
        <v/>
      </c>
      <c r="E588" s="29" t="str">
        <f>IF(Comparison!Q588 &lt;&gt; "", ROUND(Comparison!Q588,2), "")</f>
        <v/>
      </c>
      <c r="F588" s="29" t="str">
        <f>IF(Comparison!T588 &lt;&gt; "", ROUND(Comparison!T588,2), "")</f>
        <v/>
      </c>
    </row>
    <row r="589" spans="2:6" x14ac:dyDescent="0.25">
      <c r="B589" s="2" t="str">
        <f>IF(Comparison!B589 &lt;&gt; "", Comparison!B589, "")</f>
        <v/>
      </c>
      <c r="C589" s="2" t="e">
        <f>IF(Comparison!H589 &lt;&gt; "", Comparison!H589, "")</f>
        <v>#REF!</v>
      </c>
      <c r="D589" s="2" t="str">
        <f>IF(Comparison!I589 &lt;&gt; "", Comparison!I589, "")</f>
        <v/>
      </c>
      <c r="E589" s="29" t="str">
        <f>IF(Comparison!Q589 &lt;&gt; "", ROUND(Comparison!Q589,2), "")</f>
        <v/>
      </c>
      <c r="F589" s="29" t="str">
        <f>IF(Comparison!T589 &lt;&gt; "", ROUND(Comparison!T589,2), "")</f>
        <v/>
      </c>
    </row>
    <row r="590" spans="2:6" x14ac:dyDescent="0.25">
      <c r="B590" s="2" t="str">
        <f>IF(Comparison!B590 &lt;&gt; "", Comparison!B590, "")</f>
        <v/>
      </c>
      <c r="C590" s="2" t="e">
        <f>IF(Comparison!H590 &lt;&gt; "", Comparison!H590, "")</f>
        <v>#REF!</v>
      </c>
      <c r="D590" s="2" t="str">
        <f>IF(Comparison!I590 &lt;&gt; "", Comparison!I590, "")</f>
        <v/>
      </c>
      <c r="E590" s="29" t="str">
        <f>IF(Comparison!Q590 &lt;&gt; "", ROUND(Comparison!Q590,2), "")</f>
        <v/>
      </c>
      <c r="F590" s="29" t="str">
        <f>IF(Comparison!T590 &lt;&gt; "", ROUND(Comparison!T590,2), "")</f>
        <v/>
      </c>
    </row>
    <row r="591" spans="2:6" x14ac:dyDescent="0.25">
      <c r="B591" s="2" t="str">
        <f>IF(Comparison!B591 &lt;&gt; "", Comparison!B591, "")</f>
        <v/>
      </c>
      <c r="C591" s="2" t="e">
        <f>IF(Comparison!H591 &lt;&gt; "", Comparison!H591, "")</f>
        <v>#REF!</v>
      </c>
      <c r="D591" s="2" t="str">
        <f>IF(Comparison!I591 &lt;&gt; "", Comparison!I591, "")</f>
        <v/>
      </c>
      <c r="E591" s="29" t="str">
        <f>IF(Comparison!Q591 &lt;&gt; "", ROUND(Comparison!Q591,2), "")</f>
        <v/>
      </c>
      <c r="F591" s="29" t="str">
        <f>IF(Comparison!T591 &lt;&gt; "", ROUND(Comparison!T591,2), "")</f>
        <v/>
      </c>
    </row>
    <row r="592" spans="2:6" x14ac:dyDescent="0.25">
      <c r="B592" s="2" t="str">
        <f>IF(Comparison!B592 &lt;&gt; "", Comparison!B592, "")</f>
        <v/>
      </c>
      <c r="C592" s="2" t="e">
        <f>IF(Comparison!H592 &lt;&gt; "", Comparison!H592, "")</f>
        <v>#REF!</v>
      </c>
      <c r="D592" s="2" t="str">
        <f>IF(Comparison!I592 &lt;&gt; "", Comparison!I592, "")</f>
        <v/>
      </c>
      <c r="E592" s="29" t="str">
        <f>IF(Comparison!Q592 &lt;&gt; "", ROUND(Comparison!Q592,2), "")</f>
        <v/>
      </c>
      <c r="F592" s="29" t="str">
        <f>IF(Comparison!T592 &lt;&gt; "", ROUND(Comparison!T592,2), "")</f>
        <v/>
      </c>
    </row>
    <row r="593" spans="2:6" x14ac:dyDescent="0.25">
      <c r="B593" s="2" t="str">
        <f>IF(Comparison!B593 &lt;&gt; "", Comparison!B593, "")</f>
        <v/>
      </c>
      <c r="C593" s="2" t="e">
        <f>IF(Comparison!H593 &lt;&gt; "", Comparison!H593, "")</f>
        <v>#REF!</v>
      </c>
      <c r="D593" s="2" t="str">
        <f>IF(Comparison!I593 &lt;&gt; "", Comparison!I593, "")</f>
        <v/>
      </c>
      <c r="E593" s="29" t="str">
        <f>IF(Comparison!Q593 &lt;&gt; "", ROUND(Comparison!Q593,2), "")</f>
        <v/>
      </c>
      <c r="F593" s="29" t="str">
        <f>IF(Comparison!T593 &lt;&gt; "", ROUND(Comparison!T593,2), "")</f>
        <v/>
      </c>
    </row>
    <row r="594" spans="2:6" x14ac:dyDescent="0.25">
      <c r="B594" s="2" t="str">
        <f>IF(Comparison!B594 &lt;&gt; "", Comparison!B594, "")</f>
        <v/>
      </c>
      <c r="C594" s="2" t="e">
        <f>IF(Comparison!H594 &lt;&gt; "", Comparison!H594, "")</f>
        <v>#REF!</v>
      </c>
      <c r="D594" s="2" t="str">
        <f>IF(Comparison!I594 &lt;&gt; "", Comparison!I594, "")</f>
        <v/>
      </c>
      <c r="E594" s="29" t="str">
        <f>IF(Comparison!Q594 &lt;&gt; "", ROUND(Comparison!Q594,2), "")</f>
        <v/>
      </c>
      <c r="F594" s="29" t="str">
        <f>IF(Comparison!T594 &lt;&gt; "", ROUND(Comparison!T594,2), "")</f>
        <v/>
      </c>
    </row>
    <row r="595" spans="2:6" x14ac:dyDescent="0.25">
      <c r="B595" s="2" t="str">
        <f>IF(Comparison!B595 &lt;&gt; "", Comparison!B595, "")</f>
        <v/>
      </c>
      <c r="C595" s="2" t="e">
        <f>IF(Comparison!H595 &lt;&gt; "", Comparison!H595, "")</f>
        <v>#REF!</v>
      </c>
      <c r="D595" s="2" t="str">
        <f>IF(Comparison!I595 &lt;&gt; "", Comparison!I595, "")</f>
        <v/>
      </c>
      <c r="E595" s="29" t="str">
        <f>IF(Comparison!Q595 &lt;&gt; "", ROUND(Comparison!Q595,2), "")</f>
        <v/>
      </c>
      <c r="F595" s="29" t="str">
        <f>IF(Comparison!T595 &lt;&gt; "", ROUND(Comparison!T595,2), "")</f>
        <v/>
      </c>
    </row>
    <row r="596" spans="2:6" x14ac:dyDescent="0.25">
      <c r="B596" s="2" t="str">
        <f>IF(Comparison!B596 &lt;&gt; "", Comparison!B596, "")</f>
        <v/>
      </c>
      <c r="C596" s="2" t="e">
        <f>IF(Comparison!H596 &lt;&gt; "", Comparison!H596, "")</f>
        <v>#REF!</v>
      </c>
      <c r="D596" s="2" t="str">
        <f>IF(Comparison!I596 &lt;&gt; "", Comparison!I596, "")</f>
        <v/>
      </c>
      <c r="E596" s="29" t="str">
        <f>IF(Comparison!Q596 &lt;&gt; "", ROUND(Comparison!Q596,2), "")</f>
        <v/>
      </c>
      <c r="F596" s="29" t="str">
        <f>IF(Comparison!T596 &lt;&gt; "", ROUND(Comparison!T596,2), "")</f>
        <v/>
      </c>
    </row>
    <row r="597" spans="2:6" x14ac:dyDescent="0.25">
      <c r="B597" s="2" t="str">
        <f>IF(Comparison!B597 &lt;&gt; "", Comparison!B597, "")</f>
        <v/>
      </c>
      <c r="C597" s="2" t="e">
        <f>IF(Comparison!H597 &lt;&gt; "", Comparison!H597, "")</f>
        <v>#REF!</v>
      </c>
      <c r="D597" s="2" t="str">
        <f>IF(Comparison!I597 &lt;&gt; "", Comparison!I597, "")</f>
        <v/>
      </c>
      <c r="E597" s="29" t="str">
        <f>IF(Comparison!Q597 &lt;&gt; "", ROUND(Comparison!Q597,2), "")</f>
        <v/>
      </c>
      <c r="F597" s="29" t="str">
        <f>IF(Comparison!T597 &lt;&gt; "", ROUND(Comparison!T597,2), "")</f>
        <v/>
      </c>
    </row>
    <row r="598" spans="2:6" x14ac:dyDescent="0.25">
      <c r="B598" s="2" t="str">
        <f>IF(Comparison!B598 &lt;&gt; "", Comparison!B598, "")</f>
        <v/>
      </c>
      <c r="C598" s="2" t="e">
        <f>IF(Comparison!H598 &lt;&gt; "", Comparison!H598, "")</f>
        <v>#REF!</v>
      </c>
      <c r="D598" s="2" t="str">
        <f>IF(Comparison!I598 &lt;&gt; "", Comparison!I598, "")</f>
        <v/>
      </c>
      <c r="E598" s="29" t="str">
        <f>IF(Comparison!Q598 &lt;&gt; "", ROUND(Comparison!Q598,2), "")</f>
        <v/>
      </c>
      <c r="F598" s="29" t="str">
        <f>IF(Comparison!T598 &lt;&gt; "", ROUND(Comparison!T598,2), "")</f>
        <v/>
      </c>
    </row>
    <row r="599" spans="2:6" x14ac:dyDescent="0.25">
      <c r="B599" s="2" t="str">
        <f>IF(Comparison!B599 &lt;&gt; "", Comparison!B599, "")</f>
        <v/>
      </c>
      <c r="C599" s="2" t="e">
        <f>IF(Comparison!H599 &lt;&gt; "", Comparison!H599, "")</f>
        <v>#REF!</v>
      </c>
      <c r="D599" s="2" t="str">
        <f>IF(Comparison!I599 &lt;&gt; "", Comparison!I599, "")</f>
        <v/>
      </c>
      <c r="E599" s="29" t="str">
        <f>IF(Comparison!Q599 &lt;&gt; "", ROUND(Comparison!Q599,2), "")</f>
        <v/>
      </c>
      <c r="F599" s="29" t="str">
        <f>IF(Comparison!T599 &lt;&gt; "", ROUND(Comparison!T599,2), "")</f>
        <v/>
      </c>
    </row>
    <row r="600" spans="2:6" x14ac:dyDescent="0.25">
      <c r="B600" s="2" t="str">
        <f>IF(Comparison!B600 &lt;&gt; "", Comparison!B600, "")</f>
        <v/>
      </c>
      <c r="C600" s="2" t="e">
        <f>IF(Comparison!H600 &lt;&gt; "", Comparison!H600, "")</f>
        <v>#REF!</v>
      </c>
      <c r="D600" s="2" t="str">
        <f>IF(Comparison!I600 &lt;&gt; "", Comparison!I600, "")</f>
        <v/>
      </c>
      <c r="E600" s="29" t="str">
        <f>IF(Comparison!Q600 &lt;&gt; "", ROUND(Comparison!Q600,2), "")</f>
        <v/>
      </c>
      <c r="F600" s="29" t="str">
        <f>IF(Comparison!T600 &lt;&gt; "", ROUND(Comparison!T600,2), "")</f>
        <v/>
      </c>
    </row>
    <row r="601" spans="2:6" x14ac:dyDescent="0.25">
      <c r="B601" s="2" t="str">
        <f>IF(Comparison!B601 &lt;&gt; "", Comparison!B601, "")</f>
        <v/>
      </c>
      <c r="C601" s="2" t="e">
        <f>IF(Comparison!H601 &lt;&gt; "", Comparison!H601, "")</f>
        <v>#REF!</v>
      </c>
      <c r="D601" s="2" t="str">
        <f>IF(Comparison!I601 &lt;&gt; "", Comparison!I601, "")</f>
        <v/>
      </c>
      <c r="E601" s="29" t="str">
        <f>IF(Comparison!Q601 &lt;&gt; "", ROUND(Comparison!Q601,2), "")</f>
        <v/>
      </c>
      <c r="F601" s="29" t="str">
        <f>IF(Comparison!T601 &lt;&gt; "", ROUND(Comparison!T601,2), "")</f>
        <v/>
      </c>
    </row>
    <row r="602" spans="2:6" x14ac:dyDescent="0.25">
      <c r="B602" s="2" t="str">
        <f>IF(Comparison!B602 &lt;&gt; "", Comparison!B602, "")</f>
        <v/>
      </c>
      <c r="C602" s="2" t="e">
        <f>IF(Comparison!H602 &lt;&gt; "", Comparison!H602, "")</f>
        <v>#REF!</v>
      </c>
      <c r="D602" s="2" t="str">
        <f>IF(Comparison!I602 &lt;&gt; "", Comparison!I602, "")</f>
        <v/>
      </c>
      <c r="E602" s="29" t="str">
        <f>IF(Comparison!Q602 &lt;&gt; "", ROUND(Comparison!Q602,2), "")</f>
        <v/>
      </c>
      <c r="F602" s="29" t="str">
        <f>IF(Comparison!T602 &lt;&gt; "", ROUND(Comparison!T602,2), "")</f>
        <v/>
      </c>
    </row>
    <row r="603" spans="2:6" x14ac:dyDescent="0.25">
      <c r="B603" s="2" t="str">
        <f>IF(Comparison!B603 &lt;&gt; "", Comparison!B603, "")</f>
        <v/>
      </c>
      <c r="C603" s="2" t="e">
        <f>IF(Comparison!H603 &lt;&gt; "", Comparison!H603, "")</f>
        <v>#REF!</v>
      </c>
      <c r="D603" s="2" t="str">
        <f>IF(Comparison!I603 &lt;&gt; "", Comparison!I603, "")</f>
        <v/>
      </c>
      <c r="E603" s="29" t="str">
        <f>IF(Comparison!Q603 &lt;&gt; "", ROUND(Comparison!Q603,2), "")</f>
        <v/>
      </c>
      <c r="F603" s="29" t="str">
        <f>IF(Comparison!T603 &lt;&gt; "", ROUND(Comparison!T603,2), "")</f>
        <v/>
      </c>
    </row>
    <row r="604" spans="2:6" x14ac:dyDescent="0.25">
      <c r="B604" s="2" t="str">
        <f>IF(Comparison!B604 &lt;&gt; "", Comparison!B604, "")</f>
        <v/>
      </c>
      <c r="C604" s="2" t="e">
        <f>IF(Comparison!H604 &lt;&gt; "", Comparison!H604, "")</f>
        <v>#REF!</v>
      </c>
      <c r="D604" s="2" t="str">
        <f>IF(Comparison!I604 &lt;&gt; "", Comparison!I604, "")</f>
        <v/>
      </c>
      <c r="E604" s="29" t="str">
        <f>IF(Comparison!Q604 &lt;&gt; "", ROUND(Comparison!Q604,2), "")</f>
        <v/>
      </c>
      <c r="F604" s="29" t="str">
        <f>IF(Comparison!T604 &lt;&gt; "", ROUND(Comparison!T604,2), "")</f>
        <v/>
      </c>
    </row>
    <row r="605" spans="2:6" x14ac:dyDescent="0.25">
      <c r="B605" s="2" t="str">
        <f>IF(Comparison!B605 &lt;&gt; "", Comparison!B605, "")</f>
        <v/>
      </c>
      <c r="C605" s="2" t="e">
        <f>IF(Comparison!H605 &lt;&gt; "", Comparison!H605, "")</f>
        <v>#REF!</v>
      </c>
      <c r="D605" s="2" t="str">
        <f>IF(Comparison!I605 &lt;&gt; "", Comparison!I605, "")</f>
        <v/>
      </c>
      <c r="E605" s="29" t="str">
        <f>IF(Comparison!Q605 &lt;&gt; "", ROUND(Comparison!Q605,2), "")</f>
        <v/>
      </c>
      <c r="F605" s="29" t="str">
        <f>IF(Comparison!T605 &lt;&gt; "", ROUND(Comparison!T605,2), "")</f>
        <v/>
      </c>
    </row>
    <row r="606" spans="2:6" x14ac:dyDescent="0.25">
      <c r="B606" s="2" t="str">
        <f>IF(Comparison!B606 &lt;&gt; "", Comparison!B606, "")</f>
        <v/>
      </c>
      <c r="C606" s="2" t="e">
        <f>IF(Comparison!H606 &lt;&gt; "", Comparison!H606, "")</f>
        <v>#REF!</v>
      </c>
      <c r="D606" s="2" t="str">
        <f>IF(Comparison!I606 &lt;&gt; "", Comparison!I606, "")</f>
        <v/>
      </c>
      <c r="E606" s="29" t="str">
        <f>IF(Comparison!Q606 &lt;&gt; "", ROUND(Comparison!Q606,2), "")</f>
        <v/>
      </c>
      <c r="F606" s="29" t="str">
        <f>IF(Comparison!T606 &lt;&gt; "", ROUND(Comparison!T606,2), "")</f>
        <v/>
      </c>
    </row>
    <row r="607" spans="2:6" x14ac:dyDescent="0.25">
      <c r="B607" s="2" t="str">
        <f>IF(Comparison!B607 &lt;&gt; "", Comparison!B607, "")</f>
        <v/>
      </c>
      <c r="C607" s="2" t="e">
        <f>IF(Comparison!H607 &lt;&gt; "", Comparison!H607, "")</f>
        <v>#REF!</v>
      </c>
      <c r="D607" s="2" t="str">
        <f>IF(Comparison!I607 &lt;&gt; "", Comparison!I607, "")</f>
        <v/>
      </c>
      <c r="E607" s="29" t="str">
        <f>IF(Comparison!Q607 &lt;&gt; "", ROUND(Comparison!Q607,2), "")</f>
        <v/>
      </c>
      <c r="F607" s="29" t="str">
        <f>IF(Comparison!T607 &lt;&gt; "", ROUND(Comparison!T607,2), "")</f>
        <v/>
      </c>
    </row>
    <row r="608" spans="2:6" x14ac:dyDescent="0.25">
      <c r="B608" s="2" t="str">
        <f>IF(Comparison!B608 &lt;&gt; "", Comparison!B608, "")</f>
        <v/>
      </c>
      <c r="C608" s="2" t="e">
        <f>IF(Comparison!H608 &lt;&gt; "", Comparison!H608, "")</f>
        <v>#REF!</v>
      </c>
      <c r="D608" s="2" t="str">
        <f>IF(Comparison!I608 &lt;&gt; "", Comparison!I608, "")</f>
        <v/>
      </c>
      <c r="E608" s="29" t="str">
        <f>IF(Comparison!Q608 &lt;&gt; "", ROUND(Comparison!Q608,2), "")</f>
        <v/>
      </c>
      <c r="F608" s="29" t="str">
        <f>IF(Comparison!T608 &lt;&gt; "", ROUND(Comparison!T608,2), "")</f>
        <v/>
      </c>
    </row>
    <row r="609" spans="2:6" x14ac:dyDescent="0.25">
      <c r="B609" s="2" t="str">
        <f>IF(Comparison!B609 &lt;&gt; "", Comparison!B609, "")</f>
        <v/>
      </c>
      <c r="C609" s="2" t="e">
        <f>IF(Comparison!H609 &lt;&gt; "", Comparison!H609, "")</f>
        <v>#REF!</v>
      </c>
      <c r="D609" s="2" t="str">
        <f>IF(Comparison!I609 &lt;&gt; "", Comparison!I609, "")</f>
        <v/>
      </c>
      <c r="E609" s="29" t="str">
        <f>IF(Comparison!Q609 &lt;&gt; "", ROUND(Comparison!Q609,2), "")</f>
        <v/>
      </c>
      <c r="F609" s="29" t="str">
        <f>IF(Comparison!T609 &lt;&gt; "", ROUND(Comparison!T609,2), "")</f>
        <v/>
      </c>
    </row>
    <row r="610" spans="2:6" x14ac:dyDescent="0.25">
      <c r="B610" s="2" t="str">
        <f>IF(Comparison!B610 &lt;&gt; "", Comparison!B610, "")</f>
        <v/>
      </c>
      <c r="C610" s="2" t="e">
        <f>IF(Comparison!H610 &lt;&gt; "", Comparison!H610, "")</f>
        <v>#REF!</v>
      </c>
      <c r="D610" s="2" t="str">
        <f>IF(Comparison!I610 &lt;&gt; "", Comparison!I610, "")</f>
        <v/>
      </c>
      <c r="E610" s="29" t="str">
        <f>IF(Comparison!Q610 &lt;&gt; "", ROUND(Comparison!Q610,2), "")</f>
        <v/>
      </c>
      <c r="F610" s="29" t="str">
        <f>IF(Comparison!T610 &lt;&gt; "", ROUND(Comparison!T610,2), "")</f>
        <v/>
      </c>
    </row>
    <row r="611" spans="2:6" x14ac:dyDescent="0.25">
      <c r="B611" s="2" t="str">
        <f>IF(Comparison!B611 &lt;&gt; "", Comparison!B611, "")</f>
        <v/>
      </c>
      <c r="C611" s="2" t="e">
        <f>IF(Comparison!H611 &lt;&gt; "", Comparison!H611, "")</f>
        <v>#REF!</v>
      </c>
      <c r="D611" s="2" t="str">
        <f>IF(Comparison!I611 &lt;&gt; "", Comparison!I611, "")</f>
        <v/>
      </c>
      <c r="E611" s="29" t="str">
        <f>IF(Comparison!Q611 &lt;&gt; "", ROUND(Comparison!Q611,2), "")</f>
        <v/>
      </c>
      <c r="F611" s="29" t="str">
        <f>IF(Comparison!T611 &lt;&gt; "", ROUND(Comparison!T611,2), "")</f>
        <v/>
      </c>
    </row>
    <row r="612" spans="2:6" x14ac:dyDescent="0.25">
      <c r="B612" s="2" t="str">
        <f>IF(Comparison!B612 &lt;&gt; "", Comparison!B612, "")</f>
        <v/>
      </c>
      <c r="C612" s="2" t="e">
        <f>IF(Comparison!H612 &lt;&gt; "", Comparison!H612, "")</f>
        <v>#REF!</v>
      </c>
      <c r="D612" s="2" t="str">
        <f>IF(Comparison!I612 &lt;&gt; "", Comparison!I612, "")</f>
        <v/>
      </c>
      <c r="E612" s="29" t="str">
        <f>IF(Comparison!Q612 &lt;&gt; "", ROUND(Comparison!Q612,2), "")</f>
        <v/>
      </c>
      <c r="F612" s="29" t="str">
        <f>IF(Comparison!T612 &lt;&gt; "", ROUND(Comparison!T612,2), "")</f>
        <v/>
      </c>
    </row>
    <row r="613" spans="2:6" x14ac:dyDescent="0.25">
      <c r="B613" s="2" t="str">
        <f>IF(Comparison!B613 &lt;&gt; "", Comparison!B613, "")</f>
        <v/>
      </c>
      <c r="C613" s="2" t="e">
        <f>IF(Comparison!H613 &lt;&gt; "", Comparison!H613, "")</f>
        <v>#REF!</v>
      </c>
      <c r="D613" s="2" t="str">
        <f>IF(Comparison!I613 &lt;&gt; "", Comparison!I613, "")</f>
        <v/>
      </c>
      <c r="E613" s="29" t="str">
        <f>IF(Comparison!Q613 &lt;&gt; "", ROUND(Comparison!Q613,2), "")</f>
        <v/>
      </c>
      <c r="F613" s="29" t="str">
        <f>IF(Comparison!T613 &lt;&gt; "", ROUND(Comparison!T613,2), "")</f>
        <v/>
      </c>
    </row>
    <row r="614" spans="2:6" x14ac:dyDescent="0.25">
      <c r="B614" s="2" t="str">
        <f>IF(Comparison!B614 &lt;&gt; "", Comparison!B614, "")</f>
        <v/>
      </c>
      <c r="C614" s="2" t="e">
        <f>IF(Comparison!H614 &lt;&gt; "", Comparison!H614, "")</f>
        <v>#REF!</v>
      </c>
      <c r="D614" s="2" t="str">
        <f>IF(Comparison!I614 &lt;&gt; "", Comparison!I614, "")</f>
        <v/>
      </c>
      <c r="E614" s="29" t="str">
        <f>IF(Comparison!Q614 &lt;&gt; "", ROUND(Comparison!Q614,2), "")</f>
        <v/>
      </c>
      <c r="F614" s="29" t="str">
        <f>IF(Comparison!T614 &lt;&gt; "", ROUND(Comparison!T614,2), "")</f>
        <v/>
      </c>
    </row>
    <row r="615" spans="2:6" x14ac:dyDescent="0.25">
      <c r="B615" s="2" t="str">
        <f>IF(Comparison!B615 &lt;&gt; "", Comparison!B615, "")</f>
        <v/>
      </c>
      <c r="C615" s="2" t="e">
        <f>IF(Comparison!H615 &lt;&gt; "", Comparison!H615, "")</f>
        <v>#REF!</v>
      </c>
      <c r="D615" s="2" t="str">
        <f>IF(Comparison!I615 &lt;&gt; "", Comparison!I615, "")</f>
        <v/>
      </c>
      <c r="E615" s="29" t="str">
        <f>IF(Comparison!Q615 &lt;&gt; "", ROUND(Comparison!Q615,2), "")</f>
        <v/>
      </c>
      <c r="F615" s="29" t="str">
        <f>IF(Comparison!T615 &lt;&gt; "", ROUND(Comparison!T615,2), "")</f>
        <v/>
      </c>
    </row>
    <row r="616" spans="2:6" x14ac:dyDescent="0.25">
      <c r="B616" s="2" t="str">
        <f>IF(Comparison!B616 &lt;&gt; "", Comparison!B616, "")</f>
        <v/>
      </c>
      <c r="C616" s="2" t="e">
        <f>IF(Comparison!H616 &lt;&gt; "", Comparison!H616, "")</f>
        <v>#REF!</v>
      </c>
      <c r="D616" s="2" t="str">
        <f>IF(Comparison!I616 &lt;&gt; "", Comparison!I616, "")</f>
        <v/>
      </c>
      <c r="E616" s="29" t="str">
        <f>IF(Comparison!Q616 &lt;&gt; "", ROUND(Comparison!Q616,2), "")</f>
        <v/>
      </c>
      <c r="F616" s="29" t="str">
        <f>IF(Comparison!T616 &lt;&gt; "", ROUND(Comparison!T616,2), "")</f>
        <v/>
      </c>
    </row>
    <row r="617" spans="2:6" x14ac:dyDescent="0.25">
      <c r="B617" s="2" t="str">
        <f>IF(Comparison!B617 &lt;&gt; "", Comparison!B617, "")</f>
        <v/>
      </c>
      <c r="C617" s="2" t="e">
        <f>IF(Comparison!H617 &lt;&gt; "", Comparison!H617, "")</f>
        <v>#REF!</v>
      </c>
      <c r="D617" s="2" t="str">
        <f>IF(Comparison!I617 &lt;&gt; "", Comparison!I617, "")</f>
        <v/>
      </c>
      <c r="E617" s="29" t="str">
        <f>IF(Comparison!Q617 &lt;&gt; "", ROUND(Comparison!Q617,2), "")</f>
        <v/>
      </c>
      <c r="F617" s="29" t="str">
        <f>IF(Comparison!T617 &lt;&gt; "", ROUND(Comparison!T617,2), "")</f>
        <v/>
      </c>
    </row>
    <row r="618" spans="2:6" x14ac:dyDescent="0.25">
      <c r="B618" s="2" t="str">
        <f>IF(Comparison!B618 &lt;&gt; "", Comparison!B618, "")</f>
        <v/>
      </c>
      <c r="C618" s="2" t="e">
        <f>IF(Comparison!H618 &lt;&gt; "", Comparison!H618, "")</f>
        <v>#REF!</v>
      </c>
      <c r="D618" s="2" t="str">
        <f>IF(Comparison!I618 &lt;&gt; "", Comparison!I618, "")</f>
        <v/>
      </c>
      <c r="E618" s="29" t="str">
        <f>IF(Comparison!Q618 &lt;&gt; "", ROUND(Comparison!Q618,2), "")</f>
        <v/>
      </c>
      <c r="F618" s="29" t="str">
        <f>IF(Comparison!T618 &lt;&gt; "", ROUND(Comparison!T618,2), "")</f>
        <v/>
      </c>
    </row>
    <row r="619" spans="2:6" x14ac:dyDescent="0.25">
      <c r="B619" s="2" t="str">
        <f>IF(Comparison!B619 &lt;&gt; "", Comparison!B619, "")</f>
        <v/>
      </c>
      <c r="C619" s="2" t="e">
        <f>IF(Comparison!H619 &lt;&gt; "", Comparison!H619, "")</f>
        <v>#REF!</v>
      </c>
      <c r="D619" s="2" t="str">
        <f>IF(Comparison!I619 &lt;&gt; "", Comparison!I619, "")</f>
        <v/>
      </c>
      <c r="E619" s="29" t="str">
        <f>IF(Comparison!Q619 &lt;&gt; "", ROUND(Comparison!Q619,2), "")</f>
        <v/>
      </c>
      <c r="F619" s="29" t="str">
        <f>IF(Comparison!T619 &lt;&gt; "", ROUND(Comparison!T619,2), "")</f>
        <v/>
      </c>
    </row>
    <row r="620" spans="2:6" x14ac:dyDescent="0.25">
      <c r="B620" s="2" t="str">
        <f>IF(Comparison!B620 &lt;&gt; "", Comparison!B620, "")</f>
        <v/>
      </c>
      <c r="C620" s="2" t="e">
        <f>IF(Comparison!H620 &lt;&gt; "", Comparison!H620, "")</f>
        <v>#REF!</v>
      </c>
      <c r="D620" s="2" t="str">
        <f>IF(Comparison!I620 &lt;&gt; "", Comparison!I620, "")</f>
        <v/>
      </c>
      <c r="E620" s="29" t="str">
        <f>IF(Comparison!Q620 &lt;&gt; "", ROUND(Comparison!Q620,2), "")</f>
        <v/>
      </c>
      <c r="F620" s="29" t="str">
        <f>IF(Comparison!T620 &lt;&gt; "", ROUND(Comparison!T620,2), "")</f>
        <v/>
      </c>
    </row>
    <row r="621" spans="2:6" x14ac:dyDescent="0.25">
      <c r="B621" s="2" t="str">
        <f>IF(Comparison!B621 &lt;&gt; "", Comparison!B621, "")</f>
        <v/>
      </c>
      <c r="C621" s="2" t="e">
        <f>IF(Comparison!H621 &lt;&gt; "", Comparison!H621, "")</f>
        <v>#REF!</v>
      </c>
      <c r="D621" s="2" t="str">
        <f>IF(Comparison!I621 &lt;&gt; "", Comparison!I621, "")</f>
        <v/>
      </c>
      <c r="E621" s="29" t="str">
        <f>IF(Comparison!Q621 &lt;&gt; "", ROUND(Comparison!Q621,2), "")</f>
        <v/>
      </c>
      <c r="F621" s="29" t="str">
        <f>IF(Comparison!T621 &lt;&gt; "", ROUND(Comparison!T621,2), "")</f>
        <v/>
      </c>
    </row>
    <row r="622" spans="2:6" x14ac:dyDescent="0.25">
      <c r="B622" s="2" t="str">
        <f>IF(Comparison!B622 &lt;&gt; "", Comparison!B622, "")</f>
        <v/>
      </c>
      <c r="C622" s="2" t="e">
        <f>IF(Comparison!H622 &lt;&gt; "", Comparison!H622, "")</f>
        <v>#REF!</v>
      </c>
      <c r="D622" s="2" t="str">
        <f>IF(Comparison!I622 &lt;&gt; "", Comparison!I622, "")</f>
        <v/>
      </c>
      <c r="E622" s="29" t="str">
        <f>IF(Comparison!Q622 &lt;&gt; "", ROUND(Comparison!Q622,2), "")</f>
        <v/>
      </c>
      <c r="F622" s="29" t="str">
        <f>IF(Comparison!T622 &lt;&gt; "", ROUND(Comparison!T622,2), "")</f>
        <v/>
      </c>
    </row>
    <row r="623" spans="2:6" x14ac:dyDescent="0.25">
      <c r="B623" s="2" t="str">
        <f>IF(Comparison!B623 &lt;&gt; "", Comparison!B623, "")</f>
        <v/>
      </c>
      <c r="C623" s="2" t="e">
        <f>IF(Comparison!H623 &lt;&gt; "", Comparison!H623, "")</f>
        <v>#REF!</v>
      </c>
      <c r="D623" s="2" t="str">
        <f>IF(Comparison!I623 &lt;&gt; "", Comparison!I623, "")</f>
        <v/>
      </c>
      <c r="E623" s="29" t="str">
        <f>IF(Comparison!Q623 &lt;&gt; "", ROUND(Comparison!Q623,2), "")</f>
        <v/>
      </c>
      <c r="F623" s="29" t="str">
        <f>IF(Comparison!T623 &lt;&gt; "", ROUND(Comparison!T623,2), "")</f>
        <v/>
      </c>
    </row>
    <row r="624" spans="2:6" x14ac:dyDescent="0.25">
      <c r="B624" s="2" t="str">
        <f>IF(Comparison!B624 &lt;&gt; "", Comparison!B624, "")</f>
        <v/>
      </c>
      <c r="C624" s="2" t="e">
        <f>IF(Comparison!H624 &lt;&gt; "", Comparison!H624, "")</f>
        <v>#REF!</v>
      </c>
      <c r="D624" s="2" t="str">
        <f>IF(Comparison!I624 &lt;&gt; "", Comparison!I624, "")</f>
        <v/>
      </c>
      <c r="E624" s="29" t="str">
        <f>IF(Comparison!Q624 &lt;&gt; "", ROUND(Comparison!Q624,2), "")</f>
        <v/>
      </c>
      <c r="F624" s="29" t="str">
        <f>IF(Comparison!T624 &lt;&gt; "", ROUND(Comparison!T624,2), "")</f>
        <v/>
      </c>
    </row>
    <row r="625" spans="2:6" x14ac:dyDescent="0.25">
      <c r="B625" s="2" t="str">
        <f>IF(Comparison!B625 &lt;&gt; "", Comparison!B625, "")</f>
        <v/>
      </c>
      <c r="C625" s="2" t="e">
        <f>IF(Comparison!H625 &lt;&gt; "", Comparison!H625, "")</f>
        <v>#REF!</v>
      </c>
      <c r="D625" s="2" t="str">
        <f>IF(Comparison!I625 &lt;&gt; "", Comparison!I625, "")</f>
        <v/>
      </c>
      <c r="E625" s="29" t="str">
        <f>IF(Comparison!Q625 &lt;&gt; "", ROUND(Comparison!Q625,2), "")</f>
        <v/>
      </c>
      <c r="F625" s="29" t="str">
        <f>IF(Comparison!T625 &lt;&gt; "", ROUND(Comparison!T625,2), "")</f>
        <v/>
      </c>
    </row>
    <row r="626" spans="2:6" x14ac:dyDescent="0.25">
      <c r="B626" s="2" t="str">
        <f>IF(Comparison!B626 &lt;&gt; "", Comparison!B626, "")</f>
        <v/>
      </c>
      <c r="C626" s="2" t="e">
        <f>IF(Comparison!H626 &lt;&gt; "", Comparison!H626, "")</f>
        <v>#REF!</v>
      </c>
      <c r="D626" s="2" t="str">
        <f>IF(Comparison!I626 &lt;&gt; "", Comparison!I626, "")</f>
        <v/>
      </c>
      <c r="E626" s="29" t="str">
        <f>IF(Comparison!Q626 &lt;&gt; "", ROUND(Comparison!Q626,2), "")</f>
        <v/>
      </c>
      <c r="F626" s="29" t="str">
        <f>IF(Comparison!T626 &lt;&gt; "", ROUND(Comparison!T626,2), "")</f>
        <v/>
      </c>
    </row>
    <row r="627" spans="2:6" x14ac:dyDescent="0.25">
      <c r="B627" s="2" t="str">
        <f>IF(Comparison!B627 &lt;&gt; "", Comparison!B627, "")</f>
        <v/>
      </c>
      <c r="C627" s="2" t="e">
        <f>IF(Comparison!H627 &lt;&gt; "", Comparison!H627, "")</f>
        <v>#REF!</v>
      </c>
      <c r="D627" s="2" t="str">
        <f>IF(Comparison!I627 &lt;&gt; "", Comparison!I627, "")</f>
        <v/>
      </c>
      <c r="E627" s="29" t="str">
        <f>IF(Comparison!Q627 &lt;&gt; "", ROUND(Comparison!Q627,2), "")</f>
        <v/>
      </c>
      <c r="F627" s="29" t="str">
        <f>IF(Comparison!T627 &lt;&gt; "", ROUND(Comparison!T627,2), "")</f>
        <v/>
      </c>
    </row>
    <row r="628" spans="2:6" x14ac:dyDescent="0.25">
      <c r="B628" s="2" t="str">
        <f>IF(Comparison!B628 &lt;&gt; "", Comparison!B628, "")</f>
        <v/>
      </c>
      <c r="C628" s="2" t="e">
        <f>IF(Comparison!H628 &lt;&gt; "", Comparison!H628, "")</f>
        <v>#REF!</v>
      </c>
      <c r="D628" s="2" t="str">
        <f>IF(Comparison!I628 &lt;&gt; "", Comparison!I628, "")</f>
        <v/>
      </c>
      <c r="E628" s="29" t="str">
        <f>IF(Comparison!Q628 &lt;&gt; "", ROUND(Comparison!Q628,2), "")</f>
        <v/>
      </c>
      <c r="F628" s="29" t="str">
        <f>IF(Comparison!T628 &lt;&gt; "", ROUND(Comparison!T628,2), "")</f>
        <v/>
      </c>
    </row>
    <row r="629" spans="2:6" x14ac:dyDescent="0.25">
      <c r="B629" s="2" t="str">
        <f>IF(Comparison!B629 &lt;&gt; "", Comparison!B629, "")</f>
        <v/>
      </c>
      <c r="C629" s="2" t="e">
        <f>IF(Comparison!H629 &lt;&gt; "", Comparison!H629, "")</f>
        <v>#REF!</v>
      </c>
      <c r="D629" s="2" t="str">
        <f>IF(Comparison!I629 &lt;&gt; "", Comparison!I629, "")</f>
        <v/>
      </c>
      <c r="E629" s="29" t="str">
        <f>IF(Comparison!Q629 &lt;&gt; "", ROUND(Comparison!Q629,2), "")</f>
        <v/>
      </c>
      <c r="F629" s="29" t="str">
        <f>IF(Comparison!T629 &lt;&gt; "", ROUND(Comparison!T629,2), "")</f>
        <v/>
      </c>
    </row>
    <row r="630" spans="2:6" x14ac:dyDescent="0.25">
      <c r="B630" s="2" t="str">
        <f>IF(Comparison!B630 &lt;&gt; "", Comparison!B630, "")</f>
        <v/>
      </c>
      <c r="C630" s="2" t="e">
        <f>IF(Comparison!H630 &lt;&gt; "", Comparison!H630, "")</f>
        <v>#REF!</v>
      </c>
      <c r="D630" s="2" t="str">
        <f>IF(Comparison!I630 &lt;&gt; "", Comparison!I630, "")</f>
        <v/>
      </c>
      <c r="E630" s="29" t="str">
        <f>IF(Comparison!Q630 &lt;&gt; "", ROUND(Comparison!Q630,2), "")</f>
        <v/>
      </c>
      <c r="F630" s="29" t="str">
        <f>IF(Comparison!T630 &lt;&gt; "", ROUND(Comparison!T630,2), "")</f>
        <v/>
      </c>
    </row>
    <row r="631" spans="2:6" x14ac:dyDescent="0.25">
      <c r="B631" s="2" t="str">
        <f>IF(Comparison!B631 &lt;&gt; "", Comparison!B631, "")</f>
        <v/>
      </c>
      <c r="C631" s="2" t="e">
        <f>IF(Comparison!H631 &lt;&gt; "", Comparison!H631, "")</f>
        <v>#REF!</v>
      </c>
      <c r="D631" s="2" t="str">
        <f>IF(Comparison!I631 &lt;&gt; "", Comparison!I631, "")</f>
        <v/>
      </c>
      <c r="E631" s="29" t="str">
        <f>IF(Comparison!Q631 &lt;&gt; "", ROUND(Comparison!Q631,2), "")</f>
        <v/>
      </c>
      <c r="F631" s="29" t="str">
        <f>IF(Comparison!T631 &lt;&gt; "", ROUND(Comparison!T631,2), "")</f>
        <v/>
      </c>
    </row>
    <row r="632" spans="2:6" x14ac:dyDescent="0.25">
      <c r="B632" s="2" t="str">
        <f>IF(Comparison!B632 &lt;&gt; "", Comparison!B632, "")</f>
        <v/>
      </c>
      <c r="C632" s="2" t="e">
        <f>IF(Comparison!H632 &lt;&gt; "", Comparison!H632, "")</f>
        <v>#REF!</v>
      </c>
      <c r="D632" s="2" t="str">
        <f>IF(Comparison!I632 &lt;&gt; "", Comparison!I632, "")</f>
        <v/>
      </c>
      <c r="E632" s="29" t="str">
        <f>IF(Comparison!Q632 &lt;&gt; "", ROUND(Comparison!Q632,2), "")</f>
        <v/>
      </c>
      <c r="F632" s="29" t="str">
        <f>IF(Comparison!T632 &lt;&gt; "", ROUND(Comparison!T632,2), "")</f>
        <v/>
      </c>
    </row>
    <row r="633" spans="2:6" x14ac:dyDescent="0.25">
      <c r="B633" s="2" t="str">
        <f>IF(Comparison!B633 &lt;&gt; "", Comparison!B633, "")</f>
        <v/>
      </c>
      <c r="C633" s="2" t="e">
        <f>IF(Comparison!H633 &lt;&gt; "", Comparison!H633, "")</f>
        <v>#REF!</v>
      </c>
      <c r="D633" s="2" t="str">
        <f>IF(Comparison!I633 &lt;&gt; "", Comparison!I633, "")</f>
        <v/>
      </c>
      <c r="E633" s="29" t="str">
        <f>IF(Comparison!Q633 &lt;&gt; "", ROUND(Comparison!Q633,2), "")</f>
        <v/>
      </c>
      <c r="F633" s="29" t="str">
        <f>IF(Comparison!T633 &lt;&gt; "", ROUND(Comparison!T633,2), "")</f>
        <v/>
      </c>
    </row>
    <row r="634" spans="2:6" x14ac:dyDescent="0.25">
      <c r="B634" s="2" t="str">
        <f>IF(Comparison!B634 &lt;&gt; "", Comparison!B634, "")</f>
        <v/>
      </c>
      <c r="C634" s="2" t="e">
        <f>IF(Comparison!H634 &lt;&gt; "", Comparison!H634, "")</f>
        <v>#REF!</v>
      </c>
      <c r="D634" s="2" t="str">
        <f>IF(Comparison!I634 &lt;&gt; "", Comparison!I634, "")</f>
        <v/>
      </c>
      <c r="E634" s="29" t="str">
        <f>IF(Comparison!Q634 &lt;&gt; "", ROUND(Comparison!Q634,2), "")</f>
        <v/>
      </c>
      <c r="F634" s="29" t="str">
        <f>IF(Comparison!T634 &lt;&gt; "", ROUND(Comparison!T634,2), "")</f>
        <v/>
      </c>
    </row>
    <row r="635" spans="2:6" x14ac:dyDescent="0.25">
      <c r="B635" s="2" t="str">
        <f>IF(Comparison!B635 &lt;&gt; "", Comparison!B635, "")</f>
        <v/>
      </c>
      <c r="C635" s="2" t="e">
        <f>IF(Comparison!H635 &lt;&gt; "", Comparison!H635, "")</f>
        <v>#REF!</v>
      </c>
      <c r="D635" s="2" t="str">
        <f>IF(Comparison!I635 &lt;&gt; "", Comparison!I635, "")</f>
        <v/>
      </c>
      <c r="E635" s="29" t="str">
        <f>IF(Comparison!Q635 &lt;&gt; "", ROUND(Comparison!Q635,2), "")</f>
        <v/>
      </c>
      <c r="F635" s="29" t="str">
        <f>IF(Comparison!T635 &lt;&gt; "", ROUND(Comparison!T635,2), "")</f>
        <v/>
      </c>
    </row>
    <row r="636" spans="2:6" x14ac:dyDescent="0.25">
      <c r="B636" s="2" t="str">
        <f>IF(Comparison!B636 &lt;&gt; "", Comparison!B636, "")</f>
        <v/>
      </c>
      <c r="C636" s="2" t="e">
        <f>IF(Comparison!H636 &lt;&gt; "", Comparison!H636, "")</f>
        <v>#REF!</v>
      </c>
      <c r="D636" s="2" t="str">
        <f>IF(Comparison!I636 &lt;&gt; "", Comparison!I636, "")</f>
        <v/>
      </c>
      <c r="E636" s="29" t="str">
        <f>IF(Comparison!Q636 &lt;&gt; "", ROUND(Comparison!Q636,2), "")</f>
        <v/>
      </c>
      <c r="F636" s="29" t="str">
        <f>IF(Comparison!T636 &lt;&gt; "", ROUND(Comparison!T636,2), "")</f>
        <v/>
      </c>
    </row>
    <row r="637" spans="2:6" x14ac:dyDescent="0.25">
      <c r="B637" s="2" t="str">
        <f>IF(Comparison!B637 &lt;&gt; "", Comparison!B637, "")</f>
        <v/>
      </c>
      <c r="C637" s="2" t="e">
        <f>IF(Comparison!H637 &lt;&gt; "", Comparison!H637, "")</f>
        <v>#REF!</v>
      </c>
      <c r="D637" s="2" t="str">
        <f>IF(Comparison!I637 &lt;&gt; "", Comparison!I637, "")</f>
        <v/>
      </c>
      <c r="E637" s="29" t="str">
        <f>IF(Comparison!Q637 &lt;&gt; "", ROUND(Comparison!Q637,2), "")</f>
        <v/>
      </c>
      <c r="F637" s="29" t="str">
        <f>IF(Comparison!T637 &lt;&gt; "", ROUND(Comparison!T637,2), "")</f>
        <v/>
      </c>
    </row>
    <row r="638" spans="2:6" x14ac:dyDescent="0.25">
      <c r="B638" s="2" t="str">
        <f>IF(Comparison!B638 &lt;&gt; "", Comparison!B638, "")</f>
        <v/>
      </c>
      <c r="C638" s="2" t="e">
        <f>IF(Comparison!H638 &lt;&gt; "", Comparison!H638, "")</f>
        <v>#REF!</v>
      </c>
      <c r="D638" s="2" t="str">
        <f>IF(Comparison!I638 &lt;&gt; "", Comparison!I638, "")</f>
        <v/>
      </c>
      <c r="E638" s="29" t="str">
        <f>IF(Comparison!Q638 &lt;&gt; "", ROUND(Comparison!Q638,2), "")</f>
        <v/>
      </c>
      <c r="F638" s="29" t="str">
        <f>IF(Comparison!T638 &lt;&gt; "", ROUND(Comparison!T638,2), "")</f>
        <v/>
      </c>
    </row>
    <row r="639" spans="2:6" x14ac:dyDescent="0.25">
      <c r="B639" s="2" t="str">
        <f>IF(Comparison!B639 &lt;&gt; "", Comparison!B639, "")</f>
        <v/>
      </c>
      <c r="C639" s="2" t="e">
        <f>IF(Comparison!H639 &lt;&gt; "", Comparison!H639, "")</f>
        <v>#REF!</v>
      </c>
      <c r="D639" s="2" t="str">
        <f>IF(Comparison!I639 &lt;&gt; "", Comparison!I639, "")</f>
        <v/>
      </c>
      <c r="E639" s="29" t="str">
        <f>IF(Comparison!Q639 &lt;&gt; "", ROUND(Comparison!Q639,2), "")</f>
        <v/>
      </c>
      <c r="F639" s="29" t="str">
        <f>IF(Comparison!T639 &lt;&gt; "", ROUND(Comparison!T639,2), "")</f>
        <v/>
      </c>
    </row>
    <row r="640" spans="2:6" x14ac:dyDescent="0.25">
      <c r="B640" s="2" t="str">
        <f>IF(Comparison!B640 &lt;&gt; "", Comparison!B640, "")</f>
        <v/>
      </c>
      <c r="C640" s="2" t="e">
        <f>IF(Comparison!H640 &lt;&gt; "", Comparison!H640, "")</f>
        <v>#REF!</v>
      </c>
      <c r="D640" s="2" t="str">
        <f>IF(Comparison!I640 &lt;&gt; "", Comparison!I640, "")</f>
        <v/>
      </c>
      <c r="E640" s="29" t="str">
        <f>IF(Comparison!Q640 &lt;&gt; "", ROUND(Comparison!Q640,2), "")</f>
        <v/>
      </c>
      <c r="F640" s="29" t="str">
        <f>IF(Comparison!T640 &lt;&gt; "", ROUND(Comparison!T640,2), "")</f>
        <v/>
      </c>
    </row>
    <row r="641" spans="2:6" x14ac:dyDescent="0.25">
      <c r="B641" s="2" t="str">
        <f>IF(Comparison!B641 &lt;&gt; "", Comparison!B641, "")</f>
        <v/>
      </c>
      <c r="C641" s="2" t="e">
        <f>IF(Comparison!H641 &lt;&gt; "", Comparison!H641, "")</f>
        <v>#REF!</v>
      </c>
      <c r="D641" s="2" t="str">
        <f>IF(Comparison!I641 &lt;&gt; "", Comparison!I641, "")</f>
        <v/>
      </c>
      <c r="E641" s="29" t="str">
        <f>IF(Comparison!Q641 &lt;&gt; "", ROUND(Comparison!Q641,2), "")</f>
        <v/>
      </c>
      <c r="F641" s="29" t="str">
        <f>IF(Comparison!T641 &lt;&gt; "", ROUND(Comparison!T641,2), "")</f>
        <v/>
      </c>
    </row>
    <row r="642" spans="2:6" x14ac:dyDescent="0.25">
      <c r="B642" s="2" t="str">
        <f>IF(Comparison!B642 &lt;&gt; "", Comparison!B642, "")</f>
        <v/>
      </c>
      <c r="C642" s="2" t="e">
        <f>IF(Comparison!H642 &lt;&gt; "", Comparison!H642, "")</f>
        <v>#REF!</v>
      </c>
      <c r="D642" s="2" t="str">
        <f>IF(Comparison!I642 &lt;&gt; "", Comparison!I642, "")</f>
        <v/>
      </c>
      <c r="E642" s="29" t="str">
        <f>IF(Comparison!Q642 &lt;&gt; "", ROUND(Comparison!Q642,2), "")</f>
        <v/>
      </c>
      <c r="F642" s="29" t="str">
        <f>IF(Comparison!T642 &lt;&gt; "", ROUND(Comparison!T642,2), "")</f>
        <v/>
      </c>
    </row>
    <row r="643" spans="2:6" x14ac:dyDescent="0.25">
      <c r="B643" s="2" t="str">
        <f>IF(Comparison!B643 &lt;&gt; "", Comparison!B643, "")</f>
        <v/>
      </c>
      <c r="C643" s="2" t="e">
        <f>IF(Comparison!H643 &lt;&gt; "", Comparison!H643, "")</f>
        <v>#REF!</v>
      </c>
      <c r="D643" s="2" t="str">
        <f>IF(Comparison!I643 &lt;&gt; "", Comparison!I643, "")</f>
        <v/>
      </c>
      <c r="E643" s="29" t="str">
        <f>IF(Comparison!Q643 &lt;&gt; "", ROUND(Comparison!Q643,2), "")</f>
        <v/>
      </c>
      <c r="F643" s="29" t="str">
        <f>IF(Comparison!T643 &lt;&gt; "", ROUND(Comparison!T643,2), "")</f>
        <v/>
      </c>
    </row>
    <row r="644" spans="2:6" x14ac:dyDescent="0.25">
      <c r="B644" s="2" t="str">
        <f>IF(Comparison!B644 &lt;&gt; "", Comparison!B644, "")</f>
        <v/>
      </c>
      <c r="C644" s="2" t="e">
        <f>IF(Comparison!H644 &lt;&gt; "", Comparison!H644, "")</f>
        <v>#REF!</v>
      </c>
      <c r="D644" s="2" t="str">
        <f>IF(Comparison!I644 &lt;&gt; "", Comparison!I644, "")</f>
        <v/>
      </c>
      <c r="E644" s="29" t="str">
        <f>IF(Comparison!Q644 &lt;&gt; "", ROUND(Comparison!Q644,2), "")</f>
        <v/>
      </c>
      <c r="F644" s="29" t="str">
        <f>IF(Comparison!T644 &lt;&gt; "", ROUND(Comparison!T644,2), "")</f>
        <v/>
      </c>
    </row>
    <row r="645" spans="2:6" x14ac:dyDescent="0.25">
      <c r="B645" s="2" t="str">
        <f>IF(Comparison!B645 &lt;&gt; "", Comparison!B645, "")</f>
        <v/>
      </c>
      <c r="C645" s="2" t="e">
        <f>IF(Comparison!H645 &lt;&gt; "", Comparison!H645, "")</f>
        <v>#REF!</v>
      </c>
      <c r="D645" s="2" t="str">
        <f>IF(Comparison!I645 &lt;&gt; "", Comparison!I645, "")</f>
        <v/>
      </c>
      <c r="E645" s="29" t="str">
        <f>IF(Comparison!Q645 &lt;&gt; "", ROUND(Comparison!Q645,2), "")</f>
        <v/>
      </c>
      <c r="F645" s="29" t="str">
        <f>IF(Comparison!T645 &lt;&gt; "", ROUND(Comparison!T645,2), "")</f>
        <v/>
      </c>
    </row>
    <row r="646" spans="2:6" x14ac:dyDescent="0.25">
      <c r="B646" s="2" t="str">
        <f>IF(Comparison!B646 &lt;&gt; "", Comparison!B646, "")</f>
        <v/>
      </c>
      <c r="C646" s="2" t="e">
        <f>IF(Comparison!H646 &lt;&gt; "", Comparison!H646, "")</f>
        <v>#REF!</v>
      </c>
      <c r="D646" s="2" t="str">
        <f>IF(Comparison!I646 &lt;&gt; "", Comparison!I646, "")</f>
        <v/>
      </c>
      <c r="E646" s="29" t="str">
        <f>IF(Comparison!Q646 &lt;&gt; "", ROUND(Comparison!Q646,2), "")</f>
        <v/>
      </c>
      <c r="F646" s="29" t="str">
        <f>IF(Comparison!T646 &lt;&gt; "", ROUND(Comparison!T646,2), "")</f>
        <v/>
      </c>
    </row>
    <row r="647" spans="2:6" x14ac:dyDescent="0.25">
      <c r="B647" s="2" t="str">
        <f>IF(Comparison!B647 &lt;&gt; "", Comparison!B647, "")</f>
        <v/>
      </c>
      <c r="C647" s="2" t="e">
        <f>IF(Comparison!H647 &lt;&gt; "", Comparison!H647, "")</f>
        <v>#REF!</v>
      </c>
      <c r="D647" s="2" t="str">
        <f>IF(Comparison!I647 &lt;&gt; "", Comparison!I647, "")</f>
        <v/>
      </c>
      <c r="E647" s="29" t="str">
        <f>IF(Comparison!Q647 &lt;&gt; "", ROUND(Comparison!Q647,2), "")</f>
        <v/>
      </c>
      <c r="F647" s="29" t="str">
        <f>IF(Comparison!T647 &lt;&gt; "", ROUND(Comparison!T647,2), "")</f>
        <v/>
      </c>
    </row>
    <row r="648" spans="2:6" x14ac:dyDescent="0.25">
      <c r="B648" s="2" t="str">
        <f>IF(Comparison!B648 &lt;&gt; "", Comparison!B648, "")</f>
        <v/>
      </c>
      <c r="C648" s="2" t="e">
        <f>IF(Comparison!H648 &lt;&gt; "", Comparison!H648, "")</f>
        <v>#REF!</v>
      </c>
      <c r="D648" s="2" t="str">
        <f>IF(Comparison!I648 &lt;&gt; "", Comparison!I648, "")</f>
        <v/>
      </c>
      <c r="E648" s="29" t="str">
        <f>IF(Comparison!Q648 &lt;&gt; "", ROUND(Comparison!Q648,2), "")</f>
        <v/>
      </c>
      <c r="F648" s="29" t="str">
        <f>IF(Comparison!T648 &lt;&gt; "", ROUND(Comparison!T648,2), "")</f>
        <v/>
      </c>
    </row>
    <row r="649" spans="2:6" x14ac:dyDescent="0.25">
      <c r="B649" s="2" t="str">
        <f>IF(Comparison!B649 &lt;&gt; "", Comparison!B649, "")</f>
        <v/>
      </c>
      <c r="C649" s="2" t="e">
        <f>IF(Comparison!H649 &lt;&gt; "", Comparison!H649, "")</f>
        <v>#REF!</v>
      </c>
      <c r="D649" s="2" t="str">
        <f>IF(Comparison!I649 &lt;&gt; "", Comparison!I649, "")</f>
        <v/>
      </c>
      <c r="E649" s="29" t="str">
        <f>IF(Comparison!Q649 &lt;&gt; "", ROUND(Comparison!Q649,2), "")</f>
        <v/>
      </c>
      <c r="F649" s="29" t="str">
        <f>IF(Comparison!T649 &lt;&gt; "", ROUND(Comparison!T649,2), "")</f>
        <v/>
      </c>
    </row>
    <row r="650" spans="2:6" x14ac:dyDescent="0.25">
      <c r="B650" s="2" t="str">
        <f>IF(Comparison!B650 &lt;&gt; "", Comparison!B650, "")</f>
        <v/>
      </c>
      <c r="C650" s="2" t="e">
        <f>IF(Comparison!H650 &lt;&gt; "", Comparison!H650, "")</f>
        <v>#REF!</v>
      </c>
      <c r="D650" s="2" t="str">
        <f>IF(Comparison!I650 &lt;&gt; "", Comparison!I650, "")</f>
        <v/>
      </c>
      <c r="E650" s="29" t="str">
        <f>IF(Comparison!Q650 &lt;&gt; "", ROUND(Comparison!Q650,2), "")</f>
        <v/>
      </c>
      <c r="F650" s="29" t="str">
        <f>IF(Comparison!T650 &lt;&gt; "", ROUND(Comparison!T650,2), "")</f>
        <v/>
      </c>
    </row>
    <row r="651" spans="2:6" x14ac:dyDescent="0.25">
      <c r="B651" s="2" t="str">
        <f>IF(Comparison!B651 &lt;&gt; "", Comparison!B651, "")</f>
        <v/>
      </c>
      <c r="C651" s="2" t="e">
        <f>IF(Comparison!H651 &lt;&gt; "", Comparison!H651, "")</f>
        <v>#REF!</v>
      </c>
      <c r="D651" s="2" t="str">
        <f>IF(Comparison!I651 &lt;&gt; "", Comparison!I651, "")</f>
        <v/>
      </c>
      <c r="E651" s="29" t="str">
        <f>IF(Comparison!Q651 &lt;&gt; "", ROUND(Comparison!Q651,2), "")</f>
        <v/>
      </c>
      <c r="F651" s="29" t="str">
        <f>IF(Comparison!T651 &lt;&gt; "", ROUND(Comparison!T651,2), "")</f>
        <v/>
      </c>
    </row>
    <row r="652" spans="2:6" x14ac:dyDescent="0.25">
      <c r="B652" s="2" t="str">
        <f>IF(Comparison!B652 &lt;&gt; "", Comparison!B652, "")</f>
        <v/>
      </c>
      <c r="C652" s="2" t="e">
        <f>IF(Comparison!H652 &lt;&gt; "", Comparison!H652, "")</f>
        <v>#REF!</v>
      </c>
      <c r="D652" s="2" t="str">
        <f>IF(Comparison!I652 &lt;&gt; "", Comparison!I652, "")</f>
        <v/>
      </c>
      <c r="E652" s="29" t="str">
        <f>IF(Comparison!Q652 &lt;&gt; "", ROUND(Comparison!Q652,2), "")</f>
        <v/>
      </c>
      <c r="F652" s="29" t="str">
        <f>IF(Comparison!T652 &lt;&gt; "", ROUND(Comparison!T652,2), "")</f>
        <v/>
      </c>
    </row>
    <row r="653" spans="2:6" x14ac:dyDescent="0.25">
      <c r="B653" s="2" t="str">
        <f>IF(Comparison!B653 &lt;&gt; "", Comparison!B653, "")</f>
        <v/>
      </c>
      <c r="C653" s="2" t="e">
        <f>IF(Comparison!H653 &lt;&gt; "", Comparison!H653, "")</f>
        <v>#REF!</v>
      </c>
      <c r="D653" s="2" t="str">
        <f>IF(Comparison!I653 &lt;&gt; "", Comparison!I653, "")</f>
        <v/>
      </c>
      <c r="E653" s="29" t="str">
        <f>IF(Comparison!Q653 &lt;&gt; "", ROUND(Comparison!Q653,2), "")</f>
        <v/>
      </c>
      <c r="F653" s="29" t="str">
        <f>IF(Comparison!T653 &lt;&gt; "", ROUND(Comparison!T653,2), "")</f>
        <v/>
      </c>
    </row>
    <row r="654" spans="2:6" x14ac:dyDescent="0.25">
      <c r="B654" s="2" t="str">
        <f>IF(Comparison!B654 &lt;&gt; "", Comparison!B654, "")</f>
        <v/>
      </c>
      <c r="C654" s="2" t="e">
        <f>IF(Comparison!H654 &lt;&gt; "", Comparison!H654, "")</f>
        <v>#REF!</v>
      </c>
      <c r="D654" s="2" t="str">
        <f>IF(Comparison!I654 &lt;&gt; "", Comparison!I654, "")</f>
        <v/>
      </c>
      <c r="E654" s="29" t="str">
        <f>IF(Comparison!Q654 &lt;&gt; "", ROUND(Comparison!Q654,2), "")</f>
        <v/>
      </c>
      <c r="F654" s="29" t="str">
        <f>IF(Comparison!T654 &lt;&gt; "", ROUND(Comparison!T654,2), "")</f>
        <v/>
      </c>
    </row>
    <row r="655" spans="2:6" x14ac:dyDescent="0.25">
      <c r="B655" s="2" t="str">
        <f>IF(Comparison!B655 &lt;&gt; "", Comparison!B655, "")</f>
        <v/>
      </c>
      <c r="C655" s="2" t="e">
        <f>IF(Comparison!H655 &lt;&gt; "", Comparison!H655, "")</f>
        <v>#REF!</v>
      </c>
      <c r="D655" s="2" t="str">
        <f>IF(Comparison!I655 &lt;&gt; "", Comparison!I655, "")</f>
        <v/>
      </c>
      <c r="E655" s="29" t="str">
        <f>IF(Comparison!Q655 &lt;&gt; "", ROUND(Comparison!Q655,2), "")</f>
        <v/>
      </c>
      <c r="F655" s="29" t="str">
        <f>IF(Comparison!T655 &lt;&gt; "", ROUND(Comparison!T655,2), "")</f>
        <v/>
      </c>
    </row>
    <row r="656" spans="2:6" x14ac:dyDescent="0.25">
      <c r="B656" s="2" t="str">
        <f>IF(Comparison!B656 &lt;&gt; "", Comparison!B656, "")</f>
        <v/>
      </c>
      <c r="C656" s="2" t="e">
        <f>IF(Comparison!H656 &lt;&gt; "", Comparison!H656, "")</f>
        <v>#REF!</v>
      </c>
      <c r="D656" s="2" t="str">
        <f>IF(Comparison!I656 &lt;&gt; "", Comparison!I656, "")</f>
        <v/>
      </c>
      <c r="E656" s="29" t="str">
        <f>IF(Comparison!Q656 &lt;&gt; "", ROUND(Comparison!Q656,2), "")</f>
        <v/>
      </c>
      <c r="F656" s="29" t="str">
        <f>IF(Comparison!T656 &lt;&gt; "", ROUND(Comparison!T656,2), "")</f>
        <v/>
      </c>
    </row>
    <row r="657" spans="2:6" x14ac:dyDescent="0.25">
      <c r="B657" s="2" t="str">
        <f>IF(Comparison!B657 &lt;&gt; "", Comparison!B657, "")</f>
        <v/>
      </c>
      <c r="C657" s="2" t="e">
        <f>IF(Comparison!H657 &lt;&gt; "", Comparison!H657, "")</f>
        <v>#REF!</v>
      </c>
      <c r="D657" s="2" t="str">
        <f>IF(Comparison!I657 &lt;&gt; "", Comparison!I657, "")</f>
        <v/>
      </c>
      <c r="E657" s="29" t="str">
        <f>IF(Comparison!Q657 &lt;&gt; "", ROUND(Comparison!Q657,2), "")</f>
        <v/>
      </c>
      <c r="F657" s="29" t="str">
        <f>IF(Comparison!T657 &lt;&gt; "", ROUND(Comparison!T657,2), "")</f>
        <v/>
      </c>
    </row>
    <row r="658" spans="2:6" x14ac:dyDescent="0.25">
      <c r="B658" s="2" t="str">
        <f>IF(Comparison!B658 &lt;&gt; "", Comparison!B658, "")</f>
        <v/>
      </c>
      <c r="C658" s="2" t="e">
        <f>IF(Comparison!H658 &lt;&gt; "", Comparison!H658, "")</f>
        <v>#REF!</v>
      </c>
      <c r="D658" s="2" t="str">
        <f>IF(Comparison!I658 &lt;&gt; "", Comparison!I658, "")</f>
        <v/>
      </c>
      <c r="E658" s="29" t="str">
        <f>IF(Comparison!Q658 &lt;&gt; "", ROUND(Comparison!Q658,2), "")</f>
        <v/>
      </c>
      <c r="F658" s="29" t="str">
        <f>IF(Comparison!T658 &lt;&gt; "", ROUND(Comparison!T658,2), "")</f>
        <v/>
      </c>
    </row>
    <row r="659" spans="2:6" x14ac:dyDescent="0.25">
      <c r="B659" s="2" t="str">
        <f>IF(Comparison!B659 &lt;&gt; "", Comparison!B659, "")</f>
        <v/>
      </c>
      <c r="C659" s="2" t="e">
        <f>IF(Comparison!H659 &lt;&gt; "", Comparison!H659, "")</f>
        <v>#REF!</v>
      </c>
      <c r="D659" s="2" t="str">
        <f>IF(Comparison!I659 &lt;&gt; "", Comparison!I659, "")</f>
        <v/>
      </c>
      <c r="E659" s="29" t="str">
        <f>IF(Comparison!Q659 &lt;&gt; "", ROUND(Comparison!Q659,2), "")</f>
        <v/>
      </c>
      <c r="F659" s="29" t="str">
        <f>IF(Comparison!T659 &lt;&gt; "", ROUND(Comparison!T659,2), "")</f>
        <v/>
      </c>
    </row>
    <row r="660" spans="2:6" x14ac:dyDescent="0.25">
      <c r="B660" s="2" t="str">
        <f>IF(Comparison!B660 &lt;&gt; "", Comparison!B660, "")</f>
        <v/>
      </c>
      <c r="C660" s="2" t="e">
        <f>IF(Comparison!H660 &lt;&gt; "", Comparison!H660, "")</f>
        <v>#REF!</v>
      </c>
      <c r="D660" s="2" t="str">
        <f>IF(Comparison!I660 &lt;&gt; "", Comparison!I660, "")</f>
        <v/>
      </c>
      <c r="E660" s="29" t="str">
        <f>IF(Comparison!Q660 &lt;&gt; "", ROUND(Comparison!Q660,2), "")</f>
        <v/>
      </c>
      <c r="F660" s="29" t="str">
        <f>IF(Comparison!T660 &lt;&gt; "", ROUND(Comparison!T660,2), "")</f>
        <v/>
      </c>
    </row>
    <row r="661" spans="2:6" x14ac:dyDescent="0.25">
      <c r="B661" s="2" t="str">
        <f>IF(Comparison!B661 &lt;&gt; "", Comparison!B661, "")</f>
        <v/>
      </c>
      <c r="C661" s="2" t="e">
        <f>IF(Comparison!H661 &lt;&gt; "", Comparison!H661, "")</f>
        <v>#REF!</v>
      </c>
      <c r="D661" s="2" t="str">
        <f>IF(Comparison!I661 &lt;&gt; "", Comparison!I661, "")</f>
        <v/>
      </c>
      <c r="E661" s="29" t="str">
        <f>IF(Comparison!Q661 &lt;&gt; "", ROUND(Comparison!Q661,2), "")</f>
        <v/>
      </c>
      <c r="F661" s="29" t="str">
        <f>IF(Comparison!T661 &lt;&gt; "", ROUND(Comparison!T661,2), "")</f>
        <v/>
      </c>
    </row>
    <row r="662" spans="2:6" x14ac:dyDescent="0.25">
      <c r="B662" s="2" t="str">
        <f>IF(Comparison!B662 &lt;&gt; "", Comparison!B662, "")</f>
        <v/>
      </c>
      <c r="C662" s="2" t="e">
        <f>IF(Comparison!H662 &lt;&gt; "", Comparison!H662, "")</f>
        <v>#REF!</v>
      </c>
      <c r="D662" s="2" t="str">
        <f>IF(Comparison!I662 &lt;&gt; "", Comparison!I662, "")</f>
        <v/>
      </c>
      <c r="E662" s="29" t="str">
        <f>IF(Comparison!Q662 &lt;&gt; "", ROUND(Comparison!Q662,2), "")</f>
        <v/>
      </c>
      <c r="F662" s="29" t="str">
        <f>IF(Comparison!T662 &lt;&gt; "", ROUND(Comparison!T662,2), "")</f>
        <v/>
      </c>
    </row>
    <row r="663" spans="2:6" x14ac:dyDescent="0.25">
      <c r="B663" s="2" t="str">
        <f>IF(Comparison!B663 &lt;&gt; "", Comparison!B663, "")</f>
        <v/>
      </c>
      <c r="C663" s="2" t="e">
        <f>IF(Comparison!H663 &lt;&gt; "", Comparison!H663, "")</f>
        <v>#REF!</v>
      </c>
      <c r="D663" s="2" t="str">
        <f>IF(Comparison!I663 &lt;&gt; "", Comparison!I663, "")</f>
        <v/>
      </c>
      <c r="E663" s="29" t="str">
        <f>IF(Comparison!Q663 &lt;&gt; "", ROUND(Comparison!Q663,2), "")</f>
        <v/>
      </c>
      <c r="F663" s="29" t="str">
        <f>IF(Comparison!T663 &lt;&gt; "", ROUND(Comparison!T663,2), "")</f>
        <v/>
      </c>
    </row>
    <row r="664" spans="2:6" x14ac:dyDescent="0.25">
      <c r="B664" s="2" t="str">
        <f>IF(Comparison!B664 &lt;&gt; "", Comparison!B664, "")</f>
        <v/>
      </c>
      <c r="C664" s="2" t="e">
        <f>IF(Comparison!H664 &lt;&gt; "", Comparison!H664, "")</f>
        <v>#REF!</v>
      </c>
      <c r="D664" s="2" t="str">
        <f>IF(Comparison!I664 &lt;&gt; "", Comparison!I664, "")</f>
        <v/>
      </c>
      <c r="E664" s="29" t="str">
        <f>IF(Comparison!Q664 &lt;&gt; "", ROUND(Comparison!Q664,2), "")</f>
        <v/>
      </c>
      <c r="F664" s="29" t="str">
        <f>IF(Comparison!T664 &lt;&gt; "", ROUND(Comparison!T664,2), "")</f>
        <v/>
      </c>
    </row>
    <row r="665" spans="2:6" x14ac:dyDescent="0.25">
      <c r="B665" s="2" t="str">
        <f>IF(Comparison!B665 &lt;&gt; "", Comparison!B665, "")</f>
        <v/>
      </c>
      <c r="C665" s="2" t="e">
        <f>IF(Comparison!H665 &lt;&gt; "", Comparison!H665, "")</f>
        <v>#REF!</v>
      </c>
      <c r="D665" s="2" t="str">
        <f>IF(Comparison!I665 &lt;&gt; "", Comparison!I665, "")</f>
        <v/>
      </c>
      <c r="E665" s="29" t="str">
        <f>IF(Comparison!Q665 &lt;&gt; "", ROUND(Comparison!Q665,2), "")</f>
        <v/>
      </c>
      <c r="F665" s="29" t="str">
        <f>IF(Comparison!T665 &lt;&gt; "", ROUND(Comparison!T665,2), "")</f>
        <v/>
      </c>
    </row>
    <row r="666" spans="2:6" x14ac:dyDescent="0.25">
      <c r="B666" s="2" t="str">
        <f>IF(Comparison!B666 &lt;&gt; "", Comparison!B666, "")</f>
        <v/>
      </c>
      <c r="C666" s="2" t="e">
        <f>IF(Comparison!H666 &lt;&gt; "", Comparison!H666, "")</f>
        <v>#REF!</v>
      </c>
      <c r="D666" s="2" t="str">
        <f>IF(Comparison!I666 &lt;&gt; "", Comparison!I666, "")</f>
        <v/>
      </c>
      <c r="E666" s="29" t="str">
        <f>IF(Comparison!Q666 &lt;&gt; "", ROUND(Comparison!Q666,2), "")</f>
        <v/>
      </c>
      <c r="F666" s="29" t="str">
        <f>IF(Comparison!T666 &lt;&gt; "", ROUND(Comparison!T666,2), "")</f>
        <v/>
      </c>
    </row>
    <row r="667" spans="2:6" x14ac:dyDescent="0.25">
      <c r="B667" s="2" t="str">
        <f>IF(Comparison!B667 &lt;&gt; "", Comparison!B667, "")</f>
        <v/>
      </c>
      <c r="C667" s="2" t="e">
        <f>IF(Comparison!H667 &lt;&gt; "", Comparison!H667, "")</f>
        <v>#REF!</v>
      </c>
      <c r="D667" s="2" t="str">
        <f>IF(Comparison!I667 &lt;&gt; "", Comparison!I667, "")</f>
        <v/>
      </c>
      <c r="E667" s="29" t="str">
        <f>IF(Comparison!Q667 &lt;&gt; "", ROUND(Comparison!Q667,2), "")</f>
        <v/>
      </c>
      <c r="F667" s="29" t="str">
        <f>IF(Comparison!T667 &lt;&gt; "", ROUND(Comparison!T667,2), "")</f>
        <v/>
      </c>
    </row>
    <row r="668" spans="2:6" x14ac:dyDescent="0.25">
      <c r="B668" s="2" t="str">
        <f>IF(Comparison!B668 &lt;&gt; "", Comparison!B668, "")</f>
        <v/>
      </c>
      <c r="C668" s="2" t="e">
        <f>IF(Comparison!H668 &lt;&gt; "", Comparison!H668, "")</f>
        <v>#REF!</v>
      </c>
      <c r="D668" s="2" t="str">
        <f>IF(Comparison!I668 &lt;&gt; "", Comparison!I668, "")</f>
        <v/>
      </c>
      <c r="E668" s="29" t="str">
        <f>IF(Comparison!Q668 &lt;&gt; "", ROUND(Comparison!Q668,2), "")</f>
        <v/>
      </c>
      <c r="F668" s="29" t="str">
        <f>IF(Comparison!T668 &lt;&gt; "", ROUND(Comparison!T668,2), "")</f>
        <v/>
      </c>
    </row>
    <row r="669" spans="2:6" x14ac:dyDescent="0.25">
      <c r="B669" s="2" t="str">
        <f>IF(Comparison!B669 &lt;&gt; "", Comparison!B669, "")</f>
        <v/>
      </c>
      <c r="C669" s="2" t="e">
        <f>IF(Comparison!H669 &lt;&gt; "", Comparison!H669, "")</f>
        <v>#REF!</v>
      </c>
      <c r="D669" s="2" t="str">
        <f>IF(Comparison!I669 &lt;&gt; "", Comparison!I669, "")</f>
        <v/>
      </c>
      <c r="E669" s="29" t="str">
        <f>IF(Comparison!Q669 &lt;&gt; "", ROUND(Comparison!Q669,2), "")</f>
        <v/>
      </c>
      <c r="F669" s="29" t="str">
        <f>IF(Comparison!T669 &lt;&gt; "", ROUND(Comparison!T669,2), "")</f>
        <v/>
      </c>
    </row>
    <row r="670" spans="2:6" x14ac:dyDescent="0.25">
      <c r="B670" s="2" t="str">
        <f>IF(Comparison!B670 &lt;&gt; "", Comparison!B670, "")</f>
        <v/>
      </c>
      <c r="C670" s="2" t="e">
        <f>IF(Comparison!H670 &lt;&gt; "", Comparison!H670, "")</f>
        <v>#REF!</v>
      </c>
      <c r="D670" s="2" t="str">
        <f>IF(Comparison!I670 &lt;&gt; "", Comparison!I670, "")</f>
        <v/>
      </c>
      <c r="E670" s="29" t="str">
        <f>IF(Comparison!Q670 &lt;&gt; "", ROUND(Comparison!Q670,2), "")</f>
        <v/>
      </c>
      <c r="F670" s="29" t="str">
        <f>IF(Comparison!T670 &lt;&gt; "", ROUND(Comparison!T670,2), "")</f>
        <v/>
      </c>
    </row>
    <row r="671" spans="2:6" x14ac:dyDescent="0.25">
      <c r="B671" s="2" t="str">
        <f>IF(Comparison!B671 &lt;&gt; "", Comparison!B671, "")</f>
        <v/>
      </c>
      <c r="C671" s="2" t="e">
        <f>IF(Comparison!H671 &lt;&gt; "", Comparison!H671, "")</f>
        <v>#REF!</v>
      </c>
      <c r="D671" s="2" t="str">
        <f>IF(Comparison!I671 &lt;&gt; "", Comparison!I671, "")</f>
        <v/>
      </c>
      <c r="E671" s="29" t="str">
        <f>IF(Comparison!Q671 &lt;&gt; "", ROUND(Comparison!Q671,2), "")</f>
        <v/>
      </c>
      <c r="F671" s="29" t="str">
        <f>IF(Comparison!T671 &lt;&gt; "", ROUND(Comparison!T671,2), "")</f>
        <v/>
      </c>
    </row>
    <row r="672" spans="2:6" x14ac:dyDescent="0.25">
      <c r="B672" s="2" t="str">
        <f>IF(Comparison!B672 &lt;&gt; "", Comparison!B672, "")</f>
        <v/>
      </c>
      <c r="C672" s="2" t="e">
        <f>IF(Comparison!H672 &lt;&gt; "", Comparison!H672, "")</f>
        <v>#REF!</v>
      </c>
      <c r="D672" s="2" t="str">
        <f>IF(Comparison!I672 &lt;&gt; "", Comparison!I672, "")</f>
        <v/>
      </c>
      <c r="E672" s="29" t="str">
        <f>IF(Comparison!Q672 &lt;&gt; "", ROUND(Comparison!Q672,2), "")</f>
        <v/>
      </c>
      <c r="F672" s="29" t="str">
        <f>IF(Comparison!T672 &lt;&gt; "", ROUND(Comparison!T672,2), "")</f>
        <v/>
      </c>
    </row>
    <row r="673" spans="2:6" x14ac:dyDescent="0.25">
      <c r="B673" s="2" t="str">
        <f>IF(Comparison!B673 &lt;&gt; "", Comparison!B673, "")</f>
        <v/>
      </c>
      <c r="C673" s="2" t="e">
        <f>IF(Comparison!H673 &lt;&gt; "", Comparison!H673, "")</f>
        <v>#REF!</v>
      </c>
      <c r="D673" s="2" t="str">
        <f>IF(Comparison!I673 &lt;&gt; "", Comparison!I673, "")</f>
        <v/>
      </c>
      <c r="E673" s="29" t="str">
        <f>IF(Comparison!Q673 &lt;&gt; "", ROUND(Comparison!Q673,2), "")</f>
        <v/>
      </c>
      <c r="F673" s="29" t="str">
        <f>IF(Comparison!T673 &lt;&gt; "", ROUND(Comparison!T673,2), "")</f>
        <v/>
      </c>
    </row>
    <row r="674" spans="2:6" x14ac:dyDescent="0.25">
      <c r="B674" s="2" t="str">
        <f>IF(Comparison!B674 &lt;&gt; "", Comparison!B674, "")</f>
        <v/>
      </c>
      <c r="C674" s="2" t="e">
        <f>IF(Comparison!H674 &lt;&gt; "", Comparison!H674, "")</f>
        <v>#REF!</v>
      </c>
      <c r="D674" s="2" t="str">
        <f>IF(Comparison!I674 &lt;&gt; "", Comparison!I674, "")</f>
        <v/>
      </c>
      <c r="E674" s="29" t="str">
        <f>IF(Comparison!Q674 &lt;&gt; "", ROUND(Comparison!Q674,2), "")</f>
        <v/>
      </c>
      <c r="F674" s="29" t="str">
        <f>IF(Comparison!T674 &lt;&gt; "", ROUND(Comparison!T674,2), "")</f>
        <v/>
      </c>
    </row>
    <row r="675" spans="2:6" x14ac:dyDescent="0.25">
      <c r="B675" s="2" t="str">
        <f>IF(Comparison!B675 &lt;&gt; "", Comparison!B675, "")</f>
        <v/>
      </c>
      <c r="C675" s="2" t="e">
        <f>IF(Comparison!H675 &lt;&gt; "", Comparison!H675, "")</f>
        <v>#REF!</v>
      </c>
      <c r="D675" s="2" t="str">
        <f>IF(Comparison!I675 &lt;&gt; "", Comparison!I675, "")</f>
        <v/>
      </c>
      <c r="E675" s="29" t="str">
        <f>IF(Comparison!Q675 &lt;&gt; "", ROUND(Comparison!Q675,2), "")</f>
        <v/>
      </c>
      <c r="F675" s="29" t="str">
        <f>IF(Comparison!T675 &lt;&gt; "", ROUND(Comparison!T675,2), "")</f>
        <v/>
      </c>
    </row>
    <row r="676" spans="2:6" x14ac:dyDescent="0.25">
      <c r="B676" s="2" t="str">
        <f>IF(Comparison!B676 &lt;&gt; "", Comparison!B676, "")</f>
        <v/>
      </c>
      <c r="C676" s="2" t="e">
        <f>IF(Comparison!H676 &lt;&gt; "", Comparison!H676, "")</f>
        <v>#REF!</v>
      </c>
      <c r="D676" s="2" t="str">
        <f>IF(Comparison!I676 &lt;&gt; "", Comparison!I676, "")</f>
        <v/>
      </c>
      <c r="E676" s="29" t="str">
        <f>IF(Comparison!Q676 &lt;&gt; "", ROUND(Comparison!Q676,2), "")</f>
        <v/>
      </c>
      <c r="F676" s="29" t="str">
        <f>IF(Comparison!T676 &lt;&gt; "", ROUND(Comparison!T676,2), "")</f>
        <v/>
      </c>
    </row>
    <row r="677" spans="2:6" x14ac:dyDescent="0.25">
      <c r="B677" s="2" t="str">
        <f>IF(Comparison!B677 &lt;&gt; "", Comparison!B677, "")</f>
        <v/>
      </c>
      <c r="C677" s="2" t="e">
        <f>IF(Comparison!H677 &lt;&gt; "", Comparison!H677, "")</f>
        <v>#REF!</v>
      </c>
      <c r="D677" s="2" t="str">
        <f>IF(Comparison!I677 &lt;&gt; "", Comparison!I677, "")</f>
        <v/>
      </c>
      <c r="E677" s="29" t="str">
        <f>IF(Comparison!Q677 &lt;&gt; "", ROUND(Comparison!Q677,2), "")</f>
        <v/>
      </c>
      <c r="F677" s="29" t="str">
        <f>IF(Comparison!T677 &lt;&gt; "", ROUND(Comparison!T677,2), "")</f>
        <v/>
      </c>
    </row>
    <row r="678" spans="2:6" x14ac:dyDescent="0.25">
      <c r="B678" s="2" t="str">
        <f>IF(Comparison!B678 &lt;&gt; "", Comparison!B678, "")</f>
        <v/>
      </c>
      <c r="C678" s="2" t="e">
        <f>IF(Comparison!H678 &lt;&gt; "", Comparison!H678, "")</f>
        <v>#REF!</v>
      </c>
      <c r="D678" s="2" t="str">
        <f>IF(Comparison!I678 &lt;&gt; "", Comparison!I678, "")</f>
        <v/>
      </c>
      <c r="E678" s="29" t="str">
        <f>IF(Comparison!Q678 &lt;&gt; "", ROUND(Comparison!Q678,2), "")</f>
        <v/>
      </c>
      <c r="F678" s="29" t="str">
        <f>IF(Comparison!T678 &lt;&gt; "", ROUND(Comparison!T678,2), "")</f>
        <v/>
      </c>
    </row>
    <row r="679" spans="2:6" x14ac:dyDescent="0.25">
      <c r="B679" s="2" t="str">
        <f>IF(Comparison!B679 &lt;&gt; "", Comparison!B679, "")</f>
        <v/>
      </c>
      <c r="C679" s="2" t="e">
        <f>IF(Comparison!H679 &lt;&gt; "", Comparison!H679, "")</f>
        <v>#REF!</v>
      </c>
      <c r="D679" s="2" t="str">
        <f>IF(Comparison!I679 &lt;&gt; "", Comparison!I679, "")</f>
        <v/>
      </c>
      <c r="E679" s="29" t="str">
        <f>IF(Comparison!Q679 &lt;&gt; "", ROUND(Comparison!Q679,2), "")</f>
        <v/>
      </c>
      <c r="F679" s="29" t="str">
        <f>IF(Comparison!T679 &lt;&gt; "", ROUND(Comparison!T679,2), "")</f>
        <v/>
      </c>
    </row>
    <row r="680" spans="2:6" x14ac:dyDescent="0.25">
      <c r="B680" s="2" t="str">
        <f>IF(Comparison!B680 &lt;&gt; "", Comparison!B680, "")</f>
        <v/>
      </c>
      <c r="C680" s="2" t="e">
        <f>IF(Comparison!H680 &lt;&gt; "", Comparison!H680, "")</f>
        <v>#REF!</v>
      </c>
      <c r="D680" s="2" t="str">
        <f>IF(Comparison!I680 &lt;&gt; "", Comparison!I680, "")</f>
        <v/>
      </c>
      <c r="E680" s="29" t="str">
        <f>IF(Comparison!Q680 &lt;&gt; "", ROUND(Comparison!Q680,2), "")</f>
        <v/>
      </c>
      <c r="F680" s="29" t="str">
        <f>IF(Comparison!T680 &lt;&gt; "", ROUND(Comparison!T680,2), "")</f>
        <v/>
      </c>
    </row>
    <row r="681" spans="2:6" x14ac:dyDescent="0.25">
      <c r="B681" s="2" t="str">
        <f>IF(Comparison!B681 &lt;&gt; "", Comparison!B681, "")</f>
        <v/>
      </c>
      <c r="C681" s="2" t="e">
        <f>IF(Comparison!H681 &lt;&gt; "", Comparison!H681, "")</f>
        <v>#REF!</v>
      </c>
      <c r="D681" s="2" t="str">
        <f>IF(Comparison!I681 &lt;&gt; "", Comparison!I681, "")</f>
        <v/>
      </c>
      <c r="E681" s="29" t="str">
        <f>IF(Comparison!Q681 &lt;&gt; "", ROUND(Comparison!Q681,2), "")</f>
        <v/>
      </c>
      <c r="F681" s="29" t="str">
        <f>IF(Comparison!T681 &lt;&gt; "", ROUND(Comparison!T681,2), "")</f>
        <v/>
      </c>
    </row>
    <row r="682" spans="2:6" x14ac:dyDescent="0.25">
      <c r="B682" s="2" t="str">
        <f>IF(Comparison!B682 &lt;&gt; "", Comparison!B682, "")</f>
        <v/>
      </c>
      <c r="C682" s="2" t="e">
        <f>IF(Comparison!H682 &lt;&gt; "", Comparison!H682, "")</f>
        <v>#REF!</v>
      </c>
      <c r="D682" s="2" t="str">
        <f>IF(Comparison!I682 &lt;&gt; "", Comparison!I682, "")</f>
        <v/>
      </c>
      <c r="E682" s="29" t="str">
        <f>IF(Comparison!Q682 &lt;&gt; "", ROUND(Comparison!Q682,2), "")</f>
        <v/>
      </c>
      <c r="F682" s="29" t="str">
        <f>IF(Comparison!T682 &lt;&gt; "", ROUND(Comparison!T682,2), "")</f>
        <v/>
      </c>
    </row>
    <row r="683" spans="2:6" x14ac:dyDescent="0.25">
      <c r="B683" s="2" t="str">
        <f>IF(Comparison!B683 &lt;&gt; "", Comparison!B683, "")</f>
        <v/>
      </c>
      <c r="C683" s="2" t="e">
        <f>IF(Comparison!H683 &lt;&gt; "", Comparison!H683, "")</f>
        <v>#REF!</v>
      </c>
      <c r="D683" s="2" t="str">
        <f>IF(Comparison!I683 &lt;&gt; "", Comparison!I683, "")</f>
        <v/>
      </c>
      <c r="E683" s="29" t="str">
        <f>IF(Comparison!Q683 &lt;&gt; "", ROUND(Comparison!Q683,2), "")</f>
        <v/>
      </c>
      <c r="F683" s="29" t="str">
        <f>IF(Comparison!T683 &lt;&gt; "", ROUND(Comparison!T683,2), "")</f>
        <v/>
      </c>
    </row>
    <row r="684" spans="2:6" x14ac:dyDescent="0.25">
      <c r="B684" s="2" t="str">
        <f>IF(Comparison!B684 &lt;&gt; "", Comparison!B684, "")</f>
        <v/>
      </c>
      <c r="C684" s="2" t="e">
        <f>IF(Comparison!H684 &lt;&gt; "", Comparison!H684, "")</f>
        <v>#REF!</v>
      </c>
      <c r="D684" s="2" t="str">
        <f>IF(Comparison!I684 &lt;&gt; "", Comparison!I684, "")</f>
        <v/>
      </c>
      <c r="E684" s="29" t="str">
        <f>IF(Comparison!Q684 &lt;&gt; "", ROUND(Comparison!Q684,2), "")</f>
        <v/>
      </c>
      <c r="F684" s="29" t="str">
        <f>IF(Comparison!T684 &lt;&gt; "", ROUND(Comparison!T684,2), "")</f>
        <v/>
      </c>
    </row>
    <row r="685" spans="2:6" x14ac:dyDescent="0.25">
      <c r="B685" s="2" t="str">
        <f>IF(Comparison!B685 &lt;&gt; "", Comparison!B685, "")</f>
        <v/>
      </c>
      <c r="C685" s="2" t="e">
        <f>IF(Comparison!H685 &lt;&gt; "", Comparison!H685, "")</f>
        <v>#REF!</v>
      </c>
      <c r="D685" s="2" t="str">
        <f>IF(Comparison!I685 &lt;&gt; "", Comparison!I685, "")</f>
        <v/>
      </c>
      <c r="E685" s="29" t="str">
        <f>IF(Comparison!Q685 &lt;&gt; "", ROUND(Comparison!Q685,2), "")</f>
        <v/>
      </c>
      <c r="F685" s="29" t="str">
        <f>IF(Comparison!T685 &lt;&gt; "", ROUND(Comparison!T685,2), "")</f>
        <v/>
      </c>
    </row>
    <row r="686" spans="2:6" x14ac:dyDescent="0.25">
      <c r="B686" s="2" t="str">
        <f>IF(Comparison!B686 &lt;&gt; "", Comparison!B686, "")</f>
        <v/>
      </c>
      <c r="C686" s="2" t="e">
        <f>IF(Comparison!H686 &lt;&gt; "", Comparison!H686, "")</f>
        <v>#REF!</v>
      </c>
      <c r="D686" s="2" t="str">
        <f>IF(Comparison!I686 &lt;&gt; "", Comparison!I686, "")</f>
        <v/>
      </c>
      <c r="E686" s="29" t="str">
        <f>IF(Comparison!Q686 &lt;&gt; "", ROUND(Comparison!Q686,2), "")</f>
        <v/>
      </c>
      <c r="F686" s="29" t="str">
        <f>IF(Comparison!T686 &lt;&gt; "", ROUND(Comparison!T686,2), "")</f>
        <v/>
      </c>
    </row>
    <row r="687" spans="2:6" x14ac:dyDescent="0.25">
      <c r="B687" s="2" t="str">
        <f>IF(Comparison!B687 &lt;&gt; "", Comparison!B687, "")</f>
        <v/>
      </c>
      <c r="C687" s="2" t="e">
        <f>IF(Comparison!H687 &lt;&gt; "", Comparison!H687, "")</f>
        <v>#REF!</v>
      </c>
      <c r="D687" s="2" t="str">
        <f>IF(Comparison!I687 &lt;&gt; "", Comparison!I687, "")</f>
        <v/>
      </c>
      <c r="E687" s="29" t="str">
        <f>IF(Comparison!Q687 &lt;&gt; "", ROUND(Comparison!Q687,2), "")</f>
        <v/>
      </c>
      <c r="F687" s="29" t="str">
        <f>IF(Comparison!T687 &lt;&gt; "", ROUND(Comparison!T687,2), "")</f>
        <v/>
      </c>
    </row>
    <row r="688" spans="2:6" x14ac:dyDescent="0.25">
      <c r="B688" s="2" t="str">
        <f>IF(Comparison!B688 &lt;&gt; "", Comparison!B688, "")</f>
        <v/>
      </c>
      <c r="C688" s="2" t="e">
        <f>IF(Comparison!H688 &lt;&gt; "", Comparison!H688, "")</f>
        <v>#REF!</v>
      </c>
      <c r="D688" s="2" t="str">
        <f>IF(Comparison!I688 &lt;&gt; "", Comparison!I688, "")</f>
        <v/>
      </c>
      <c r="E688" s="29" t="str">
        <f>IF(Comparison!Q688 &lt;&gt; "", ROUND(Comparison!Q688,2), "")</f>
        <v/>
      </c>
      <c r="F688" s="29" t="str">
        <f>IF(Comparison!T688 &lt;&gt; "", ROUND(Comparison!T688,2), "")</f>
        <v/>
      </c>
    </row>
    <row r="689" spans="2:6" x14ac:dyDescent="0.25">
      <c r="B689" s="2" t="str">
        <f>IF(Comparison!B689 &lt;&gt; "", Comparison!B689, "")</f>
        <v/>
      </c>
      <c r="C689" s="2" t="e">
        <f>IF(Comparison!H689 &lt;&gt; "", Comparison!H689, "")</f>
        <v>#REF!</v>
      </c>
      <c r="D689" s="2" t="str">
        <f>IF(Comparison!I689 &lt;&gt; "", Comparison!I689, "")</f>
        <v/>
      </c>
      <c r="E689" s="29" t="str">
        <f>IF(Comparison!Q689 &lt;&gt; "", ROUND(Comparison!Q689,2), "")</f>
        <v/>
      </c>
      <c r="F689" s="29" t="str">
        <f>IF(Comparison!T689 &lt;&gt; "", ROUND(Comparison!T689,2), "")</f>
        <v/>
      </c>
    </row>
    <row r="690" spans="2:6" x14ac:dyDescent="0.25">
      <c r="B690" s="2" t="str">
        <f>IF(Comparison!B690 &lt;&gt; "", Comparison!B690, "")</f>
        <v/>
      </c>
      <c r="C690" s="2" t="e">
        <f>IF(Comparison!H690 &lt;&gt; "", Comparison!H690, "")</f>
        <v>#REF!</v>
      </c>
      <c r="D690" s="2" t="str">
        <f>IF(Comparison!I690 &lt;&gt; "", Comparison!I690, "")</f>
        <v/>
      </c>
      <c r="E690" s="29" t="str">
        <f>IF(Comparison!Q690 &lt;&gt; "", ROUND(Comparison!Q690,2), "")</f>
        <v/>
      </c>
      <c r="F690" s="29" t="str">
        <f>IF(Comparison!T690 &lt;&gt; "", ROUND(Comparison!T690,2), "")</f>
        <v/>
      </c>
    </row>
    <row r="691" spans="2:6" x14ac:dyDescent="0.25">
      <c r="B691" s="2" t="str">
        <f>IF(Comparison!B691 &lt;&gt; "", Comparison!B691, "")</f>
        <v/>
      </c>
      <c r="C691" s="2" t="e">
        <f>IF(Comparison!H691 &lt;&gt; "", Comparison!H691, "")</f>
        <v>#REF!</v>
      </c>
      <c r="D691" s="2" t="str">
        <f>IF(Comparison!I691 &lt;&gt; "", Comparison!I691, "")</f>
        <v/>
      </c>
      <c r="E691" s="29" t="str">
        <f>IF(Comparison!Q691 &lt;&gt; "", ROUND(Comparison!Q691,2), "")</f>
        <v/>
      </c>
      <c r="F691" s="29" t="str">
        <f>IF(Comparison!T691 &lt;&gt; "", ROUND(Comparison!T691,2), "")</f>
        <v/>
      </c>
    </row>
    <row r="692" spans="2:6" x14ac:dyDescent="0.25">
      <c r="B692" s="2" t="str">
        <f>IF(Comparison!B692 &lt;&gt; "", Comparison!B692, "")</f>
        <v/>
      </c>
      <c r="C692" s="2" t="e">
        <f>IF(Comparison!H692 &lt;&gt; "", Comparison!H692, "")</f>
        <v>#REF!</v>
      </c>
      <c r="D692" s="2" t="str">
        <f>IF(Comparison!I692 &lt;&gt; "", Comparison!I692, "")</f>
        <v/>
      </c>
      <c r="E692" s="29" t="str">
        <f>IF(Comparison!Q692 &lt;&gt; "", ROUND(Comparison!Q692,2), "")</f>
        <v/>
      </c>
      <c r="F692" s="29" t="str">
        <f>IF(Comparison!T692 &lt;&gt; "", ROUND(Comparison!T692,2), "")</f>
        <v/>
      </c>
    </row>
    <row r="693" spans="2:6" x14ac:dyDescent="0.25">
      <c r="B693" s="2" t="str">
        <f>IF(Comparison!B693 &lt;&gt; "", Comparison!B693, "")</f>
        <v/>
      </c>
      <c r="C693" s="2" t="e">
        <f>IF(Comparison!H693 &lt;&gt; "", Comparison!H693, "")</f>
        <v>#REF!</v>
      </c>
      <c r="D693" s="2" t="str">
        <f>IF(Comparison!I693 &lt;&gt; "", Comparison!I693, "")</f>
        <v/>
      </c>
      <c r="E693" s="29" t="str">
        <f>IF(Comparison!Q693 &lt;&gt; "", ROUND(Comparison!Q693,2), "")</f>
        <v/>
      </c>
      <c r="F693" s="29" t="str">
        <f>IF(Comparison!T693 &lt;&gt; "", ROUND(Comparison!T693,2), "")</f>
        <v/>
      </c>
    </row>
    <row r="694" spans="2:6" x14ac:dyDescent="0.25">
      <c r="B694" s="2" t="str">
        <f>IF(Comparison!B694 &lt;&gt; "", Comparison!B694, "")</f>
        <v/>
      </c>
      <c r="C694" s="2" t="e">
        <f>IF(Comparison!H694 &lt;&gt; "", Comparison!H694, "")</f>
        <v>#REF!</v>
      </c>
      <c r="D694" s="2" t="str">
        <f>IF(Comparison!I694 &lt;&gt; "", Comparison!I694, "")</f>
        <v/>
      </c>
      <c r="E694" s="29" t="str">
        <f>IF(Comparison!Q694 &lt;&gt; "", ROUND(Comparison!Q694,2), "")</f>
        <v/>
      </c>
      <c r="F694" s="29" t="str">
        <f>IF(Comparison!T694 &lt;&gt; "", ROUND(Comparison!T694,2), "")</f>
        <v/>
      </c>
    </row>
    <row r="695" spans="2:6" x14ac:dyDescent="0.25">
      <c r="B695" s="2" t="str">
        <f>IF(Comparison!B695 &lt;&gt; "", Comparison!B695, "")</f>
        <v/>
      </c>
      <c r="C695" s="2" t="e">
        <f>IF(Comparison!H695 &lt;&gt; "", Comparison!H695, "")</f>
        <v>#REF!</v>
      </c>
      <c r="D695" s="2" t="str">
        <f>IF(Comparison!I695 &lt;&gt; "", Comparison!I695, "")</f>
        <v/>
      </c>
      <c r="E695" s="29" t="str">
        <f>IF(Comparison!Q695 &lt;&gt; "", ROUND(Comparison!Q695,2), "")</f>
        <v/>
      </c>
      <c r="F695" s="29" t="str">
        <f>IF(Comparison!T695 &lt;&gt; "", ROUND(Comparison!T695,2), "")</f>
        <v/>
      </c>
    </row>
    <row r="696" spans="2:6" x14ac:dyDescent="0.25">
      <c r="B696" s="2" t="str">
        <f>IF(Comparison!B696 &lt;&gt; "", Comparison!B696, "")</f>
        <v/>
      </c>
      <c r="C696" s="2" t="e">
        <f>IF(Comparison!H696 &lt;&gt; "", Comparison!H696, "")</f>
        <v>#REF!</v>
      </c>
      <c r="D696" s="2" t="str">
        <f>IF(Comparison!I696 &lt;&gt; "", Comparison!I696, "")</f>
        <v/>
      </c>
      <c r="E696" s="29" t="str">
        <f>IF(Comparison!Q696 &lt;&gt; "", ROUND(Comparison!Q696,2), "")</f>
        <v/>
      </c>
      <c r="F696" s="29" t="str">
        <f>IF(Comparison!T696 &lt;&gt; "", ROUND(Comparison!T696,2), "")</f>
        <v/>
      </c>
    </row>
    <row r="697" spans="2:6" x14ac:dyDescent="0.25">
      <c r="B697" s="2" t="str">
        <f>IF(Comparison!B697 &lt;&gt; "", Comparison!B697, "")</f>
        <v/>
      </c>
      <c r="C697" s="2" t="e">
        <f>IF(Comparison!H697 &lt;&gt; "", Comparison!H697, "")</f>
        <v>#REF!</v>
      </c>
      <c r="D697" s="2" t="str">
        <f>IF(Comparison!I697 &lt;&gt; "", Comparison!I697, "")</f>
        <v/>
      </c>
      <c r="E697" s="29" t="str">
        <f>IF(Comparison!Q697 &lt;&gt; "", ROUND(Comparison!Q697,2), "")</f>
        <v/>
      </c>
      <c r="F697" s="29" t="str">
        <f>IF(Comparison!T697 &lt;&gt; "", ROUND(Comparison!T697,2), "")</f>
        <v/>
      </c>
    </row>
    <row r="698" spans="2:6" x14ac:dyDescent="0.25">
      <c r="B698" s="2" t="str">
        <f>IF(Comparison!B698 &lt;&gt; "", Comparison!B698, "")</f>
        <v/>
      </c>
      <c r="C698" s="2" t="e">
        <f>IF(Comparison!H698 &lt;&gt; "", Comparison!H698, "")</f>
        <v>#REF!</v>
      </c>
      <c r="D698" s="2" t="str">
        <f>IF(Comparison!I698 &lt;&gt; "", Comparison!I698, "")</f>
        <v/>
      </c>
      <c r="E698" s="29" t="str">
        <f>IF(Comparison!Q698 &lt;&gt; "", ROUND(Comparison!Q698,2), "")</f>
        <v/>
      </c>
      <c r="F698" s="29" t="str">
        <f>IF(Comparison!T698 &lt;&gt; "", ROUND(Comparison!T698,2), "")</f>
        <v/>
      </c>
    </row>
    <row r="699" spans="2:6" x14ac:dyDescent="0.25">
      <c r="B699" s="2" t="str">
        <f>IF(Comparison!B699 &lt;&gt; "", Comparison!B699, "")</f>
        <v/>
      </c>
      <c r="C699" s="2" t="e">
        <f>IF(Comparison!H699 &lt;&gt; "", Comparison!H699, "")</f>
        <v>#REF!</v>
      </c>
      <c r="D699" s="2" t="str">
        <f>IF(Comparison!I699 &lt;&gt; "", Comparison!I699, "")</f>
        <v/>
      </c>
      <c r="E699" s="29" t="str">
        <f>IF(Comparison!Q699 &lt;&gt; "", ROUND(Comparison!Q699,2), "")</f>
        <v/>
      </c>
      <c r="F699" s="29" t="str">
        <f>IF(Comparison!T699 &lt;&gt; "", ROUND(Comparison!T699,2), "")</f>
        <v/>
      </c>
    </row>
    <row r="700" spans="2:6" x14ac:dyDescent="0.25">
      <c r="B700" s="2" t="str">
        <f>IF(Comparison!B700 &lt;&gt; "", Comparison!B700, "")</f>
        <v/>
      </c>
      <c r="C700" s="2" t="e">
        <f>IF(Comparison!H700 &lt;&gt; "", Comparison!H700, "")</f>
        <v>#REF!</v>
      </c>
      <c r="D700" s="2" t="str">
        <f>IF(Comparison!I700 &lt;&gt; "", Comparison!I700, "")</f>
        <v/>
      </c>
      <c r="E700" s="29" t="str">
        <f>IF(Comparison!Q700 &lt;&gt; "", ROUND(Comparison!Q700,2), "")</f>
        <v/>
      </c>
      <c r="F700" s="29" t="str">
        <f>IF(Comparison!T700 &lt;&gt; "", ROUND(Comparison!T700,2), "")</f>
        <v/>
      </c>
    </row>
    <row r="701" spans="2:6" x14ac:dyDescent="0.25">
      <c r="B701" s="2" t="str">
        <f>IF(Comparison!B701 &lt;&gt; "", Comparison!B701, "")</f>
        <v/>
      </c>
      <c r="C701" s="2" t="e">
        <f>IF(Comparison!H701 &lt;&gt; "", Comparison!H701, "")</f>
        <v>#REF!</v>
      </c>
      <c r="D701" s="2" t="str">
        <f>IF(Comparison!I701 &lt;&gt; "", Comparison!I701, "")</f>
        <v/>
      </c>
      <c r="E701" s="29" t="str">
        <f>IF(Comparison!Q701 &lt;&gt; "", ROUND(Comparison!Q701,2), "")</f>
        <v/>
      </c>
      <c r="F701" s="29" t="str">
        <f>IF(Comparison!T701 &lt;&gt; "", ROUND(Comparison!T701,2), "")</f>
        <v/>
      </c>
    </row>
    <row r="702" spans="2:6" x14ac:dyDescent="0.25">
      <c r="B702" s="2" t="str">
        <f>IF(Comparison!B702 &lt;&gt; "", Comparison!B702, "")</f>
        <v/>
      </c>
      <c r="C702" s="2" t="e">
        <f>IF(Comparison!H702 &lt;&gt; "", Comparison!H702, "")</f>
        <v>#REF!</v>
      </c>
      <c r="D702" s="2" t="str">
        <f>IF(Comparison!I702 &lt;&gt; "", Comparison!I702, "")</f>
        <v/>
      </c>
      <c r="E702" s="29" t="str">
        <f>IF(Comparison!Q702 &lt;&gt; "", ROUND(Comparison!Q702,2), "")</f>
        <v/>
      </c>
      <c r="F702" s="29" t="str">
        <f>IF(Comparison!T702 &lt;&gt; "", ROUND(Comparison!T702,2), "")</f>
        <v/>
      </c>
    </row>
    <row r="703" spans="2:6" x14ac:dyDescent="0.25">
      <c r="B703" s="2" t="str">
        <f>IF(Comparison!B703 &lt;&gt; "", Comparison!B703, "")</f>
        <v/>
      </c>
      <c r="C703" s="2" t="e">
        <f>IF(Comparison!H703 &lt;&gt; "", Comparison!H703, "")</f>
        <v>#REF!</v>
      </c>
      <c r="D703" s="2" t="str">
        <f>IF(Comparison!I703 &lt;&gt; "", Comparison!I703, "")</f>
        <v/>
      </c>
      <c r="E703" s="29" t="str">
        <f>IF(Comparison!Q703 &lt;&gt; "", ROUND(Comparison!Q703,2), "")</f>
        <v/>
      </c>
      <c r="F703" s="29" t="str">
        <f>IF(Comparison!T703 &lt;&gt; "", ROUND(Comparison!T703,2), "")</f>
        <v/>
      </c>
    </row>
    <row r="704" spans="2:6" x14ac:dyDescent="0.25">
      <c r="B704" s="2" t="str">
        <f>IF(Comparison!B704 &lt;&gt; "", Comparison!B704, "")</f>
        <v/>
      </c>
      <c r="C704" s="2" t="e">
        <f>IF(Comparison!H704 &lt;&gt; "", Comparison!H704, "")</f>
        <v>#REF!</v>
      </c>
      <c r="D704" s="2" t="str">
        <f>IF(Comparison!I704 &lt;&gt; "", Comparison!I704, "")</f>
        <v/>
      </c>
      <c r="E704" s="29" t="str">
        <f>IF(Comparison!Q704 &lt;&gt; "", ROUND(Comparison!Q704,2), "")</f>
        <v/>
      </c>
      <c r="F704" s="29" t="str">
        <f>IF(Comparison!T704 &lt;&gt; "", ROUND(Comparison!T704,2), "")</f>
        <v/>
      </c>
    </row>
    <row r="705" spans="2:6" x14ac:dyDescent="0.25">
      <c r="B705" s="2" t="str">
        <f>IF(Comparison!B705 &lt;&gt; "", Comparison!B705, "")</f>
        <v/>
      </c>
      <c r="C705" s="2" t="e">
        <f>IF(Comparison!H705 &lt;&gt; "", Comparison!H705, "")</f>
        <v>#REF!</v>
      </c>
      <c r="D705" s="2" t="str">
        <f>IF(Comparison!I705 &lt;&gt; "", Comparison!I705, "")</f>
        <v/>
      </c>
      <c r="E705" s="29" t="str">
        <f>IF(Comparison!Q705 &lt;&gt; "", ROUND(Comparison!Q705,2), "")</f>
        <v/>
      </c>
      <c r="F705" s="29" t="str">
        <f>IF(Comparison!T705 &lt;&gt; "", ROUND(Comparison!T705,2), "")</f>
        <v/>
      </c>
    </row>
    <row r="706" spans="2:6" x14ac:dyDescent="0.25">
      <c r="B706" s="2" t="str">
        <f>IF(Comparison!B706 &lt;&gt; "", Comparison!B706, "")</f>
        <v/>
      </c>
      <c r="C706" s="2" t="e">
        <f>IF(Comparison!H706 &lt;&gt; "", Comparison!H706, "")</f>
        <v>#REF!</v>
      </c>
      <c r="D706" s="2" t="str">
        <f>IF(Comparison!I706 &lt;&gt; "", Comparison!I706, "")</f>
        <v/>
      </c>
      <c r="E706" s="29" t="str">
        <f>IF(Comparison!Q706 &lt;&gt; "", ROUND(Comparison!Q706,2), "")</f>
        <v/>
      </c>
      <c r="F706" s="29" t="str">
        <f>IF(Comparison!T706 &lt;&gt; "", ROUND(Comparison!T706,2), "")</f>
        <v/>
      </c>
    </row>
    <row r="707" spans="2:6" x14ac:dyDescent="0.25">
      <c r="B707" s="2" t="str">
        <f>IF(Comparison!B707 &lt;&gt; "", Comparison!B707, "")</f>
        <v/>
      </c>
      <c r="C707" s="2" t="e">
        <f>IF(Comparison!H707 &lt;&gt; "", Comparison!H707, "")</f>
        <v>#REF!</v>
      </c>
      <c r="D707" s="2" t="str">
        <f>IF(Comparison!I707 &lt;&gt; "", Comparison!I707, "")</f>
        <v/>
      </c>
      <c r="E707" s="29" t="str">
        <f>IF(Comparison!Q707 &lt;&gt; "", ROUND(Comparison!Q707,2), "")</f>
        <v/>
      </c>
      <c r="F707" s="29" t="str">
        <f>IF(Comparison!T707 &lt;&gt; "", ROUND(Comparison!T707,2), "")</f>
        <v/>
      </c>
    </row>
    <row r="708" spans="2:6" x14ac:dyDescent="0.25">
      <c r="B708" s="2" t="str">
        <f>IF(Comparison!B708 &lt;&gt; "", Comparison!B708, "")</f>
        <v/>
      </c>
      <c r="C708" s="2" t="e">
        <f>IF(Comparison!H708 &lt;&gt; "", Comparison!H708, "")</f>
        <v>#REF!</v>
      </c>
      <c r="D708" s="2" t="str">
        <f>IF(Comparison!I708 &lt;&gt; "", Comparison!I708, "")</f>
        <v/>
      </c>
      <c r="E708" s="29" t="str">
        <f>IF(Comparison!Q708 &lt;&gt; "", ROUND(Comparison!Q708,2), "")</f>
        <v/>
      </c>
      <c r="F708" s="29" t="str">
        <f>IF(Comparison!T708 &lt;&gt; "", ROUND(Comparison!T708,2), "")</f>
        <v/>
      </c>
    </row>
    <row r="709" spans="2:6" x14ac:dyDescent="0.25">
      <c r="B709" s="2" t="str">
        <f>IF(Comparison!B709 &lt;&gt; "", Comparison!B709, "")</f>
        <v/>
      </c>
      <c r="C709" s="2" t="e">
        <f>IF(Comparison!H709 &lt;&gt; "", Comparison!H709, "")</f>
        <v>#REF!</v>
      </c>
      <c r="D709" s="2" t="str">
        <f>IF(Comparison!I709 &lt;&gt; "", Comparison!I709, "")</f>
        <v/>
      </c>
      <c r="E709" s="29" t="str">
        <f>IF(Comparison!Q709 &lt;&gt; "", ROUND(Comparison!Q709,2), "")</f>
        <v/>
      </c>
      <c r="F709" s="29" t="str">
        <f>IF(Comparison!T709 &lt;&gt; "", ROUND(Comparison!T709,2), "")</f>
        <v/>
      </c>
    </row>
    <row r="710" spans="2:6" x14ac:dyDescent="0.25">
      <c r="B710" s="2" t="str">
        <f>IF(Comparison!B710 &lt;&gt; "", Comparison!B710, "")</f>
        <v/>
      </c>
      <c r="C710" s="2" t="e">
        <f>IF(Comparison!H710 &lt;&gt; "", Comparison!H710, "")</f>
        <v>#REF!</v>
      </c>
      <c r="D710" s="2" t="str">
        <f>IF(Comparison!I710 &lt;&gt; "", Comparison!I710, "")</f>
        <v/>
      </c>
      <c r="E710" s="29" t="str">
        <f>IF(Comparison!Q710 &lt;&gt; "", ROUND(Comparison!Q710,2), "")</f>
        <v/>
      </c>
      <c r="F710" s="29" t="str">
        <f>IF(Comparison!T710 &lt;&gt; "", ROUND(Comparison!T710,2), "")</f>
        <v/>
      </c>
    </row>
    <row r="711" spans="2:6" x14ac:dyDescent="0.25">
      <c r="B711" s="2" t="str">
        <f>IF(Comparison!B711 &lt;&gt; "", Comparison!B711, "")</f>
        <v/>
      </c>
      <c r="C711" s="2" t="e">
        <f>IF(Comparison!H711 &lt;&gt; "", Comparison!H711, "")</f>
        <v>#REF!</v>
      </c>
      <c r="D711" s="2" t="str">
        <f>IF(Comparison!I711 &lt;&gt; "", Comparison!I711, "")</f>
        <v/>
      </c>
      <c r="E711" s="29" t="str">
        <f>IF(Comparison!Q711 &lt;&gt; "", ROUND(Comparison!Q711,2), "")</f>
        <v/>
      </c>
      <c r="F711" s="29" t="str">
        <f>IF(Comparison!T711 &lt;&gt; "", ROUND(Comparison!T711,2), "")</f>
        <v/>
      </c>
    </row>
    <row r="712" spans="2:6" x14ac:dyDescent="0.25">
      <c r="B712" s="2" t="str">
        <f>IF(Comparison!B712 &lt;&gt; "", Comparison!B712, "")</f>
        <v/>
      </c>
      <c r="C712" s="2" t="e">
        <f>IF(Comparison!H712 &lt;&gt; "", Comparison!H712, "")</f>
        <v>#REF!</v>
      </c>
      <c r="D712" s="2" t="str">
        <f>IF(Comparison!I712 &lt;&gt; "", Comparison!I712, "")</f>
        <v/>
      </c>
      <c r="E712" s="29" t="str">
        <f>IF(Comparison!Q712 &lt;&gt; "", ROUND(Comparison!Q712,2), "")</f>
        <v/>
      </c>
      <c r="F712" s="29" t="str">
        <f>IF(Comparison!T712 &lt;&gt; "", ROUND(Comparison!T712,2), "")</f>
        <v/>
      </c>
    </row>
    <row r="713" spans="2:6" x14ac:dyDescent="0.25">
      <c r="B713" s="2" t="str">
        <f>IF(Comparison!B713 &lt;&gt; "", Comparison!B713, "")</f>
        <v/>
      </c>
      <c r="C713" s="2" t="e">
        <f>IF(Comparison!H713 &lt;&gt; "", Comparison!H713, "")</f>
        <v>#REF!</v>
      </c>
      <c r="D713" s="2" t="str">
        <f>IF(Comparison!I713 &lt;&gt; "", Comparison!I713, "")</f>
        <v/>
      </c>
      <c r="E713" s="29" t="str">
        <f>IF(Comparison!Q713 &lt;&gt; "", ROUND(Comparison!Q713,2), "")</f>
        <v/>
      </c>
      <c r="F713" s="29" t="str">
        <f>IF(Comparison!T713 &lt;&gt; "", ROUND(Comparison!T713,2), "")</f>
        <v/>
      </c>
    </row>
    <row r="714" spans="2:6" x14ac:dyDescent="0.25">
      <c r="B714" s="2" t="str">
        <f>IF(Comparison!B714 &lt;&gt; "", Comparison!B714, "")</f>
        <v/>
      </c>
      <c r="C714" s="2" t="e">
        <f>IF(Comparison!H714 &lt;&gt; "", Comparison!H714, "")</f>
        <v>#REF!</v>
      </c>
      <c r="D714" s="2" t="str">
        <f>IF(Comparison!I714 &lt;&gt; "", Comparison!I714, "")</f>
        <v/>
      </c>
      <c r="E714" s="29" t="str">
        <f>IF(Comparison!Q714 &lt;&gt; "", ROUND(Comparison!Q714,2), "")</f>
        <v/>
      </c>
      <c r="F714" s="29" t="str">
        <f>IF(Comparison!T714 &lt;&gt; "", ROUND(Comparison!T714,2), "")</f>
        <v/>
      </c>
    </row>
    <row r="715" spans="2:6" x14ac:dyDescent="0.25">
      <c r="B715" s="2" t="str">
        <f>IF(Comparison!B715 &lt;&gt; "", Comparison!B715, "")</f>
        <v/>
      </c>
      <c r="C715" s="2" t="e">
        <f>IF(Comparison!H715 &lt;&gt; "", Comparison!H715, "")</f>
        <v>#REF!</v>
      </c>
      <c r="D715" s="2" t="str">
        <f>IF(Comparison!I715 &lt;&gt; "", Comparison!I715, "")</f>
        <v/>
      </c>
      <c r="E715" s="29" t="str">
        <f>IF(Comparison!Q715 &lt;&gt; "", ROUND(Comparison!Q715,2), "")</f>
        <v/>
      </c>
      <c r="F715" s="29" t="str">
        <f>IF(Comparison!T715 &lt;&gt; "", ROUND(Comparison!T715,2), "")</f>
        <v/>
      </c>
    </row>
    <row r="716" spans="2:6" x14ac:dyDescent="0.25">
      <c r="B716" s="2" t="str">
        <f>IF(Comparison!B716 &lt;&gt; "", Comparison!B716, "")</f>
        <v/>
      </c>
      <c r="C716" s="2" t="e">
        <f>IF(Comparison!H716 &lt;&gt; "", Comparison!H716, "")</f>
        <v>#REF!</v>
      </c>
      <c r="D716" s="2" t="str">
        <f>IF(Comparison!I716 &lt;&gt; "", Comparison!I716, "")</f>
        <v/>
      </c>
      <c r="E716" s="29" t="str">
        <f>IF(Comparison!Q716 &lt;&gt; "", ROUND(Comparison!Q716,2), "")</f>
        <v/>
      </c>
      <c r="F716" s="29" t="str">
        <f>IF(Comparison!T716 &lt;&gt; "", ROUND(Comparison!T716,2), "")</f>
        <v/>
      </c>
    </row>
    <row r="717" spans="2:6" x14ac:dyDescent="0.25">
      <c r="B717" s="2" t="str">
        <f>IF(Comparison!B717 &lt;&gt; "", Comparison!B717, "")</f>
        <v/>
      </c>
      <c r="C717" s="2" t="e">
        <f>IF(Comparison!H717 &lt;&gt; "", Comparison!H717, "")</f>
        <v>#REF!</v>
      </c>
      <c r="D717" s="2" t="str">
        <f>IF(Comparison!I717 &lt;&gt; "", Comparison!I717, "")</f>
        <v/>
      </c>
      <c r="E717" s="29" t="str">
        <f>IF(Comparison!Q717 &lt;&gt; "", ROUND(Comparison!Q717,2), "")</f>
        <v/>
      </c>
      <c r="F717" s="29" t="str">
        <f>IF(Comparison!T717 &lt;&gt; "", ROUND(Comparison!T717,2), "")</f>
        <v/>
      </c>
    </row>
    <row r="718" spans="2:6" x14ac:dyDescent="0.25">
      <c r="B718" s="2" t="str">
        <f>IF(Comparison!B718 &lt;&gt; "", Comparison!B718, "")</f>
        <v/>
      </c>
      <c r="C718" s="2" t="e">
        <f>IF(Comparison!H718 &lt;&gt; "", Comparison!H718, "")</f>
        <v>#REF!</v>
      </c>
      <c r="D718" s="2" t="str">
        <f>IF(Comparison!I718 &lt;&gt; "", Comparison!I718, "")</f>
        <v/>
      </c>
      <c r="E718" s="29" t="str">
        <f>IF(Comparison!Q718 &lt;&gt; "", ROUND(Comparison!Q718,2), "")</f>
        <v/>
      </c>
      <c r="F718" s="29" t="str">
        <f>IF(Comparison!T718 &lt;&gt; "", ROUND(Comparison!T718,2), "")</f>
        <v/>
      </c>
    </row>
    <row r="719" spans="2:6" x14ac:dyDescent="0.25">
      <c r="B719" s="2" t="str">
        <f>IF(Comparison!B719 &lt;&gt; "", Comparison!B719, "")</f>
        <v/>
      </c>
      <c r="C719" s="2" t="e">
        <f>IF(Comparison!H719 &lt;&gt; "", Comparison!H719, "")</f>
        <v>#REF!</v>
      </c>
      <c r="D719" s="2" t="str">
        <f>IF(Comparison!I719 &lt;&gt; "", Comparison!I719, "")</f>
        <v/>
      </c>
      <c r="E719" s="29" t="str">
        <f>IF(Comparison!Q719 &lt;&gt; "", ROUND(Comparison!Q719,2), "")</f>
        <v/>
      </c>
      <c r="F719" s="29" t="str">
        <f>IF(Comparison!T719 &lt;&gt; "", ROUND(Comparison!T719,2), "")</f>
        <v/>
      </c>
    </row>
    <row r="720" spans="2:6" x14ac:dyDescent="0.25">
      <c r="B720" s="2" t="str">
        <f>IF(Comparison!B720 &lt;&gt; "", Comparison!B720, "")</f>
        <v/>
      </c>
      <c r="C720" s="2" t="e">
        <f>IF(Comparison!H720 &lt;&gt; "", Comparison!H720, "")</f>
        <v>#REF!</v>
      </c>
      <c r="D720" s="2" t="str">
        <f>IF(Comparison!I720 &lt;&gt; "", Comparison!I720, "")</f>
        <v/>
      </c>
      <c r="E720" s="29" t="str">
        <f>IF(Comparison!Q720 &lt;&gt; "", ROUND(Comparison!Q720,2), "")</f>
        <v/>
      </c>
      <c r="F720" s="29" t="str">
        <f>IF(Comparison!T720 &lt;&gt; "", ROUND(Comparison!T720,2), "")</f>
        <v/>
      </c>
    </row>
    <row r="721" spans="2:6" x14ac:dyDescent="0.25">
      <c r="B721" s="2" t="str">
        <f>IF(Comparison!B721 &lt;&gt; "", Comparison!B721, "")</f>
        <v/>
      </c>
      <c r="C721" s="2" t="e">
        <f>IF(Comparison!H721 &lt;&gt; "", Comparison!H721, "")</f>
        <v>#REF!</v>
      </c>
      <c r="D721" s="2" t="str">
        <f>IF(Comparison!I721 &lt;&gt; "", Comparison!I721, "")</f>
        <v/>
      </c>
      <c r="E721" s="29" t="str">
        <f>IF(Comparison!Q721 &lt;&gt; "", ROUND(Comparison!Q721,2), "")</f>
        <v/>
      </c>
      <c r="F721" s="29" t="str">
        <f>IF(Comparison!T721 &lt;&gt; "", ROUND(Comparison!T721,2), "")</f>
        <v/>
      </c>
    </row>
    <row r="722" spans="2:6" x14ac:dyDescent="0.25">
      <c r="B722" s="2" t="str">
        <f>IF(Comparison!B722 &lt;&gt; "", Comparison!B722, "")</f>
        <v/>
      </c>
      <c r="C722" s="2" t="e">
        <f>IF(Comparison!H722 &lt;&gt; "", Comparison!H722, "")</f>
        <v>#REF!</v>
      </c>
      <c r="D722" s="2" t="str">
        <f>IF(Comparison!I722 &lt;&gt; "", Comparison!I722, "")</f>
        <v/>
      </c>
      <c r="E722" s="29" t="str">
        <f>IF(Comparison!Q722 &lt;&gt; "", ROUND(Comparison!Q722,2), "")</f>
        <v/>
      </c>
      <c r="F722" s="29" t="str">
        <f>IF(Comparison!T722 &lt;&gt; "", ROUND(Comparison!T722,2), "")</f>
        <v/>
      </c>
    </row>
    <row r="723" spans="2:6" x14ac:dyDescent="0.25">
      <c r="B723" s="2" t="str">
        <f>IF(Comparison!B723 &lt;&gt; "", Comparison!B723, "")</f>
        <v/>
      </c>
      <c r="C723" s="2" t="e">
        <f>IF(Comparison!H723 &lt;&gt; "", Comparison!H723, "")</f>
        <v>#REF!</v>
      </c>
      <c r="D723" s="2" t="str">
        <f>IF(Comparison!I723 &lt;&gt; "", Comparison!I723, "")</f>
        <v/>
      </c>
      <c r="E723" s="29" t="str">
        <f>IF(Comparison!Q723 &lt;&gt; "", ROUND(Comparison!Q723,2), "")</f>
        <v/>
      </c>
      <c r="F723" s="29" t="str">
        <f>IF(Comparison!T723 &lt;&gt; "", ROUND(Comparison!T723,2), "")</f>
        <v/>
      </c>
    </row>
    <row r="724" spans="2:6" x14ac:dyDescent="0.25">
      <c r="B724" s="2" t="str">
        <f>IF(Comparison!B724 &lt;&gt; "", Comparison!B724, "")</f>
        <v/>
      </c>
      <c r="C724" s="2" t="e">
        <f>IF(Comparison!H724 &lt;&gt; "", Comparison!H724, "")</f>
        <v>#REF!</v>
      </c>
      <c r="D724" s="2" t="str">
        <f>IF(Comparison!I724 &lt;&gt; "", Comparison!I724, "")</f>
        <v/>
      </c>
      <c r="E724" s="29" t="str">
        <f>IF(Comparison!Q724 &lt;&gt; "", ROUND(Comparison!Q724,2), "")</f>
        <v/>
      </c>
      <c r="F724" s="29" t="str">
        <f>IF(Comparison!T724 &lt;&gt; "", ROUND(Comparison!T724,2), "")</f>
        <v/>
      </c>
    </row>
    <row r="725" spans="2:6" x14ac:dyDescent="0.25">
      <c r="B725" s="2" t="str">
        <f>IF(Comparison!B725 &lt;&gt; "", Comparison!B725, "")</f>
        <v/>
      </c>
      <c r="C725" s="2" t="e">
        <f>IF(Comparison!H725 &lt;&gt; "", Comparison!H725, "")</f>
        <v>#REF!</v>
      </c>
      <c r="D725" s="2" t="str">
        <f>IF(Comparison!I725 &lt;&gt; "", Comparison!I725, "")</f>
        <v/>
      </c>
      <c r="E725" s="29" t="str">
        <f>IF(Comparison!Q725 &lt;&gt; "", ROUND(Comparison!Q725,2), "")</f>
        <v/>
      </c>
      <c r="F725" s="29" t="str">
        <f>IF(Comparison!T725 &lt;&gt; "", ROUND(Comparison!T725,2), "")</f>
        <v/>
      </c>
    </row>
    <row r="726" spans="2:6" x14ac:dyDescent="0.25">
      <c r="B726" s="2" t="str">
        <f>IF(Comparison!B726 &lt;&gt; "", Comparison!B726, "")</f>
        <v/>
      </c>
      <c r="C726" s="2" t="e">
        <f>IF(Comparison!H726 &lt;&gt; "", Comparison!H726, "")</f>
        <v>#REF!</v>
      </c>
      <c r="D726" s="2" t="str">
        <f>IF(Comparison!I726 &lt;&gt; "", Comparison!I726, "")</f>
        <v/>
      </c>
      <c r="E726" s="29" t="str">
        <f>IF(Comparison!Q726 &lt;&gt; "", ROUND(Comparison!Q726,2), "")</f>
        <v/>
      </c>
      <c r="F726" s="29" t="str">
        <f>IF(Comparison!T726 &lt;&gt; "", ROUND(Comparison!T726,2), "")</f>
        <v/>
      </c>
    </row>
    <row r="727" spans="2:6" x14ac:dyDescent="0.25">
      <c r="B727" s="2" t="str">
        <f>IF(Comparison!B727 &lt;&gt; "", Comparison!B727, "")</f>
        <v/>
      </c>
      <c r="C727" s="2" t="e">
        <f>IF(Comparison!H727 &lt;&gt; "", Comparison!H727, "")</f>
        <v>#REF!</v>
      </c>
      <c r="D727" s="2" t="str">
        <f>IF(Comparison!I727 &lt;&gt; "", Comparison!I727, "")</f>
        <v/>
      </c>
      <c r="E727" s="29" t="str">
        <f>IF(Comparison!Q727 &lt;&gt; "", ROUND(Comparison!Q727,2), "")</f>
        <v/>
      </c>
      <c r="F727" s="29" t="str">
        <f>IF(Comparison!T727 &lt;&gt; "", ROUND(Comparison!T727,2), "")</f>
        <v/>
      </c>
    </row>
    <row r="728" spans="2:6" x14ac:dyDescent="0.25">
      <c r="B728" s="2" t="str">
        <f>IF(Comparison!B728 &lt;&gt; "", Comparison!B728, "")</f>
        <v/>
      </c>
      <c r="C728" s="2" t="e">
        <f>IF(Comparison!H728 &lt;&gt; "", Comparison!H728, "")</f>
        <v>#REF!</v>
      </c>
      <c r="D728" s="2" t="str">
        <f>IF(Comparison!I728 &lt;&gt; "", Comparison!I728, "")</f>
        <v/>
      </c>
      <c r="E728" s="29" t="str">
        <f>IF(Comparison!Q728 &lt;&gt; "", ROUND(Comparison!Q728,2), "")</f>
        <v/>
      </c>
      <c r="F728" s="29" t="str">
        <f>IF(Comparison!T728 &lt;&gt; "", ROUND(Comparison!T728,2), "")</f>
        <v/>
      </c>
    </row>
    <row r="729" spans="2:6" x14ac:dyDescent="0.25">
      <c r="B729" s="2" t="str">
        <f>IF(Comparison!B729 &lt;&gt; "", Comparison!B729, "")</f>
        <v/>
      </c>
      <c r="C729" s="2" t="e">
        <f>IF(Comparison!H729 &lt;&gt; "", Comparison!H729, "")</f>
        <v>#REF!</v>
      </c>
      <c r="D729" s="2" t="str">
        <f>IF(Comparison!I729 &lt;&gt; "", Comparison!I729, "")</f>
        <v/>
      </c>
      <c r="E729" s="29" t="str">
        <f>IF(Comparison!Q729 &lt;&gt; "", ROUND(Comparison!Q729,2), "")</f>
        <v/>
      </c>
      <c r="F729" s="29" t="str">
        <f>IF(Comparison!T729 &lt;&gt; "", ROUND(Comparison!T729,2), "")</f>
        <v/>
      </c>
    </row>
    <row r="730" spans="2:6" x14ac:dyDescent="0.25">
      <c r="B730" s="2" t="str">
        <f>IF(Comparison!B730 &lt;&gt; "", Comparison!B730, "")</f>
        <v/>
      </c>
      <c r="C730" s="2" t="e">
        <f>IF(Comparison!H730 &lt;&gt; "", Comparison!H730, "")</f>
        <v>#REF!</v>
      </c>
      <c r="D730" s="2" t="str">
        <f>IF(Comparison!I730 &lt;&gt; "", Comparison!I730, "")</f>
        <v/>
      </c>
      <c r="E730" s="29" t="str">
        <f>IF(Comparison!Q730 &lt;&gt; "", ROUND(Comparison!Q730,2), "")</f>
        <v/>
      </c>
      <c r="F730" s="29" t="str">
        <f>IF(Comparison!T730 &lt;&gt; "", ROUND(Comparison!T730,2), "")</f>
        <v/>
      </c>
    </row>
    <row r="731" spans="2:6" x14ac:dyDescent="0.25">
      <c r="B731" s="2" t="str">
        <f>IF(Comparison!B731 &lt;&gt; "", Comparison!B731, "")</f>
        <v/>
      </c>
      <c r="C731" s="2" t="e">
        <f>IF(Comparison!H731 &lt;&gt; "", Comparison!H731, "")</f>
        <v>#REF!</v>
      </c>
      <c r="D731" s="2" t="str">
        <f>IF(Comparison!I731 &lt;&gt; "", Comparison!I731, "")</f>
        <v/>
      </c>
      <c r="E731" s="29" t="str">
        <f>IF(Comparison!Q731 &lt;&gt; "", ROUND(Comparison!Q731,2), "")</f>
        <v/>
      </c>
      <c r="F731" s="29" t="str">
        <f>IF(Comparison!T731 &lt;&gt; "", ROUND(Comparison!T731,2), "")</f>
        <v/>
      </c>
    </row>
    <row r="732" spans="2:6" x14ac:dyDescent="0.25">
      <c r="B732" s="2" t="str">
        <f>IF(Comparison!B732 &lt;&gt; "", Comparison!B732, "")</f>
        <v/>
      </c>
      <c r="C732" s="2" t="e">
        <f>IF(Comparison!H732 &lt;&gt; "", Comparison!H732, "")</f>
        <v>#REF!</v>
      </c>
      <c r="D732" s="2" t="str">
        <f>IF(Comparison!I732 &lt;&gt; "", Comparison!I732, "")</f>
        <v/>
      </c>
      <c r="E732" s="29" t="str">
        <f>IF(Comparison!Q732 &lt;&gt; "", ROUND(Comparison!Q732,2), "")</f>
        <v/>
      </c>
      <c r="F732" s="29" t="str">
        <f>IF(Comparison!T732 &lt;&gt; "", ROUND(Comparison!T732,2), "")</f>
        <v/>
      </c>
    </row>
    <row r="733" spans="2:6" x14ac:dyDescent="0.25">
      <c r="B733" s="2" t="str">
        <f>IF(Comparison!B733 &lt;&gt; "", Comparison!B733, "")</f>
        <v/>
      </c>
      <c r="C733" s="2" t="e">
        <f>IF(Comparison!H733 &lt;&gt; "", Comparison!H733, "")</f>
        <v>#REF!</v>
      </c>
      <c r="D733" s="2" t="str">
        <f>IF(Comparison!I733 &lt;&gt; "", Comparison!I733, "")</f>
        <v/>
      </c>
      <c r="E733" s="29" t="str">
        <f>IF(Comparison!Q733 &lt;&gt; "", ROUND(Comparison!Q733,2), "")</f>
        <v/>
      </c>
      <c r="F733" s="29" t="str">
        <f>IF(Comparison!T733 &lt;&gt; "", ROUND(Comparison!T733,2), "")</f>
        <v/>
      </c>
    </row>
    <row r="734" spans="2:6" x14ac:dyDescent="0.25">
      <c r="B734" s="2" t="str">
        <f>IF(Comparison!B734 &lt;&gt; "", Comparison!B734, "")</f>
        <v/>
      </c>
      <c r="C734" s="2" t="e">
        <f>IF(Comparison!H734 &lt;&gt; "", Comparison!H734, "")</f>
        <v>#REF!</v>
      </c>
      <c r="D734" s="2" t="str">
        <f>IF(Comparison!I734 &lt;&gt; "", Comparison!I734, "")</f>
        <v/>
      </c>
      <c r="E734" s="29" t="str">
        <f>IF(Comparison!Q734 &lt;&gt; "", ROUND(Comparison!Q734,2), "")</f>
        <v/>
      </c>
      <c r="F734" s="29" t="str">
        <f>IF(Comparison!T734 &lt;&gt; "", ROUND(Comparison!T734,2), "")</f>
        <v/>
      </c>
    </row>
    <row r="735" spans="2:6" x14ac:dyDescent="0.25">
      <c r="B735" s="2" t="str">
        <f>IF(Comparison!B735 &lt;&gt; "", Comparison!B735, "")</f>
        <v/>
      </c>
      <c r="C735" s="2" t="e">
        <f>IF(Comparison!H735 &lt;&gt; "", Comparison!H735, "")</f>
        <v>#REF!</v>
      </c>
      <c r="D735" s="2" t="str">
        <f>IF(Comparison!I735 &lt;&gt; "", Comparison!I735, "")</f>
        <v/>
      </c>
      <c r="E735" s="29" t="str">
        <f>IF(Comparison!Q735 &lt;&gt; "", ROUND(Comparison!Q735,2), "")</f>
        <v/>
      </c>
      <c r="F735" s="29" t="str">
        <f>IF(Comparison!T735 &lt;&gt; "", ROUND(Comparison!T735,2), "")</f>
        <v/>
      </c>
    </row>
    <row r="736" spans="2:6" x14ac:dyDescent="0.25">
      <c r="B736" s="2" t="str">
        <f>IF(Comparison!B736 &lt;&gt; "", Comparison!B736, "")</f>
        <v/>
      </c>
      <c r="C736" s="2" t="e">
        <f>IF(Comparison!H736 &lt;&gt; "", Comparison!H736, "")</f>
        <v>#REF!</v>
      </c>
      <c r="D736" s="2" t="str">
        <f>IF(Comparison!I736 &lt;&gt; "", Comparison!I736, "")</f>
        <v/>
      </c>
      <c r="E736" s="29" t="str">
        <f>IF(Comparison!Q736 &lt;&gt; "", ROUND(Comparison!Q736,2), "")</f>
        <v/>
      </c>
      <c r="F736" s="29" t="str">
        <f>IF(Comparison!T736 &lt;&gt; "", ROUND(Comparison!T736,2), "")</f>
        <v/>
      </c>
    </row>
    <row r="737" spans="2:6" x14ac:dyDescent="0.25">
      <c r="B737" s="2" t="str">
        <f>IF(Comparison!B737 &lt;&gt; "", Comparison!B737, "")</f>
        <v/>
      </c>
      <c r="C737" s="2" t="e">
        <f>IF(Comparison!H737 &lt;&gt; "", Comparison!H737, "")</f>
        <v>#REF!</v>
      </c>
      <c r="D737" s="2" t="str">
        <f>IF(Comparison!I737 &lt;&gt; "", Comparison!I737, "")</f>
        <v/>
      </c>
      <c r="E737" s="29" t="str">
        <f>IF(Comparison!Q737 &lt;&gt; "", ROUND(Comparison!Q737,2), "")</f>
        <v/>
      </c>
      <c r="F737" s="29" t="str">
        <f>IF(Comparison!T737 &lt;&gt; "", ROUND(Comparison!T737,2), "")</f>
        <v/>
      </c>
    </row>
    <row r="738" spans="2:6" x14ac:dyDescent="0.25">
      <c r="B738" s="2" t="str">
        <f>IF(Comparison!B738 &lt;&gt; "", Comparison!B738, "")</f>
        <v/>
      </c>
      <c r="C738" s="2" t="e">
        <f>IF(Comparison!H738 &lt;&gt; "", Comparison!H738, "")</f>
        <v>#REF!</v>
      </c>
      <c r="D738" s="2" t="str">
        <f>IF(Comparison!I738 &lt;&gt; "", Comparison!I738, "")</f>
        <v/>
      </c>
      <c r="E738" s="29" t="str">
        <f>IF(Comparison!Q738 &lt;&gt; "", ROUND(Comparison!Q738,2), "")</f>
        <v/>
      </c>
      <c r="F738" s="29" t="str">
        <f>IF(Comparison!T738 &lt;&gt; "", ROUND(Comparison!T738,2), "")</f>
        <v/>
      </c>
    </row>
    <row r="739" spans="2:6" x14ac:dyDescent="0.25">
      <c r="B739" s="2" t="str">
        <f>IF(Comparison!B739 &lt;&gt; "", Comparison!B739, "")</f>
        <v/>
      </c>
      <c r="C739" s="2" t="e">
        <f>IF(Comparison!H739 &lt;&gt; "", Comparison!H739, "")</f>
        <v>#REF!</v>
      </c>
      <c r="D739" s="2" t="str">
        <f>IF(Comparison!I739 &lt;&gt; "", Comparison!I739, "")</f>
        <v/>
      </c>
      <c r="E739" s="29" t="str">
        <f>IF(Comparison!Q739 &lt;&gt; "", ROUND(Comparison!Q739,2), "")</f>
        <v/>
      </c>
      <c r="F739" s="29" t="str">
        <f>IF(Comparison!T739 &lt;&gt; "", ROUND(Comparison!T739,2), "")</f>
        <v/>
      </c>
    </row>
    <row r="740" spans="2:6" x14ac:dyDescent="0.25">
      <c r="B740" s="2" t="str">
        <f>IF(Comparison!B740 &lt;&gt; "", Comparison!B740, "")</f>
        <v/>
      </c>
      <c r="C740" s="2" t="e">
        <f>IF(Comparison!H740 &lt;&gt; "", Comparison!H740, "")</f>
        <v>#REF!</v>
      </c>
      <c r="D740" s="2" t="str">
        <f>IF(Comparison!I740 &lt;&gt; "", Comparison!I740, "")</f>
        <v/>
      </c>
      <c r="E740" s="29" t="str">
        <f>IF(Comparison!Q740 &lt;&gt; "", ROUND(Comparison!Q740,2), "")</f>
        <v/>
      </c>
      <c r="F740" s="29" t="str">
        <f>IF(Comparison!T740 &lt;&gt; "", ROUND(Comparison!T740,2), "")</f>
        <v/>
      </c>
    </row>
    <row r="741" spans="2:6" x14ac:dyDescent="0.25">
      <c r="B741" s="2" t="str">
        <f>IF(Comparison!B741 &lt;&gt; "", Comparison!B741, "")</f>
        <v/>
      </c>
      <c r="C741" s="2" t="e">
        <f>IF(Comparison!H741 &lt;&gt; "", Comparison!H741, "")</f>
        <v>#REF!</v>
      </c>
      <c r="D741" s="2" t="str">
        <f>IF(Comparison!I741 &lt;&gt; "", Comparison!I741, "")</f>
        <v/>
      </c>
      <c r="E741" s="29" t="str">
        <f>IF(Comparison!Q741 &lt;&gt; "", ROUND(Comparison!Q741,2), "")</f>
        <v/>
      </c>
      <c r="F741" s="29" t="str">
        <f>IF(Comparison!T741 &lt;&gt; "", ROUND(Comparison!T741,2), "")</f>
        <v/>
      </c>
    </row>
    <row r="742" spans="2:6" x14ac:dyDescent="0.25">
      <c r="B742" s="2" t="str">
        <f>IF(Comparison!B742 &lt;&gt; "", Comparison!B742, "")</f>
        <v/>
      </c>
      <c r="C742" s="2" t="e">
        <f>IF(Comparison!H742 &lt;&gt; "", Comparison!H742, "")</f>
        <v>#REF!</v>
      </c>
      <c r="D742" s="2" t="str">
        <f>IF(Comparison!I742 &lt;&gt; "", Comparison!I742, "")</f>
        <v/>
      </c>
      <c r="E742" s="29" t="str">
        <f>IF(Comparison!Q742 &lt;&gt; "", ROUND(Comparison!Q742,2), "")</f>
        <v/>
      </c>
      <c r="F742" s="29" t="str">
        <f>IF(Comparison!T742 &lt;&gt; "", ROUND(Comparison!T742,2), "")</f>
        <v/>
      </c>
    </row>
    <row r="743" spans="2:6" x14ac:dyDescent="0.25">
      <c r="B743" s="2" t="str">
        <f>IF(Comparison!B743 &lt;&gt; "", Comparison!B743, "")</f>
        <v/>
      </c>
      <c r="C743" s="2" t="e">
        <f>IF(Comparison!H743 &lt;&gt; "", Comparison!H743, "")</f>
        <v>#REF!</v>
      </c>
      <c r="D743" s="2" t="str">
        <f>IF(Comparison!I743 &lt;&gt; "", Comparison!I743, "")</f>
        <v/>
      </c>
      <c r="E743" s="29" t="str">
        <f>IF(Comparison!Q743 &lt;&gt; "", ROUND(Comparison!Q743,2), "")</f>
        <v/>
      </c>
      <c r="F743" s="29" t="str">
        <f>IF(Comparison!T743 &lt;&gt; "", ROUND(Comparison!T743,2), "")</f>
        <v/>
      </c>
    </row>
    <row r="744" spans="2:6" x14ac:dyDescent="0.25">
      <c r="B744" s="2" t="str">
        <f>IF(Comparison!B744 &lt;&gt; "", Comparison!B744, "")</f>
        <v/>
      </c>
      <c r="C744" s="2" t="e">
        <f>IF(Comparison!H744 &lt;&gt; "", Comparison!H744, "")</f>
        <v>#REF!</v>
      </c>
      <c r="D744" s="2" t="str">
        <f>IF(Comparison!I744 &lt;&gt; "", Comparison!I744, "")</f>
        <v/>
      </c>
      <c r="E744" s="29" t="str">
        <f>IF(Comparison!Q744 &lt;&gt; "", ROUND(Comparison!Q744,2), "")</f>
        <v/>
      </c>
      <c r="F744" s="29" t="str">
        <f>IF(Comparison!T744 &lt;&gt; "", ROUND(Comparison!T744,2), "")</f>
        <v/>
      </c>
    </row>
    <row r="745" spans="2:6" x14ac:dyDescent="0.25">
      <c r="B745" s="2" t="str">
        <f>IF(Comparison!B745 &lt;&gt; "", Comparison!B745, "")</f>
        <v/>
      </c>
      <c r="C745" s="2" t="e">
        <f>IF(Comparison!H745 &lt;&gt; "", Comparison!H745, "")</f>
        <v>#REF!</v>
      </c>
      <c r="D745" s="2" t="str">
        <f>IF(Comparison!I745 &lt;&gt; "", Comparison!I745, "")</f>
        <v/>
      </c>
      <c r="E745" s="29" t="str">
        <f>IF(Comparison!Q745 &lt;&gt; "", ROUND(Comparison!Q745,2), "")</f>
        <v/>
      </c>
      <c r="F745" s="29" t="str">
        <f>IF(Comparison!T745 &lt;&gt; "", ROUND(Comparison!T745,2), "")</f>
        <v/>
      </c>
    </row>
    <row r="746" spans="2:6" x14ac:dyDescent="0.25">
      <c r="B746" s="2" t="str">
        <f>IF(Comparison!B746 &lt;&gt; "", Comparison!B746, "")</f>
        <v/>
      </c>
      <c r="C746" s="2" t="e">
        <f>IF(Comparison!H746 &lt;&gt; "", Comparison!H746, "")</f>
        <v>#REF!</v>
      </c>
      <c r="D746" s="2" t="str">
        <f>IF(Comparison!I746 &lt;&gt; "", Comparison!I746, "")</f>
        <v/>
      </c>
      <c r="E746" s="29" t="str">
        <f>IF(Comparison!Q746 &lt;&gt; "", ROUND(Comparison!Q746,2), "")</f>
        <v/>
      </c>
      <c r="F746" s="29" t="str">
        <f>IF(Comparison!T746 &lt;&gt; "", ROUND(Comparison!T746,2), "")</f>
        <v/>
      </c>
    </row>
    <row r="747" spans="2:6" x14ac:dyDescent="0.25">
      <c r="B747" s="2" t="str">
        <f>IF(Comparison!B747 &lt;&gt; "", Comparison!B747, "")</f>
        <v/>
      </c>
      <c r="C747" s="2" t="e">
        <f>IF(Comparison!H747 &lt;&gt; "", Comparison!H747, "")</f>
        <v>#REF!</v>
      </c>
      <c r="D747" s="2" t="str">
        <f>IF(Comparison!I747 &lt;&gt; "", Comparison!I747, "")</f>
        <v/>
      </c>
      <c r="E747" s="29" t="str">
        <f>IF(Comparison!Q747 &lt;&gt; "", ROUND(Comparison!Q747,2), "")</f>
        <v/>
      </c>
      <c r="F747" s="29" t="str">
        <f>IF(Comparison!T747 &lt;&gt; "", ROUND(Comparison!T747,2), "")</f>
        <v/>
      </c>
    </row>
    <row r="748" spans="2:6" x14ac:dyDescent="0.25">
      <c r="B748" s="2" t="str">
        <f>IF(Comparison!B748 &lt;&gt; "", Comparison!B748, "")</f>
        <v/>
      </c>
      <c r="C748" s="2" t="e">
        <f>IF(Comparison!H748 &lt;&gt; "", Comparison!H748, "")</f>
        <v>#REF!</v>
      </c>
      <c r="D748" s="2" t="str">
        <f>IF(Comparison!I748 &lt;&gt; "", Comparison!I748, "")</f>
        <v/>
      </c>
      <c r="E748" s="29" t="str">
        <f>IF(Comparison!Q748 &lt;&gt; "", ROUND(Comparison!Q748,2), "")</f>
        <v/>
      </c>
      <c r="F748" s="29" t="str">
        <f>IF(Comparison!T748 &lt;&gt; "", ROUND(Comparison!T748,2), "")</f>
        <v/>
      </c>
    </row>
    <row r="749" spans="2:6" x14ac:dyDescent="0.25">
      <c r="B749" s="2" t="str">
        <f>IF(Comparison!B749 &lt;&gt; "", Comparison!B749, "")</f>
        <v/>
      </c>
      <c r="C749" s="2" t="e">
        <f>IF(Comparison!H749 &lt;&gt; "", Comparison!H749, "")</f>
        <v>#REF!</v>
      </c>
      <c r="D749" s="2" t="str">
        <f>IF(Comparison!I749 &lt;&gt; "", Comparison!I749, "")</f>
        <v/>
      </c>
      <c r="E749" s="29" t="str">
        <f>IF(Comparison!Q749 &lt;&gt; "", ROUND(Comparison!Q749,2), "")</f>
        <v/>
      </c>
      <c r="F749" s="29" t="str">
        <f>IF(Comparison!T749 &lt;&gt; "", ROUND(Comparison!T749,2), "")</f>
        <v/>
      </c>
    </row>
    <row r="750" spans="2:6" x14ac:dyDescent="0.25">
      <c r="B750" s="2" t="str">
        <f>IF(Comparison!B750 &lt;&gt; "", Comparison!B750, "")</f>
        <v/>
      </c>
      <c r="C750" s="2" t="e">
        <f>IF(Comparison!H750 &lt;&gt; "", Comparison!H750, "")</f>
        <v>#REF!</v>
      </c>
      <c r="D750" s="2" t="str">
        <f>IF(Comparison!I750 &lt;&gt; "", Comparison!I750, "")</f>
        <v/>
      </c>
      <c r="E750" s="29" t="str">
        <f>IF(Comparison!Q750 &lt;&gt; "", ROUND(Comparison!Q750,2), "")</f>
        <v/>
      </c>
      <c r="F750" s="29" t="str">
        <f>IF(Comparison!T750 &lt;&gt; "", ROUND(Comparison!T750,2), "")</f>
        <v/>
      </c>
    </row>
    <row r="751" spans="2:6" x14ac:dyDescent="0.25">
      <c r="B751" s="2" t="str">
        <f>IF(Comparison!B751 &lt;&gt; "", Comparison!B751, "")</f>
        <v/>
      </c>
      <c r="C751" s="2" t="e">
        <f>IF(Comparison!H751 &lt;&gt; "", Comparison!H751, "")</f>
        <v>#REF!</v>
      </c>
      <c r="D751" s="2" t="str">
        <f>IF(Comparison!I751 &lt;&gt; "", Comparison!I751, "")</f>
        <v/>
      </c>
      <c r="E751" s="29" t="str">
        <f>IF(Comparison!Q751 &lt;&gt; "", ROUND(Comparison!Q751,2), "")</f>
        <v/>
      </c>
      <c r="F751" s="29" t="str">
        <f>IF(Comparison!T751 &lt;&gt; "", ROUND(Comparison!T751,2), "")</f>
        <v/>
      </c>
    </row>
    <row r="752" spans="2:6" x14ac:dyDescent="0.25">
      <c r="B752" s="2" t="str">
        <f>IF(Comparison!B752 &lt;&gt; "", Comparison!B752, "")</f>
        <v/>
      </c>
      <c r="C752" s="2" t="e">
        <f>IF(Comparison!H752 &lt;&gt; "", Comparison!H752, "")</f>
        <v>#REF!</v>
      </c>
      <c r="D752" s="2" t="str">
        <f>IF(Comparison!I752 &lt;&gt; "", Comparison!I752, "")</f>
        <v/>
      </c>
      <c r="E752" s="29" t="str">
        <f>IF(Comparison!Q752 &lt;&gt; "", ROUND(Comparison!Q752,2), "")</f>
        <v/>
      </c>
      <c r="F752" s="29" t="str">
        <f>IF(Comparison!T752 &lt;&gt; "", ROUND(Comparison!T752,2), "")</f>
        <v/>
      </c>
    </row>
    <row r="753" spans="2:6" x14ac:dyDescent="0.25">
      <c r="B753" s="2" t="str">
        <f>IF(Comparison!B753 &lt;&gt; "", Comparison!B753, "")</f>
        <v/>
      </c>
      <c r="C753" s="2" t="e">
        <f>IF(Comparison!H753 &lt;&gt; "", Comparison!H753, "")</f>
        <v>#REF!</v>
      </c>
      <c r="D753" s="2" t="str">
        <f>IF(Comparison!I753 &lt;&gt; "", Comparison!I753, "")</f>
        <v/>
      </c>
      <c r="E753" s="29" t="str">
        <f>IF(Comparison!Q753 &lt;&gt; "", ROUND(Comparison!Q753,2), "")</f>
        <v/>
      </c>
      <c r="F753" s="29" t="str">
        <f>IF(Comparison!T753 &lt;&gt; "", ROUND(Comparison!T753,2), "")</f>
        <v/>
      </c>
    </row>
    <row r="754" spans="2:6" x14ac:dyDescent="0.25">
      <c r="B754" s="2" t="str">
        <f>IF(Comparison!B754 &lt;&gt; "", Comparison!B754, "")</f>
        <v/>
      </c>
      <c r="C754" s="2" t="e">
        <f>IF(Comparison!H754 &lt;&gt; "", Comparison!H754, "")</f>
        <v>#REF!</v>
      </c>
      <c r="D754" s="2" t="str">
        <f>IF(Comparison!I754 &lt;&gt; "", Comparison!I754, "")</f>
        <v/>
      </c>
      <c r="E754" s="29" t="str">
        <f>IF(Comparison!Q754 &lt;&gt; "", ROUND(Comparison!Q754,2), "")</f>
        <v/>
      </c>
      <c r="F754" s="29" t="str">
        <f>IF(Comparison!T754 &lt;&gt; "", ROUND(Comparison!T754,2), "")</f>
        <v/>
      </c>
    </row>
    <row r="755" spans="2:6" x14ac:dyDescent="0.25">
      <c r="B755" s="2" t="str">
        <f>IF(Comparison!B755 &lt;&gt; "", Comparison!B755, "")</f>
        <v/>
      </c>
      <c r="C755" s="2" t="e">
        <f>IF(Comparison!H755 &lt;&gt; "", Comparison!H755, "")</f>
        <v>#REF!</v>
      </c>
      <c r="D755" s="2" t="str">
        <f>IF(Comparison!I755 &lt;&gt; "", Comparison!I755, "")</f>
        <v/>
      </c>
      <c r="E755" s="29" t="str">
        <f>IF(Comparison!Q755 &lt;&gt; "", ROUND(Comparison!Q755,2), "")</f>
        <v/>
      </c>
      <c r="F755" s="29" t="str">
        <f>IF(Comparison!T755 &lt;&gt; "", ROUND(Comparison!T755,2), "")</f>
        <v/>
      </c>
    </row>
    <row r="756" spans="2:6" x14ac:dyDescent="0.25">
      <c r="B756" s="2" t="str">
        <f>IF(Comparison!B756 &lt;&gt; "", Comparison!B756, "")</f>
        <v/>
      </c>
      <c r="C756" s="2" t="e">
        <f>IF(Comparison!H756 &lt;&gt; "", Comparison!H756, "")</f>
        <v>#REF!</v>
      </c>
      <c r="D756" s="2" t="str">
        <f>IF(Comparison!I756 &lt;&gt; "", Comparison!I756, "")</f>
        <v/>
      </c>
      <c r="E756" s="29" t="str">
        <f>IF(Comparison!Q756 &lt;&gt; "", ROUND(Comparison!Q756,2), "")</f>
        <v/>
      </c>
      <c r="F756" s="29" t="str">
        <f>IF(Comparison!T756 &lt;&gt; "", ROUND(Comparison!T756,2), "")</f>
        <v/>
      </c>
    </row>
    <row r="757" spans="2:6" x14ac:dyDescent="0.25">
      <c r="B757" s="2" t="str">
        <f>IF(Comparison!B757 &lt;&gt; "", Comparison!B757, "")</f>
        <v/>
      </c>
      <c r="C757" s="2" t="e">
        <f>IF(Comparison!H757 &lt;&gt; "", Comparison!H757, "")</f>
        <v>#REF!</v>
      </c>
      <c r="D757" s="2" t="str">
        <f>IF(Comparison!I757 &lt;&gt; "", Comparison!I757, "")</f>
        <v/>
      </c>
      <c r="E757" s="29" t="str">
        <f>IF(Comparison!Q757 &lt;&gt; "", ROUND(Comparison!Q757,2), "")</f>
        <v/>
      </c>
      <c r="F757" s="29" t="str">
        <f>IF(Comparison!T757 &lt;&gt; "", ROUND(Comparison!T757,2), "")</f>
        <v/>
      </c>
    </row>
    <row r="758" spans="2:6" x14ac:dyDescent="0.25">
      <c r="B758" s="2" t="str">
        <f>IF(Comparison!B758 &lt;&gt; "", Comparison!B758, "")</f>
        <v/>
      </c>
      <c r="C758" s="2" t="e">
        <f>IF(Comparison!H758 &lt;&gt; "", Comparison!H758, "")</f>
        <v>#REF!</v>
      </c>
      <c r="D758" s="2" t="str">
        <f>IF(Comparison!I758 &lt;&gt; "", Comparison!I758, "")</f>
        <v/>
      </c>
      <c r="E758" s="29" t="str">
        <f>IF(Comparison!Q758 &lt;&gt; "", ROUND(Comparison!Q758,2), "")</f>
        <v/>
      </c>
      <c r="F758" s="29" t="str">
        <f>IF(Comparison!T758 &lt;&gt; "", ROUND(Comparison!T758,2), "")</f>
        <v/>
      </c>
    </row>
    <row r="759" spans="2:6" x14ac:dyDescent="0.25">
      <c r="B759" s="2" t="str">
        <f>IF(Comparison!B759 &lt;&gt; "", Comparison!B759, "")</f>
        <v/>
      </c>
      <c r="C759" s="2" t="e">
        <f>IF(Comparison!H759 &lt;&gt; "", Comparison!H759, "")</f>
        <v>#REF!</v>
      </c>
      <c r="D759" s="2" t="str">
        <f>IF(Comparison!I759 &lt;&gt; "", Comparison!I759, "")</f>
        <v/>
      </c>
      <c r="E759" s="29" t="str">
        <f>IF(Comparison!Q759 &lt;&gt; "", ROUND(Comparison!Q759,2), "")</f>
        <v/>
      </c>
      <c r="F759" s="29" t="str">
        <f>IF(Comparison!T759 &lt;&gt; "", ROUND(Comparison!T759,2), "")</f>
        <v/>
      </c>
    </row>
    <row r="760" spans="2:6" x14ac:dyDescent="0.25">
      <c r="B760" s="2" t="str">
        <f>IF(Comparison!B760 &lt;&gt; "", Comparison!B760, "")</f>
        <v/>
      </c>
      <c r="C760" s="2" t="e">
        <f>IF(Comparison!H760 &lt;&gt; "", Comparison!H760, "")</f>
        <v>#REF!</v>
      </c>
      <c r="D760" s="2" t="str">
        <f>IF(Comparison!I760 &lt;&gt; "", Comparison!I760, "")</f>
        <v/>
      </c>
      <c r="E760" s="29" t="str">
        <f>IF(Comparison!Q760 &lt;&gt; "", ROUND(Comparison!Q760,2), "")</f>
        <v/>
      </c>
      <c r="F760" s="29" t="str">
        <f>IF(Comparison!T760 &lt;&gt; "", ROUND(Comparison!T760,2), "")</f>
        <v/>
      </c>
    </row>
    <row r="761" spans="2:6" x14ac:dyDescent="0.25">
      <c r="B761" s="2" t="str">
        <f>IF(Comparison!B761 &lt;&gt; "", Comparison!B761, "")</f>
        <v/>
      </c>
      <c r="C761" s="2" t="e">
        <f>IF(Comparison!H761 &lt;&gt; "", Comparison!H761, "")</f>
        <v>#REF!</v>
      </c>
      <c r="D761" s="2" t="str">
        <f>IF(Comparison!I761 &lt;&gt; "", Comparison!I761, "")</f>
        <v/>
      </c>
      <c r="E761" s="29" t="str">
        <f>IF(Comparison!Q761 &lt;&gt; "", ROUND(Comparison!Q761,2), "")</f>
        <v/>
      </c>
      <c r="F761" s="29" t="str">
        <f>IF(Comparison!T761 &lt;&gt; "", ROUND(Comparison!T761,2), "")</f>
        <v/>
      </c>
    </row>
    <row r="762" spans="2:6" x14ac:dyDescent="0.25">
      <c r="B762" s="2" t="str">
        <f>IF(Comparison!B762 &lt;&gt; "", Comparison!B762, "")</f>
        <v/>
      </c>
      <c r="C762" s="2" t="e">
        <f>IF(Comparison!H762 &lt;&gt; "", Comparison!H762, "")</f>
        <v>#REF!</v>
      </c>
      <c r="D762" s="2" t="str">
        <f>IF(Comparison!I762 &lt;&gt; "", Comparison!I762, "")</f>
        <v/>
      </c>
      <c r="E762" s="29" t="str">
        <f>IF(Comparison!Q762 &lt;&gt; "", ROUND(Comparison!Q762,2), "")</f>
        <v/>
      </c>
      <c r="F762" s="29" t="str">
        <f>IF(Comparison!T762 &lt;&gt; "", ROUND(Comparison!T762,2), "")</f>
        <v/>
      </c>
    </row>
    <row r="763" spans="2:6" x14ac:dyDescent="0.25">
      <c r="B763" s="2" t="str">
        <f>IF(Comparison!B763 &lt;&gt; "", Comparison!B763, "")</f>
        <v/>
      </c>
      <c r="C763" s="2" t="e">
        <f>IF(Comparison!H763 &lt;&gt; "", Comparison!H763, "")</f>
        <v>#REF!</v>
      </c>
      <c r="D763" s="2" t="str">
        <f>IF(Comparison!I763 &lt;&gt; "", Comparison!I763, "")</f>
        <v/>
      </c>
      <c r="E763" s="29" t="str">
        <f>IF(Comparison!Q763 &lt;&gt; "", ROUND(Comparison!Q763,2), "")</f>
        <v/>
      </c>
      <c r="F763" s="29" t="str">
        <f>IF(Comparison!T763 &lt;&gt; "", ROUND(Comparison!T763,2), "")</f>
        <v/>
      </c>
    </row>
    <row r="764" spans="2:6" x14ac:dyDescent="0.25">
      <c r="B764" s="2" t="str">
        <f>IF(Comparison!B764 &lt;&gt; "", Comparison!B764, "")</f>
        <v/>
      </c>
      <c r="C764" s="2" t="e">
        <f>IF(Comparison!H764 &lt;&gt; "", Comparison!H764, "")</f>
        <v>#REF!</v>
      </c>
      <c r="D764" s="2" t="str">
        <f>IF(Comparison!I764 &lt;&gt; "", Comparison!I764, "")</f>
        <v/>
      </c>
      <c r="E764" s="29" t="str">
        <f>IF(Comparison!Q764 &lt;&gt; "", ROUND(Comparison!Q764,2), "")</f>
        <v/>
      </c>
      <c r="F764" s="29" t="str">
        <f>IF(Comparison!T764 &lt;&gt; "", ROUND(Comparison!T764,2), "")</f>
        <v/>
      </c>
    </row>
    <row r="765" spans="2:6" x14ac:dyDescent="0.25">
      <c r="B765" s="2" t="str">
        <f>IF(Comparison!B765 &lt;&gt; "", Comparison!B765, "")</f>
        <v/>
      </c>
      <c r="C765" s="2" t="e">
        <f>IF(Comparison!H765 &lt;&gt; "", Comparison!H765, "")</f>
        <v>#REF!</v>
      </c>
      <c r="D765" s="2" t="str">
        <f>IF(Comparison!I765 &lt;&gt; "", Comparison!I765, "")</f>
        <v/>
      </c>
      <c r="E765" s="29" t="str">
        <f>IF(Comparison!Q765 &lt;&gt; "", ROUND(Comparison!Q765,2), "")</f>
        <v/>
      </c>
      <c r="F765" s="29" t="str">
        <f>IF(Comparison!T765 &lt;&gt; "", ROUND(Comparison!T765,2), "")</f>
        <v/>
      </c>
    </row>
    <row r="766" spans="2:6" x14ac:dyDescent="0.25">
      <c r="B766" s="2" t="str">
        <f>IF(Comparison!B766 &lt;&gt; "", Comparison!B766, "")</f>
        <v/>
      </c>
      <c r="C766" s="2" t="e">
        <f>IF(Comparison!H766 &lt;&gt; "", Comparison!H766, "")</f>
        <v>#REF!</v>
      </c>
      <c r="D766" s="2" t="str">
        <f>IF(Comparison!I766 &lt;&gt; "", Comparison!I766, "")</f>
        <v/>
      </c>
      <c r="E766" s="29" t="str">
        <f>IF(Comparison!Q766 &lt;&gt; "", ROUND(Comparison!Q766,2), "")</f>
        <v/>
      </c>
      <c r="F766" s="29" t="str">
        <f>IF(Comparison!T766 &lt;&gt; "", ROUND(Comparison!T766,2), "")</f>
        <v/>
      </c>
    </row>
    <row r="767" spans="2:6" x14ac:dyDescent="0.25">
      <c r="B767" s="2" t="str">
        <f>IF(Comparison!B767 &lt;&gt; "", Comparison!B767, "")</f>
        <v/>
      </c>
      <c r="C767" s="2" t="e">
        <f>IF(Comparison!H767 &lt;&gt; "", Comparison!H767, "")</f>
        <v>#REF!</v>
      </c>
      <c r="D767" s="2" t="str">
        <f>IF(Comparison!I767 &lt;&gt; "", Comparison!I767, "")</f>
        <v/>
      </c>
      <c r="E767" s="29" t="str">
        <f>IF(Comparison!Q767 &lt;&gt; "", ROUND(Comparison!Q767,2), "")</f>
        <v/>
      </c>
      <c r="F767" s="29" t="str">
        <f>IF(Comparison!T767 &lt;&gt; "", ROUND(Comparison!T767,2), "")</f>
        <v/>
      </c>
    </row>
    <row r="768" spans="2:6" x14ac:dyDescent="0.25">
      <c r="B768" s="2" t="str">
        <f>IF(Comparison!B768 &lt;&gt; "", Comparison!B768, "")</f>
        <v/>
      </c>
      <c r="C768" s="2" t="e">
        <f>IF(Comparison!H768 &lt;&gt; "", Comparison!H768, "")</f>
        <v>#REF!</v>
      </c>
      <c r="D768" s="2" t="str">
        <f>IF(Comparison!I768 &lt;&gt; "", Comparison!I768, "")</f>
        <v/>
      </c>
      <c r="E768" s="29" t="str">
        <f>IF(Comparison!Q768 &lt;&gt; "", ROUND(Comparison!Q768,2), "")</f>
        <v/>
      </c>
      <c r="F768" s="29" t="str">
        <f>IF(Comparison!T768 &lt;&gt; "", ROUND(Comparison!T768,2), "")</f>
        <v/>
      </c>
    </row>
    <row r="769" spans="2:6" x14ac:dyDescent="0.25">
      <c r="B769" s="2" t="str">
        <f>IF(Comparison!B769 &lt;&gt; "", Comparison!B769, "")</f>
        <v/>
      </c>
      <c r="C769" s="2" t="e">
        <f>IF(Comparison!H769 &lt;&gt; "", Comparison!H769, "")</f>
        <v>#REF!</v>
      </c>
      <c r="D769" s="2" t="str">
        <f>IF(Comparison!I769 &lt;&gt; "", Comparison!I769, "")</f>
        <v/>
      </c>
      <c r="E769" s="29" t="str">
        <f>IF(Comparison!Q769 &lt;&gt; "", ROUND(Comparison!Q769,2), "")</f>
        <v/>
      </c>
      <c r="F769" s="29" t="str">
        <f>IF(Comparison!T769 &lt;&gt; "", ROUND(Comparison!T769,2), "")</f>
        <v/>
      </c>
    </row>
    <row r="770" spans="2:6" x14ac:dyDescent="0.25">
      <c r="B770" s="2" t="str">
        <f>IF(Comparison!B770 &lt;&gt; "", Comparison!B770, "")</f>
        <v/>
      </c>
      <c r="C770" s="2" t="e">
        <f>IF(Comparison!H770 &lt;&gt; "", Comparison!H770, "")</f>
        <v>#REF!</v>
      </c>
      <c r="D770" s="2" t="str">
        <f>IF(Comparison!I770 &lt;&gt; "", Comparison!I770, "")</f>
        <v/>
      </c>
      <c r="E770" s="29" t="str">
        <f>IF(Comparison!Q770 &lt;&gt; "", ROUND(Comparison!Q770,2), "")</f>
        <v/>
      </c>
      <c r="F770" s="29" t="str">
        <f>IF(Comparison!T770 &lt;&gt; "", ROUND(Comparison!T770,2), "")</f>
        <v/>
      </c>
    </row>
    <row r="771" spans="2:6" x14ac:dyDescent="0.25">
      <c r="B771" s="2" t="str">
        <f>IF(Comparison!B771 &lt;&gt; "", Comparison!B771, "")</f>
        <v/>
      </c>
      <c r="C771" s="2" t="e">
        <f>IF(Comparison!H771 &lt;&gt; "", Comparison!H771, "")</f>
        <v>#REF!</v>
      </c>
      <c r="D771" s="2" t="str">
        <f>IF(Comparison!I771 &lt;&gt; "", Comparison!I771, "")</f>
        <v/>
      </c>
      <c r="E771" s="29" t="str">
        <f>IF(Comparison!Q771 &lt;&gt; "", ROUND(Comparison!Q771,2), "")</f>
        <v/>
      </c>
      <c r="F771" s="29" t="str">
        <f>IF(Comparison!T771 &lt;&gt; "", ROUND(Comparison!T771,2), "")</f>
        <v/>
      </c>
    </row>
    <row r="772" spans="2:6" x14ac:dyDescent="0.25">
      <c r="B772" s="2" t="str">
        <f>IF(Comparison!B772 &lt;&gt; "", Comparison!B772, "")</f>
        <v/>
      </c>
      <c r="C772" s="2" t="e">
        <f>IF(Comparison!H772 &lt;&gt; "", Comparison!H772, "")</f>
        <v>#REF!</v>
      </c>
      <c r="D772" s="2" t="str">
        <f>IF(Comparison!I772 &lt;&gt; "", Comparison!I772, "")</f>
        <v/>
      </c>
      <c r="E772" s="29" t="str">
        <f>IF(Comparison!Q772 &lt;&gt; "", ROUND(Comparison!Q772,2), "")</f>
        <v/>
      </c>
      <c r="F772" s="29" t="str">
        <f>IF(Comparison!T772 &lt;&gt; "", ROUND(Comparison!T772,2), "")</f>
        <v/>
      </c>
    </row>
    <row r="773" spans="2:6" x14ac:dyDescent="0.25">
      <c r="B773" s="2" t="str">
        <f>IF(Comparison!B773 &lt;&gt; "", Comparison!B773, "")</f>
        <v/>
      </c>
      <c r="C773" s="2" t="e">
        <f>IF(Comparison!H773 &lt;&gt; "", Comparison!H773, "")</f>
        <v>#REF!</v>
      </c>
      <c r="D773" s="2" t="str">
        <f>IF(Comparison!I773 &lt;&gt; "", Comparison!I773, "")</f>
        <v/>
      </c>
      <c r="E773" s="29" t="str">
        <f>IF(Comparison!Q773 &lt;&gt; "", ROUND(Comparison!Q773,2), "")</f>
        <v/>
      </c>
      <c r="F773" s="29" t="str">
        <f>IF(Comparison!T773 &lt;&gt; "", ROUND(Comparison!T773,2), "")</f>
        <v/>
      </c>
    </row>
    <row r="774" spans="2:6" x14ac:dyDescent="0.25">
      <c r="B774" s="2" t="str">
        <f>IF(Comparison!B774 &lt;&gt; "", Comparison!B774, "")</f>
        <v/>
      </c>
      <c r="C774" s="2" t="e">
        <f>IF(Comparison!H774 &lt;&gt; "", Comparison!H774, "")</f>
        <v>#REF!</v>
      </c>
      <c r="D774" s="2" t="str">
        <f>IF(Comparison!I774 &lt;&gt; "", Comparison!I774, "")</f>
        <v/>
      </c>
      <c r="E774" s="29" t="str">
        <f>IF(Comparison!Q774 &lt;&gt; "", ROUND(Comparison!Q774,2), "")</f>
        <v/>
      </c>
      <c r="F774" s="29" t="str">
        <f>IF(Comparison!T774 &lt;&gt; "", ROUND(Comparison!T774,2), "")</f>
        <v/>
      </c>
    </row>
    <row r="775" spans="2:6" x14ac:dyDescent="0.25">
      <c r="B775" s="2" t="str">
        <f>IF(Comparison!B775 &lt;&gt; "", Comparison!B775, "")</f>
        <v/>
      </c>
      <c r="C775" s="2" t="e">
        <f>IF(Comparison!H775 &lt;&gt; "", Comparison!H775, "")</f>
        <v>#REF!</v>
      </c>
      <c r="D775" s="2" t="str">
        <f>IF(Comparison!I775 &lt;&gt; "", Comparison!I775, "")</f>
        <v/>
      </c>
      <c r="E775" s="29" t="str">
        <f>IF(Comparison!Q775 &lt;&gt; "", ROUND(Comparison!Q775,2), "")</f>
        <v/>
      </c>
      <c r="F775" s="29" t="str">
        <f>IF(Comparison!T775 &lt;&gt; "", ROUND(Comparison!T775,2), "")</f>
        <v/>
      </c>
    </row>
    <row r="776" spans="2:6" x14ac:dyDescent="0.25">
      <c r="B776" s="2" t="str">
        <f>IF(Comparison!B776 &lt;&gt; "", Comparison!B776, "")</f>
        <v/>
      </c>
      <c r="C776" s="2" t="e">
        <f>IF(Comparison!H776 &lt;&gt; "", Comparison!H776, "")</f>
        <v>#REF!</v>
      </c>
      <c r="D776" s="2" t="str">
        <f>IF(Comparison!I776 &lt;&gt; "", Comparison!I776, "")</f>
        <v/>
      </c>
      <c r="E776" s="29" t="str">
        <f>IF(Comparison!Q776 &lt;&gt; "", ROUND(Comparison!Q776,2), "")</f>
        <v/>
      </c>
      <c r="F776" s="29" t="str">
        <f>IF(Comparison!T776 &lt;&gt; "", ROUND(Comparison!T776,2), "")</f>
        <v/>
      </c>
    </row>
    <row r="777" spans="2:6" x14ac:dyDescent="0.25">
      <c r="B777" s="2" t="str">
        <f>IF(Comparison!B777 &lt;&gt; "", Comparison!B777, "")</f>
        <v/>
      </c>
      <c r="C777" s="2" t="e">
        <f>IF(Comparison!H777 &lt;&gt; "", Comparison!H777, "")</f>
        <v>#REF!</v>
      </c>
      <c r="D777" s="2" t="str">
        <f>IF(Comparison!I777 &lt;&gt; "", Comparison!I777, "")</f>
        <v/>
      </c>
      <c r="E777" s="29" t="str">
        <f>IF(Comparison!Q777 &lt;&gt; "", ROUND(Comparison!Q777,2), "")</f>
        <v/>
      </c>
      <c r="F777" s="29" t="str">
        <f>IF(Comparison!T777 &lt;&gt; "", ROUND(Comparison!T777,2), "")</f>
        <v/>
      </c>
    </row>
    <row r="778" spans="2:6" x14ac:dyDescent="0.25">
      <c r="B778" s="2" t="str">
        <f>IF(Comparison!B778 &lt;&gt; "", Comparison!B778, "")</f>
        <v/>
      </c>
      <c r="C778" s="2" t="e">
        <f>IF(Comparison!H778 &lt;&gt; "", Comparison!H778, "")</f>
        <v>#REF!</v>
      </c>
      <c r="D778" s="2" t="str">
        <f>IF(Comparison!I778 &lt;&gt; "", Comparison!I778, "")</f>
        <v/>
      </c>
      <c r="E778" s="29" t="str">
        <f>IF(Comparison!Q778 &lt;&gt; "", ROUND(Comparison!Q778,2), "")</f>
        <v/>
      </c>
      <c r="F778" s="29" t="str">
        <f>IF(Comparison!T778 &lt;&gt; "", ROUND(Comparison!T778,2), "")</f>
        <v/>
      </c>
    </row>
    <row r="779" spans="2:6" x14ac:dyDescent="0.25">
      <c r="B779" s="2" t="str">
        <f>IF(Comparison!B779 &lt;&gt; "", Comparison!B779, "")</f>
        <v/>
      </c>
      <c r="C779" s="2" t="e">
        <f>IF(Comparison!H779 &lt;&gt; "", Comparison!H779, "")</f>
        <v>#REF!</v>
      </c>
      <c r="D779" s="2" t="str">
        <f>IF(Comparison!I779 &lt;&gt; "", Comparison!I779, "")</f>
        <v/>
      </c>
      <c r="E779" s="29" t="str">
        <f>IF(Comparison!Q779 &lt;&gt; "", ROUND(Comparison!Q779,2), "")</f>
        <v/>
      </c>
      <c r="F779" s="29" t="str">
        <f>IF(Comparison!T779 &lt;&gt; "", ROUND(Comparison!T779,2), "")</f>
        <v/>
      </c>
    </row>
    <row r="780" spans="2:6" x14ac:dyDescent="0.25">
      <c r="B780" s="2" t="str">
        <f>IF(Comparison!B780 &lt;&gt; "", Comparison!B780, "")</f>
        <v/>
      </c>
      <c r="C780" s="2" t="e">
        <f>IF(Comparison!H780 &lt;&gt; "", Comparison!H780, "")</f>
        <v>#REF!</v>
      </c>
      <c r="D780" s="2" t="str">
        <f>IF(Comparison!I780 &lt;&gt; "", Comparison!I780, "")</f>
        <v/>
      </c>
      <c r="E780" s="29" t="str">
        <f>IF(Comparison!Q780 &lt;&gt; "", ROUND(Comparison!Q780,2), "")</f>
        <v/>
      </c>
      <c r="F780" s="29" t="str">
        <f>IF(Comparison!T780 &lt;&gt; "", ROUND(Comparison!T780,2), "")</f>
        <v/>
      </c>
    </row>
    <row r="781" spans="2:6" x14ac:dyDescent="0.25">
      <c r="B781" s="2" t="str">
        <f>IF(Comparison!B781 &lt;&gt; "", Comparison!B781, "")</f>
        <v/>
      </c>
      <c r="C781" s="2" t="e">
        <f>IF(Comparison!H781 &lt;&gt; "", Comparison!H781, "")</f>
        <v>#REF!</v>
      </c>
      <c r="D781" s="2" t="str">
        <f>IF(Comparison!I781 &lt;&gt; "", Comparison!I781, "")</f>
        <v/>
      </c>
      <c r="E781" s="29" t="str">
        <f>IF(Comparison!Q781 &lt;&gt; "", ROUND(Comparison!Q781,2), "")</f>
        <v/>
      </c>
      <c r="F781" s="29" t="str">
        <f>IF(Comparison!T781 &lt;&gt; "", ROUND(Comparison!T781,2), "")</f>
        <v/>
      </c>
    </row>
    <row r="782" spans="2:6" x14ac:dyDescent="0.25">
      <c r="B782" s="2" t="str">
        <f>IF(Comparison!B782 &lt;&gt; "", Comparison!B782, "")</f>
        <v/>
      </c>
      <c r="C782" s="2" t="e">
        <f>IF(Comparison!H782 &lt;&gt; "", Comparison!H782, "")</f>
        <v>#REF!</v>
      </c>
      <c r="D782" s="2" t="str">
        <f>IF(Comparison!I782 &lt;&gt; "", Comparison!I782, "")</f>
        <v/>
      </c>
      <c r="E782" s="29" t="str">
        <f>IF(Comparison!Q782 &lt;&gt; "", ROUND(Comparison!Q782,2), "")</f>
        <v/>
      </c>
      <c r="F782" s="29" t="str">
        <f>IF(Comparison!T782 &lt;&gt; "", ROUND(Comparison!T782,2), "")</f>
        <v/>
      </c>
    </row>
    <row r="783" spans="2:6" x14ac:dyDescent="0.25">
      <c r="B783" s="2" t="str">
        <f>IF(Comparison!B783 &lt;&gt; "", Comparison!B783, "")</f>
        <v/>
      </c>
      <c r="C783" s="2" t="e">
        <f>IF(Comparison!H783 &lt;&gt; "", Comparison!H783, "")</f>
        <v>#REF!</v>
      </c>
      <c r="D783" s="2" t="str">
        <f>IF(Comparison!I783 &lt;&gt; "", Comparison!I783, "")</f>
        <v/>
      </c>
      <c r="E783" s="29" t="str">
        <f>IF(Comparison!Q783 &lt;&gt; "", ROUND(Comparison!Q783,2), "")</f>
        <v/>
      </c>
      <c r="F783" s="29" t="str">
        <f>IF(Comparison!T783 &lt;&gt; "", ROUND(Comparison!T783,2), "")</f>
        <v/>
      </c>
    </row>
    <row r="784" spans="2:6" x14ac:dyDescent="0.25">
      <c r="B784" s="2" t="str">
        <f>IF(Comparison!B784 &lt;&gt; "", Comparison!B784, "")</f>
        <v/>
      </c>
      <c r="C784" s="2" t="e">
        <f>IF(Comparison!H784 &lt;&gt; "", Comparison!H784, "")</f>
        <v>#REF!</v>
      </c>
      <c r="D784" s="2" t="str">
        <f>IF(Comparison!I784 &lt;&gt; "", Comparison!I784, "")</f>
        <v/>
      </c>
      <c r="E784" s="29" t="str">
        <f>IF(Comparison!Q784 &lt;&gt; "", ROUND(Comparison!Q784,2), "")</f>
        <v/>
      </c>
      <c r="F784" s="29" t="str">
        <f>IF(Comparison!T784 &lt;&gt; "", ROUND(Comparison!T784,2), "")</f>
        <v/>
      </c>
    </row>
    <row r="785" spans="2:6" x14ac:dyDescent="0.25">
      <c r="B785" s="2" t="str">
        <f>IF(Comparison!B785 &lt;&gt; "", Comparison!B785, "")</f>
        <v/>
      </c>
      <c r="C785" s="2" t="e">
        <f>IF(Comparison!H785 &lt;&gt; "", Comparison!H785, "")</f>
        <v>#REF!</v>
      </c>
      <c r="D785" s="2" t="str">
        <f>IF(Comparison!I785 &lt;&gt; "", Comparison!I785, "")</f>
        <v/>
      </c>
      <c r="E785" s="29" t="str">
        <f>IF(Comparison!Q785 &lt;&gt; "", ROUND(Comparison!Q785,2), "")</f>
        <v/>
      </c>
      <c r="F785" s="29" t="str">
        <f>IF(Comparison!T785 &lt;&gt; "", ROUND(Comparison!T785,2), "")</f>
        <v/>
      </c>
    </row>
    <row r="786" spans="2:6" x14ac:dyDescent="0.25">
      <c r="B786" s="2" t="str">
        <f>IF(Comparison!B786 &lt;&gt; "", Comparison!B786, "")</f>
        <v/>
      </c>
      <c r="C786" s="2" t="e">
        <f>IF(Comparison!H786 &lt;&gt; "", Comparison!H786, "")</f>
        <v>#REF!</v>
      </c>
      <c r="D786" s="2" t="str">
        <f>IF(Comparison!I786 &lt;&gt; "", Comparison!I786, "")</f>
        <v/>
      </c>
      <c r="E786" s="29" t="str">
        <f>IF(Comparison!Q786 &lt;&gt; "", ROUND(Comparison!Q786,2), "")</f>
        <v/>
      </c>
      <c r="F786" s="29" t="str">
        <f>IF(Comparison!T786 &lt;&gt; "", ROUND(Comparison!T786,2), "")</f>
        <v/>
      </c>
    </row>
    <row r="787" spans="2:6" x14ac:dyDescent="0.25">
      <c r="B787" s="2" t="str">
        <f>IF(Comparison!B787 &lt;&gt; "", Comparison!B787, "")</f>
        <v/>
      </c>
      <c r="C787" s="2" t="e">
        <f>IF(Comparison!H787 &lt;&gt; "", Comparison!H787, "")</f>
        <v>#REF!</v>
      </c>
      <c r="D787" s="2" t="str">
        <f>IF(Comparison!I787 &lt;&gt; "", Comparison!I787, "")</f>
        <v/>
      </c>
      <c r="E787" s="29" t="str">
        <f>IF(Comparison!Q787 &lt;&gt; "", ROUND(Comparison!Q787,2), "")</f>
        <v/>
      </c>
      <c r="F787" s="29" t="str">
        <f>IF(Comparison!T787 &lt;&gt; "", ROUND(Comparison!T787,2), "")</f>
        <v/>
      </c>
    </row>
    <row r="788" spans="2:6" x14ac:dyDescent="0.25">
      <c r="B788" s="2" t="str">
        <f>IF(Comparison!B788 &lt;&gt; "", Comparison!B788, "")</f>
        <v/>
      </c>
      <c r="C788" s="2" t="e">
        <f>IF(Comparison!H788 &lt;&gt; "", Comparison!H788, "")</f>
        <v>#REF!</v>
      </c>
      <c r="D788" s="2" t="str">
        <f>IF(Comparison!I788 &lt;&gt; "", Comparison!I788, "")</f>
        <v/>
      </c>
      <c r="E788" s="29" t="str">
        <f>IF(Comparison!Q788 &lt;&gt; "", ROUND(Comparison!Q788,2), "")</f>
        <v/>
      </c>
      <c r="F788" s="29" t="str">
        <f>IF(Comparison!T788 &lt;&gt; "", ROUND(Comparison!T788,2), "")</f>
        <v/>
      </c>
    </row>
    <row r="789" spans="2:6" x14ac:dyDescent="0.25">
      <c r="B789" s="2" t="str">
        <f>IF(Comparison!B789 &lt;&gt; "", Comparison!B789, "")</f>
        <v/>
      </c>
      <c r="C789" s="2" t="e">
        <f>IF(Comparison!H789 &lt;&gt; "", Comparison!H789, "")</f>
        <v>#REF!</v>
      </c>
      <c r="D789" s="2" t="str">
        <f>IF(Comparison!I789 &lt;&gt; "", Comparison!I789, "")</f>
        <v/>
      </c>
      <c r="E789" s="29" t="str">
        <f>IF(Comparison!Q789 &lt;&gt; "", ROUND(Comparison!Q789,2), "")</f>
        <v/>
      </c>
      <c r="F789" s="29" t="str">
        <f>IF(Comparison!T789 &lt;&gt; "", ROUND(Comparison!T789,2), "")</f>
        <v/>
      </c>
    </row>
    <row r="790" spans="2:6" x14ac:dyDescent="0.25">
      <c r="B790" s="2" t="str">
        <f>IF(Comparison!B790 &lt;&gt; "", Comparison!B790, "")</f>
        <v/>
      </c>
      <c r="C790" s="2" t="e">
        <f>IF(Comparison!H790 &lt;&gt; "", Comparison!H790, "")</f>
        <v>#REF!</v>
      </c>
      <c r="D790" s="2" t="str">
        <f>IF(Comparison!I790 &lt;&gt; "", Comparison!I790, "")</f>
        <v/>
      </c>
      <c r="E790" s="29" t="str">
        <f>IF(Comparison!Q790 &lt;&gt; "", ROUND(Comparison!Q790,2), "")</f>
        <v/>
      </c>
      <c r="F790" s="29" t="str">
        <f>IF(Comparison!T790 &lt;&gt; "", ROUND(Comparison!T790,2), "")</f>
        <v/>
      </c>
    </row>
    <row r="791" spans="2:6" x14ac:dyDescent="0.25">
      <c r="B791" s="2" t="str">
        <f>IF(Comparison!B791 &lt;&gt; "", Comparison!B791, "")</f>
        <v/>
      </c>
      <c r="C791" s="2" t="e">
        <f>IF(Comparison!H791 &lt;&gt; "", Comparison!H791, "")</f>
        <v>#REF!</v>
      </c>
      <c r="D791" s="2" t="str">
        <f>IF(Comparison!I791 &lt;&gt; "", Comparison!I791, "")</f>
        <v/>
      </c>
      <c r="E791" s="29" t="str">
        <f>IF(Comparison!Q791 &lt;&gt; "", ROUND(Comparison!Q791,2), "")</f>
        <v/>
      </c>
      <c r="F791" s="29" t="str">
        <f>IF(Comparison!T791 &lt;&gt; "", ROUND(Comparison!T791,2), "")</f>
        <v/>
      </c>
    </row>
    <row r="792" spans="2:6" x14ac:dyDescent="0.25">
      <c r="B792" s="2" t="str">
        <f>IF(Comparison!B792 &lt;&gt; "", Comparison!B792, "")</f>
        <v/>
      </c>
      <c r="C792" s="2" t="e">
        <f>IF(Comparison!H792 &lt;&gt; "", Comparison!H792, "")</f>
        <v>#REF!</v>
      </c>
      <c r="D792" s="2" t="str">
        <f>IF(Comparison!I792 &lt;&gt; "", Comparison!I792, "")</f>
        <v/>
      </c>
      <c r="E792" s="29" t="str">
        <f>IF(Comparison!Q792 &lt;&gt; "", ROUND(Comparison!Q792,2), "")</f>
        <v/>
      </c>
      <c r="F792" s="29" t="str">
        <f>IF(Comparison!T792 &lt;&gt; "", ROUND(Comparison!T792,2), "")</f>
        <v/>
      </c>
    </row>
    <row r="793" spans="2:6" x14ac:dyDescent="0.25">
      <c r="B793" s="2" t="str">
        <f>IF(Comparison!B793 &lt;&gt; "", Comparison!B793, "")</f>
        <v/>
      </c>
      <c r="C793" s="2" t="e">
        <f>IF(Comparison!H793 &lt;&gt; "", Comparison!H793, "")</f>
        <v>#REF!</v>
      </c>
      <c r="D793" s="2" t="str">
        <f>IF(Comparison!I793 &lt;&gt; "", Comparison!I793, "")</f>
        <v/>
      </c>
      <c r="E793" s="29" t="str">
        <f>IF(Comparison!Q793 &lt;&gt; "", ROUND(Comparison!Q793,2), "")</f>
        <v/>
      </c>
      <c r="F793" s="29" t="str">
        <f>IF(Comparison!T793 &lt;&gt; "", ROUND(Comparison!T793,2), "")</f>
        <v/>
      </c>
    </row>
    <row r="794" spans="2:6" x14ac:dyDescent="0.25">
      <c r="B794" s="2" t="str">
        <f>IF(Comparison!B794 &lt;&gt; "", Comparison!B794, "")</f>
        <v/>
      </c>
      <c r="C794" s="2" t="e">
        <f>IF(Comparison!H794 &lt;&gt; "", Comparison!H794, "")</f>
        <v>#REF!</v>
      </c>
      <c r="D794" s="2" t="str">
        <f>IF(Comparison!I794 &lt;&gt; "", Comparison!I794, "")</f>
        <v/>
      </c>
      <c r="E794" s="29" t="str">
        <f>IF(Comparison!Q794 &lt;&gt; "", ROUND(Comparison!Q794,2), "")</f>
        <v/>
      </c>
      <c r="F794" s="29" t="str">
        <f>IF(Comparison!T794 &lt;&gt; "", ROUND(Comparison!T794,2), "")</f>
        <v/>
      </c>
    </row>
    <row r="795" spans="2:6" x14ac:dyDescent="0.25">
      <c r="B795" s="2" t="str">
        <f>IF(Comparison!B795 &lt;&gt; "", Comparison!B795, "")</f>
        <v/>
      </c>
      <c r="C795" s="2" t="e">
        <f>IF(Comparison!H795 &lt;&gt; "", Comparison!H795, "")</f>
        <v>#REF!</v>
      </c>
      <c r="D795" s="2" t="str">
        <f>IF(Comparison!I795 &lt;&gt; "", Comparison!I795, "")</f>
        <v/>
      </c>
      <c r="E795" s="29" t="str">
        <f>IF(Comparison!Q795 &lt;&gt; "", ROUND(Comparison!Q795,2), "")</f>
        <v/>
      </c>
      <c r="F795" s="29" t="str">
        <f>IF(Comparison!T795 &lt;&gt; "", ROUND(Comparison!T795,2), "")</f>
        <v/>
      </c>
    </row>
    <row r="796" spans="2:6" x14ac:dyDescent="0.25">
      <c r="B796" s="2" t="str">
        <f>IF(Comparison!B796 &lt;&gt; "", Comparison!B796, "")</f>
        <v/>
      </c>
      <c r="C796" s="2" t="e">
        <f>IF(Comparison!H796 &lt;&gt; "", Comparison!H796, "")</f>
        <v>#REF!</v>
      </c>
      <c r="D796" s="2" t="str">
        <f>IF(Comparison!I796 &lt;&gt; "", Comparison!I796, "")</f>
        <v/>
      </c>
      <c r="E796" s="29" t="str">
        <f>IF(Comparison!Q796 &lt;&gt; "", ROUND(Comparison!Q796,2), "")</f>
        <v/>
      </c>
      <c r="F796" s="29" t="str">
        <f>IF(Comparison!T796 &lt;&gt; "", ROUND(Comparison!T796,2), "")</f>
        <v/>
      </c>
    </row>
    <row r="797" spans="2:6" x14ac:dyDescent="0.25">
      <c r="B797" s="2" t="str">
        <f>IF(Comparison!B797 &lt;&gt; "", Comparison!B797, "")</f>
        <v/>
      </c>
      <c r="C797" s="2" t="e">
        <f>IF(Comparison!H797 &lt;&gt; "", Comparison!H797, "")</f>
        <v>#REF!</v>
      </c>
      <c r="D797" s="2" t="str">
        <f>IF(Comparison!I797 &lt;&gt; "", Comparison!I797, "")</f>
        <v/>
      </c>
      <c r="E797" s="29" t="str">
        <f>IF(Comparison!Q797 &lt;&gt; "", ROUND(Comparison!Q797,2), "")</f>
        <v/>
      </c>
      <c r="F797" s="29" t="str">
        <f>IF(Comparison!T797 &lt;&gt; "", ROUND(Comparison!T797,2), "")</f>
        <v/>
      </c>
    </row>
    <row r="798" spans="2:6" x14ac:dyDescent="0.25">
      <c r="B798" s="2" t="str">
        <f>IF(Comparison!B798 &lt;&gt; "", Comparison!B798, "")</f>
        <v/>
      </c>
      <c r="C798" s="2" t="e">
        <f>IF(Comparison!H798 &lt;&gt; "", Comparison!H798, "")</f>
        <v>#REF!</v>
      </c>
      <c r="D798" s="2" t="str">
        <f>IF(Comparison!I798 &lt;&gt; "", Comparison!I798, "")</f>
        <v/>
      </c>
      <c r="E798" s="29" t="str">
        <f>IF(Comparison!Q798 &lt;&gt; "", ROUND(Comparison!Q798,2), "")</f>
        <v/>
      </c>
      <c r="F798" s="29" t="str">
        <f>IF(Comparison!T798 &lt;&gt; "", ROUND(Comparison!T798,2), "")</f>
        <v/>
      </c>
    </row>
    <row r="799" spans="2:6" x14ac:dyDescent="0.25">
      <c r="B799" s="2" t="str">
        <f>IF(Comparison!B799 &lt;&gt; "", Comparison!B799, "")</f>
        <v/>
      </c>
      <c r="C799" s="2" t="e">
        <f>IF(Comparison!H799 &lt;&gt; "", Comparison!H799, "")</f>
        <v>#REF!</v>
      </c>
      <c r="D799" s="2" t="str">
        <f>IF(Comparison!I799 &lt;&gt; "", Comparison!I799, "")</f>
        <v/>
      </c>
      <c r="E799" s="29" t="str">
        <f>IF(Comparison!Q799 &lt;&gt; "", ROUND(Comparison!Q799,2), "")</f>
        <v/>
      </c>
      <c r="F799" s="29" t="str">
        <f>IF(Comparison!T799 &lt;&gt; "", ROUND(Comparison!T799,2), "")</f>
        <v/>
      </c>
    </row>
    <row r="800" spans="2:6" x14ac:dyDescent="0.25">
      <c r="B800" s="2" t="str">
        <f>IF(Comparison!B800 &lt;&gt; "", Comparison!B800, "")</f>
        <v/>
      </c>
      <c r="C800" s="2" t="e">
        <f>IF(Comparison!H800 &lt;&gt; "", Comparison!H800, "")</f>
        <v>#REF!</v>
      </c>
      <c r="D800" s="2" t="str">
        <f>IF(Comparison!I800 &lt;&gt; "", Comparison!I800, "")</f>
        <v/>
      </c>
      <c r="E800" s="29" t="str">
        <f>IF(Comparison!Q800 &lt;&gt; "", ROUND(Comparison!Q800,2), "")</f>
        <v/>
      </c>
      <c r="F800" s="29" t="str">
        <f>IF(Comparison!T800 &lt;&gt; "", ROUND(Comparison!T800,2), "")</f>
        <v/>
      </c>
    </row>
    <row r="801" spans="2:6" x14ac:dyDescent="0.25">
      <c r="B801" s="2" t="str">
        <f>IF(Comparison!B801 &lt;&gt; "", Comparison!B801, "")</f>
        <v/>
      </c>
      <c r="C801" s="2" t="e">
        <f>IF(Comparison!H801 &lt;&gt; "", Comparison!H801, "")</f>
        <v>#REF!</v>
      </c>
      <c r="D801" s="2" t="str">
        <f>IF(Comparison!I801 &lt;&gt; "", Comparison!I801, "")</f>
        <v/>
      </c>
      <c r="E801" s="29" t="str">
        <f>IF(Comparison!Q801 &lt;&gt; "", ROUND(Comparison!Q801,2), "")</f>
        <v/>
      </c>
      <c r="F801" s="29" t="str">
        <f>IF(Comparison!T801 &lt;&gt; "", ROUND(Comparison!T801,2), "")</f>
        <v/>
      </c>
    </row>
    <row r="802" spans="2:6" x14ac:dyDescent="0.25">
      <c r="B802" s="2" t="str">
        <f>IF(Comparison!B802 &lt;&gt; "", Comparison!B802, "")</f>
        <v/>
      </c>
      <c r="C802" s="2" t="e">
        <f>IF(Comparison!H802 &lt;&gt; "", Comparison!H802, "")</f>
        <v>#REF!</v>
      </c>
      <c r="D802" s="2" t="str">
        <f>IF(Comparison!I802 &lt;&gt; "", Comparison!I802, "")</f>
        <v/>
      </c>
      <c r="E802" s="29" t="str">
        <f>IF(Comparison!Q802 &lt;&gt; "", ROUND(Comparison!Q802,2), "")</f>
        <v/>
      </c>
      <c r="F802" s="29" t="str">
        <f>IF(Comparison!T802 &lt;&gt; "", ROUND(Comparison!T802,2), "")</f>
        <v/>
      </c>
    </row>
    <row r="803" spans="2:6" x14ac:dyDescent="0.25">
      <c r="B803" s="2" t="str">
        <f>IF(Comparison!B803 &lt;&gt; "", Comparison!B803, "")</f>
        <v/>
      </c>
      <c r="C803" s="2" t="e">
        <f>IF(Comparison!H803 &lt;&gt; "", Comparison!H803, "")</f>
        <v>#REF!</v>
      </c>
      <c r="D803" s="2" t="str">
        <f>IF(Comparison!I803 &lt;&gt; "", Comparison!I803, "")</f>
        <v/>
      </c>
      <c r="E803" s="29" t="str">
        <f>IF(Comparison!Q803 &lt;&gt; "", ROUND(Comparison!Q803,2), "")</f>
        <v/>
      </c>
      <c r="F803" s="29" t="str">
        <f>IF(Comparison!T803 &lt;&gt; "", ROUND(Comparison!T803,2), "")</f>
        <v/>
      </c>
    </row>
    <row r="804" spans="2:6" x14ac:dyDescent="0.25">
      <c r="B804" s="2" t="str">
        <f>IF(Comparison!B804 &lt;&gt; "", Comparison!B804, "")</f>
        <v/>
      </c>
      <c r="C804" s="2" t="e">
        <f>IF(Comparison!H804 &lt;&gt; "", Comparison!H804, "")</f>
        <v>#REF!</v>
      </c>
      <c r="D804" s="2" t="str">
        <f>IF(Comparison!I804 &lt;&gt; "", Comparison!I804, "")</f>
        <v/>
      </c>
      <c r="E804" s="29" t="str">
        <f>IF(Comparison!Q804 &lt;&gt; "", ROUND(Comparison!Q804,2), "")</f>
        <v/>
      </c>
      <c r="F804" s="29" t="str">
        <f>IF(Comparison!T804 &lt;&gt; "", ROUND(Comparison!T804,2), "")</f>
        <v/>
      </c>
    </row>
    <row r="805" spans="2:6" x14ac:dyDescent="0.25">
      <c r="B805" s="2" t="str">
        <f>IF(Comparison!B805 &lt;&gt; "", Comparison!B805, "")</f>
        <v/>
      </c>
      <c r="C805" s="2" t="e">
        <f>IF(Comparison!H805 &lt;&gt; "", Comparison!H805, "")</f>
        <v>#REF!</v>
      </c>
      <c r="D805" s="2" t="str">
        <f>IF(Comparison!I805 &lt;&gt; "", Comparison!I805, "")</f>
        <v/>
      </c>
      <c r="E805" s="29" t="str">
        <f>IF(Comparison!Q805 &lt;&gt; "", ROUND(Comparison!Q805,2), "")</f>
        <v/>
      </c>
      <c r="F805" s="29" t="str">
        <f>IF(Comparison!T805 &lt;&gt; "", ROUND(Comparison!T805,2), "")</f>
        <v/>
      </c>
    </row>
    <row r="806" spans="2:6" x14ac:dyDescent="0.25">
      <c r="B806" s="2" t="str">
        <f>IF(Comparison!B806 &lt;&gt; "", Comparison!B806, "")</f>
        <v/>
      </c>
      <c r="C806" s="2" t="e">
        <f>IF(Comparison!H806 &lt;&gt; "", Comparison!H806, "")</f>
        <v>#REF!</v>
      </c>
      <c r="D806" s="2" t="str">
        <f>IF(Comparison!I806 &lt;&gt; "", Comparison!I806, "")</f>
        <v/>
      </c>
      <c r="E806" s="29" t="str">
        <f>IF(Comparison!Q806 &lt;&gt; "", ROUND(Comparison!Q806,2), "")</f>
        <v/>
      </c>
      <c r="F806" s="29" t="str">
        <f>IF(Comparison!T806 &lt;&gt; "", ROUND(Comparison!T806,2), "")</f>
        <v/>
      </c>
    </row>
    <row r="807" spans="2:6" x14ac:dyDescent="0.25">
      <c r="B807" s="2" t="str">
        <f>IF(Comparison!B807 &lt;&gt; "", Comparison!B807, "")</f>
        <v/>
      </c>
      <c r="C807" s="2" t="e">
        <f>IF(Comparison!H807 &lt;&gt; "", Comparison!H807, "")</f>
        <v>#REF!</v>
      </c>
      <c r="D807" s="2" t="str">
        <f>IF(Comparison!I807 &lt;&gt; "", Comparison!I807, "")</f>
        <v/>
      </c>
      <c r="E807" s="29" t="str">
        <f>IF(Comparison!Q807 &lt;&gt; "", ROUND(Comparison!Q807,2), "")</f>
        <v/>
      </c>
      <c r="F807" s="29" t="str">
        <f>IF(Comparison!T807 &lt;&gt; "", ROUND(Comparison!T807,2), "")</f>
        <v/>
      </c>
    </row>
    <row r="808" spans="2:6" x14ac:dyDescent="0.25">
      <c r="B808" s="2" t="str">
        <f>IF(Comparison!B808 &lt;&gt; "", Comparison!B808, "")</f>
        <v/>
      </c>
      <c r="C808" s="2" t="e">
        <f>IF(Comparison!H808 &lt;&gt; "", Comparison!H808, "")</f>
        <v>#REF!</v>
      </c>
      <c r="D808" s="2" t="str">
        <f>IF(Comparison!I808 &lt;&gt; "", Comparison!I808, "")</f>
        <v/>
      </c>
      <c r="E808" s="29" t="str">
        <f>IF(Comparison!Q808 &lt;&gt; "", ROUND(Comparison!Q808,2), "")</f>
        <v/>
      </c>
      <c r="F808" s="29" t="str">
        <f>IF(Comparison!T808 &lt;&gt; "", ROUND(Comparison!T808,2), "")</f>
        <v/>
      </c>
    </row>
    <row r="809" spans="2:6" x14ac:dyDescent="0.25">
      <c r="B809" s="2" t="str">
        <f>IF(Comparison!B809 &lt;&gt; "", Comparison!B809, "")</f>
        <v/>
      </c>
      <c r="C809" s="2" t="e">
        <f>IF(Comparison!H809 &lt;&gt; "", Comparison!H809, "")</f>
        <v>#REF!</v>
      </c>
      <c r="D809" s="2" t="str">
        <f>IF(Comparison!I809 &lt;&gt; "", Comparison!I809, "")</f>
        <v/>
      </c>
      <c r="E809" s="29" t="str">
        <f>IF(Comparison!Q809 &lt;&gt; "", ROUND(Comparison!Q809,2), "")</f>
        <v/>
      </c>
      <c r="F809" s="29" t="str">
        <f>IF(Comparison!T809 &lt;&gt; "", ROUND(Comparison!T809,2), "")</f>
        <v/>
      </c>
    </row>
    <row r="810" spans="2:6" x14ac:dyDescent="0.25">
      <c r="B810" s="2" t="str">
        <f>IF(Comparison!B810 &lt;&gt; "", Comparison!B810, "")</f>
        <v/>
      </c>
      <c r="C810" s="2" t="e">
        <f>IF(Comparison!H810 &lt;&gt; "", Comparison!H810, "")</f>
        <v>#REF!</v>
      </c>
      <c r="D810" s="2" t="str">
        <f>IF(Comparison!I810 &lt;&gt; "", Comparison!I810, "")</f>
        <v/>
      </c>
      <c r="E810" s="29" t="str">
        <f>IF(Comparison!Q810 &lt;&gt; "", ROUND(Comparison!Q810,2), "")</f>
        <v/>
      </c>
      <c r="F810" s="29" t="str">
        <f>IF(Comparison!T810 &lt;&gt; "", ROUND(Comparison!T810,2), "")</f>
        <v/>
      </c>
    </row>
    <row r="811" spans="2:6" x14ac:dyDescent="0.25">
      <c r="B811" s="2" t="str">
        <f>IF(Comparison!B811 &lt;&gt; "", Comparison!B811, "")</f>
        <v/>
      </c>
      <c r="C811" s="2" t="e">
        <f>IF(Comparison!H811 &lt;&gt; "", Comparison!H811, "")</f>
        <v>#REF!</v>
      </c>
      <c r="D811" s="2" t="str">
        <f>IF(Comparison!I811 &lt;&gt; "", Comparison!I811, "")</f>
        <v/>
      </c>
      <c r="E811" s="29" t="str">
        <f>IF(Comparison!Q811 &lt;&gt; "", ROUND(Comparison!Q811,2), "")</f>
        <v/>
      </c>
      <c r="F811" s="29" t="str">
        <f>IF(Comparison!T811 &lt;&gt; "", ROUND(Comparison!T811,2), "")</f>
        <v/>
      </c>
    </row>
    <row r="812" spans="2:6" x14ac:dyDescent="0.25">
      <c r="B812" s="2" t="str">
        <f>IF(Comparison!B812 &lt;&gt; "", Comparison!B812, "")</f>
        <v/>
      </c>
      <c r="C812" s="2" t="e">
        <f>IF(Comparison!H812 &lt;&gt; "", Comparison!H812, "")</f>
        <v>#REF!</v>
      </c>
      <c r="D812" s="2" t="str">
        <f>IF(Comparison!I812 &lt;&gt; "", Comparison!I812, "")</f>
        <v/>
      </c>
      <c r="E812" s="29" t="str">
        <f>IF(Comparison!Q812 &lt;&gt; "", ROUND(Comparison!Q812,2), "")</f>
        <v/>
      </c>
      <c r="F812" s="29" t="str">
        <f>IF(Comparison!T812 &lt;&gt; "", ROUND(Comparison!T812,2), "")</f>
        <v/>
      </c>
    </row>
    <row r="813" spans="2:6" x14ac:dyDescent="0.25">
      <c r="B813" s="2" t="str">
        <f>IF(Comparison!B813 &lt;&gt; "", Comparison!B813, "")</f>
        <v/>
      </c>
      <c r="C813" s="2" t="e">
        <f>IF(Comparison!H813 &lt;&gt; "", Comparison!H813, "")</f>
        <v>#REF!</v>
      </c>
      <c r="D813" s="2" t="str">
        <f>IF(Comparison!I813 &lt;&gt; "", Comparison!I813, "")</f>
        <v/>
      </c>
      <c r="E813" s="29" t="str">
        <f>IF(Comparison!Q813 &lt;&gt; "", ROUND(Comparison!Q813,2), "")</f>
        <v/>
      </c>
      <c r="F813" s="29" t="str">
        <f>IF(Comparison!T813 &lt;&gt; "", ROUND(Comparison!T813,2), "")</f>
        <v/>
      </c>
    </row>
    <row r="814" spans="2:6" x14ac:dyDescent="0.25">
      <c r="B814" s="2" t="str">
        <f>IF(Comparison!B814 &lt;&gt; "", Comparison!B814, "")</f>
        <v/>
      </c>
      <c r="C814" s="2" t="e">
        <f>IF(Comparison!H814 &lt;&gt; "", Comparison!H814, "")</f>
        <v>#REF!</v>
      </c>
      <c r="D814" s="2" t="str">
        <f>IF(Comparison!I814 &lt;&gt; "", Comparison!I814, "")</f>
        <v/>
      </c>
      <c r="E814" s="29" t="str">
        <f>IF(Comparison!Q814 &lt;&gt; "", ROUND(Comparison!Q814,2), "")</f>
        <v/>
      </c>
      <c r="F814" s="29" t="str">
        <f>IF(Comparison!T814 &lt;&gt; "", ROUND(Comparison!T814,2), "")</f>
        <v/>
      </c>
    </row>
    <row r="815" spans="2:6" x14ac:dyDescent="0.25">
      <c r="B815" s="2" t="str">
        <f>IF(Comparison!B815 &lt;&gt; "", Comparison!B815, "")</f>
        <v/>
      </c>
      <c r="C815" s="2" t="e">
        <f>IF(Comparison!H815 &lt;&gt; "", Comparison!H815, "")</f>
        <v>#REF!</v>
      </c>
      <c r="D815" s="2" t="str">
        <f>IF(Comparison!I815 &lt;&gt; "", Comparison!I815, "")</f>
        <v/>
      </c>
      <c r="E815" s="29" t="str">
        <f>IF(Comparison!Q815 &lt;&gt; "", ROUND(Comparison!Q815,2), "")</f>
        <v/>
      </c>
      <c r="F815" s="29" t="str">
        <f>IF(Comparison!T815 &lt;&gt; "", ROUND(Comparison!T815,2), "")</f>
        <v/>
      </c>
    </row>
    <row r="816" spans="2:6" x14ac:dyDescent="0.25">
      <c r="B816" s="2" t="str">
        <f>IF(Comparison!B816 &lt;&gt; "", Comparison!B816, "")</f>
        <v/>
      </c>
      <c r="C816" s="2" t="e">
        <f>IF(Comparison!H816 &lt;&gt; "", Comparison!H816, "")</f>
        <v>#REF!</v>
      </c>
      <c r="D816" s="2" t="str">
        <f>IF(Comparison!I816 &lt;&gt; "", Comparison!I816, "")</f>
        <v/>
      </c>
      <c r="E816" s="29" t="str">
        <f>IF(Comparison!Q816 &lt;&gt; "", ROUND(Comparison!Q816,2), "")</f>
        <v/>
      </c>
      <c r="F816" s="29" t="str">
        <f>IF(Comparison!T816 &lt;&gt; "", ROUND(Comparison!T816,2), "")</f>
        <v/>
      </c>
    </row>
    <row r="817" spans="2:6" x14ac:dyDescent="0.25">
      <c r="B817" s="2" t="str">
        <f>IF(Comparison!B817 &lt;&gt; "", Comparison!B817, "")</f>
        <v/>
      </c>
      <c r="C817" s="2" t="e">
        <f>IF(Comparison!H817 &lt;&gt; "", Comparison!H817, "")</f>
        <v>#REF!</v>
      </c>
      <c r="D817" s="2" t="str">
        <f>IF(Comparison!I817 &lt;&gt; "", Comparison!I817, "")</f>
        <v/>
      </c>
      <c r="E817" s="29" t="str">
        <f>IF(Comparison!Q817 &lt;&gt; "", ROUND(Comparison!Q817,2), "")</f>
        <v/>
      </c>
      <c r="F817" s="29" t="str">
        <f>IF(Comparison!T817 &lt;&gt; "", ROUND(Comparison!T817,2), "")</f>
        <v/>
      </c>
    </row>
    <row r="818" spans="2:6" x14ac:dyDescent="0.25">
      <c r="B818" s="2" t="str">
        <f>IF(Comparison!B818 &lt;&gt; "", Comparison!B818, "")</f>
        <v/>
      </c>
      <c r="C818" s="2" t="e">
        <f>IF(Comparison!H818 &lt;&gt; "", Comparison!H818, "")</f>
        <v>#REF!</v>
      </c>
      <c r="D818" s="2" t="str">
        <f>IF(Comparison!I818 &lt;&gt; "", Comparison!I818, "")</f>
        <v/>
      </c>
      <c r="E818" s="29" t="str">
        <f>IF(Comparison!Q818 &lt;&gt; "", ROUND(Comparison!Q818,2), "")</f>
        <v/>
      </c>
      <c r="F818" s="29" t="str">
        <f>IF(Comparison!T818 &lt;&gt; "", ROUND(Comparison!T818,2), "")</f>
        <v/>
      </c>
    </row>
    <row r="819" spans="2:6" x14ac:dyDescent="0.25">
      <c r="B819" s="2" t="str">
        <f>IF(Comparison!B819 &lt;&gt; "", Comparison!B819, "")</f>
        <v/>
      </c>
      <c r="C819" s="2" t="e">
        <f>IF(Comparison!H819 &lt;&gt; "", Comparison!H819, "")</f>
        <v>#REF!</v>
      </c>
      <c r="D819" s="2" t="str">
        <f>IF(Comparison!I819 &lt;&gt; "", Comparison!I819, "")</f>
        <v/>
      </c>
      <c r="E819" s="29" t="str">
        <f>IF(Comparison!Q819 &lt;&gt; "", ROUND(Comparison!Q819,2), "")</f>
        <v/>
      </c>
      <c r="F819" s="29" t="str">
        <f>IF(Comparison!T819 &lt;&gt; "", ROUND(Comparison!T819,2), "")</f>
        <v/>
      </c>
    </row>
    <row r="820" spans="2:6" x14ac:dyDescent="0.25">
      <c r="B820" s="2" t="str">
        <f>IF(Comparison!B820 &lt;&gt; "", Comparison!B820, "")</f>
        <v/>
      </c>
      <c r="C820" s="2" t="e">
        <f>IF(Comparison!H820 &lt;&gt; "", Comparison!H820, "")</f>
        <v>#REF!</v>
      </c>
      <c r="D820" s="2" t="str">
        <f>IF(Comparison!I820 &lt;&gt; "", Comparison!I820, "")</f>
        <v/>
      </c>
      <c r="E820" s="29" t="str">
        <f>IF(Comparison!Q820 &lt;&gt; "", ROUND(Comparison!Q820,2), "")</f>
        <v/>
      </c>
      <c r="F820" s="29" t="str">
        <f>IF(Comparison!T820 &lt;&gt; "", ROUND(Comparison!T820,2), "")</f>
        <v/>
      </c>
    </row>
    <row r="821" spans="2:6" x14ac:dyDescent="0.25">
      <c r="B821" s="2" t="str">
        <f>IF(Comparison!B821 &lt;&gt; "", Comparison!B821, "")</f>
        <v/>
      </c>
      <c r="C821" s="2" t="e">
        <f>IF(Comparison!H821 &lt;&gt; "", Comparison!H821, "")</f>
        <v>#REF!</v>
      </c>
      <c r="D821" s="2" t="str">
        <f>IF(Comparison!I821 &lt;&gt; "", Comparison!I821, "")</f>
        <v/>
      </c>
      <c r="E821" s="29" t="str">
        <f>IF(Comparison!Q821 &lt;&gt; "", ROUND(Comparison!Q821,2), "")</f>
        <v/>
      </c>
      <c r="F821" s="29" t="str">
        <f>IF(Comparison!T821 &lt;&gt; "", ROUND(Comparison!T821,2), "")</f>
        <v/>
      </c>
    </row>
    <row r="822" spans="2:6" x14ac:dyDescent="0.25">
      <c r="B822" s="2" t="str">
        <f>IF(Comparison!B822 &lt;&gt; "", Comparison!B822, "")</f>
        <v/>
      </c>
      <c r="C822" s="2" t="e">
        <f>IF(Comparison!H822 &lt;&gt; "", Comparison!H822, "")</f>
        <v>#REF!</v>
      </c>
      <c r="D822" s="2" t="str">
        <f>IF(Comparison!I822 &lt;&gt; "", Comparison!I822, "")</f>
        <v/>
      </c>
      <c r="E822" s="29" t="str">
        <f>IF(Comparison!Q822 &lt;&gt; "", ROUND(Comparison!Q822,2), "")</f>
        <v/>
      </c>
      <c r="F822" s="29" t="str">
        <f>IF(Comparison!T822 &lt;&gt; "", ROUND(Comparison!T822,2), "")</f>
        <v/>
      </c>
    </row>
    <row r="823" spans="2:6" x14ac:dyDescent="0.25">
      <c r="B823" s="2" t="str">
        <f>IF(Comparison!B823 &lt;&gt; "", Comparison!B823, "")</f>
        <v/>
      </c>
      <c r="C823" s="2" t="e">
        <f>IF(Comparison!H823 &lt;&gt; "", Comparison!H823, "")</f>
        <v>#REF!</v>
      </c>
      <c r="D823" s="2" t="str">
        <f>IF(Comparison!I823 &lt;&gt; "", Comparison!I823, "")</f>
        <v/>
      </c>
      <c r="E823" s="29" t="str">
        <f>IF(Comparison!Q823 &lt;&gt; "", ROUND(Comparison!Q823,2), "")</f>
        <v/>
      </c>
      <c r="F823" s="29" t="str">
        <f>IF(Comparison!T823 &lt;&gt; "", ROUND(Comparison!T823,2), "")</f>
        <v/>
      </c>
    </row>
    <row r="824" spans="2:6" x14ac:dyDescent="0.25">
      <c r="B824" s="2" t="str">
        <f>IF(Comparison!B824 &lt;&gt; "", Comparison!B824, "")</f>
        <v/>
      </c>
      <c r="C824" s="2" t="e">
        <f>IF(Comparison!H824 &lt;&gt; "", Comparison!H824, "")</f>
        <v>#REF!</v>
      </c>
      <c r="D824" s="2" t="str">
        <f>IF(Comparison!I824 &lt;&gt; "", Comparison!I824, "")</f>
        <v/>
      </c>
      <c r="E824" s="29" t="str">
        <f>IF(Comparison!Q824 &lt;&gt; "", ROUND(Comparison!Q824,2), "")</f>
        <v/>
      </c>
      <c r="F824" s="29" t="str">
        <f>IF(Comparison!T824 &lt;&gt; "", ROUND(Comparison!T824,2), "")</f>
        <v/>
      </c>
    </row>
    <row r="825" spans="2:6" x14ac:dyDescent="0.25">
      <c r="B825" s="2" t="str">
        <f>IF(Comparison!B825 &lt;&gt; "", Comparison!B825, "")</f>
        <v/>
      </c>
      <c r="C825" s="2" t="e">
        <f>IF(Comparison!H825 &lt;&gt; "", Comparison!H825, "")</f>
        <v>#REF!</v>
      </c>
      <c r="D825" s="2" t="str">
        <f>IF(Comparison!I825 &lt;&gt; "", Comparison!I825, "")</f>
        <v/>
      </c>
      <c r="E825" s="29" t="str">
        <f>IF(Comparison!Q825 &lt;&gt; "", ROUND(Comparison!Q825,2), "")</f>
        <v/>
      </c>
      <c r="F825" s="29" t="str">
        <f>IF(Comparison!T825 &lt;&gt; "", ROUND(Comparison!T825,2), "")</f>
        <v/>
      </c>
    </row>
    <row r="826" spans="2:6" x14ac:dyDescent="0.25">
      <c r="B826" s="2" t="str">
        <f>IF(Comparison!B826 &lt;&gt; "", Comparison!B826, "")</f>
        <v/>
      </c>
      <c r="C826" s="2" t="e">
        <f>IF(Comparison!H826 &lt;&gt; "", Comparison!H826, "")</f>
        <v>#REF!</v>
      </c>
      <c r="D826" s="2" t="str">
        <f>IF(Comparison!I826 &lt;&gt; "", Comparison!I826, "")</f>
        <v/>
      </c>
      <c r="E826" s="29" t="str">
        <f>IF(Comparison!Q826 &lt;&gt; "", ROUND(Comparison!Q826,2), "")</f>
        <v/>
      </c>
      <c r="F826" s="29" t="str">
        <f>IF(Comparison!T826 &lt;&gt; "", ROUND(Comparison!T826,2), "")</f>
        <v/>
      </c>
    </row>
    <row r="827" spans="2:6" x14ac:dyDescent="0.25">
      <c r="B827" s="2" t="str">
        <f>IF(Comparison!B827 &lt;&gt; "", Comparison!B827, "")</f>
        <v/>
      </c>
      <c r="C827" s="2" t="e">
        <f>IF(Comparison!H827 &lt;&gt; "", Comparison!H827, "")</f>
        <v>#REF!</v>
      </c>
      <c r="D827" s="2" t="str">
        <f>IF(Comparison!I827 &lt;&gt; "", Comparison!I827, "")</f>
        <v/>
      </c>
      <c r="E827" s="29" t="str">
        <f>IF(Comparison!Q827 &lt;&gt; "", ROUND(Comparison!Q827,2), "")</f>
        <v/>
      </c>
      <c r="F827" s="29" t="str">
        <f>IF(Comparison!T827 &lt;&gt; "", ROUND(Comparison!T827,2), "")</f>
        <v/>
      </c>
    </row>
    <row r="828" spans="2:6" x14ac:dyDescent="0.25">
      <c r="B828" s="2" t="str">
        <f>IF(Comparison!B828 &lt;&gt; "", Comparison!B828, "")</f>
        <v/>
      </c>
      <c r="C828" s="2" t="e">
        <f>IF(Comparison!H828 &lt;&gt; "", Comparison!H828, "")</f>
        <v>#REF!</v>
      </c>
      <c r="D828" s="2" t="str">
        <f>IF(Comparison!I828 &lt;&gt; "", Comparison!I828, "")</f>
        <v/>
      </c>
      <c r="E828" s="29" t="str">
        <f>IF(Comparison!Q828 &lt;&gt; "", ROUND(Comparison!Q828,2), "")</f>
        <v/>
      </c>
      <c r="F828" s="29" t="str">
        <f>IF(Comparison!T828 &lt;&gt; "", ROUND(Comparison!T828,2), "")</f>
        <v/>
      </c>
    </row>
    <row r="829" spans="2:6" x14ac:dyDescent="0.25">
      <c r="B829" s="2" t="str">
        <f>IF(Comparison!B829 &lt;&gt; "", Comparison!B829, "")</f>
        <v/>
      </c>
      <c r="C829" s="2" t="e">
        <f>IF(Comparison!H829 &lt;&gt; "", Comparison!H829, "")</f>
        <v>#REF!</v>
      </c>
      <c r="D829" s="2" t="str">
        <f>IF(Comparison!I829 &lt;&gt; "", Comparison!I829, "")</f>
        <v/>
      </c>
      <c r="E829" s="29" t="str">
        <f>IF(Comparison!Q829 &lt;&gt; "", ROUND(Comparison!Q829,2), "")</f>
        <v/>
      </c>
      <c r="F829" s="29" t="str">
        <f>IF(Comparison!T829 &lt;&gt; "", ROUND(Comparison!T829,2), "")</f>
        <v/>
      </c>
    </row>
    <row r="830" spans="2:6" x14ac:dyDescent="0.25">
      <c r="B830" s="2" t="str">
        <f>IF(Comparison!B830 &lt;&gt; "", Comparison!B830, "")</f>
        <v/>
      </c>
      <c r="C830" s="2" t="e">
        <f>IF(Comparison!H830 &lt;&gt; "", Comparison!H830, "")</f>
        <v>#REF!</v>
      </c>
      <c r="D830" s="2" t="str">
        <f>IF(Comparison!I830 &lt;&gt; "", Comparison!I830, "")</f>
        <v/>
      </c>
      <c r="E830" s="29" t="str">
        <f>IF(Comparison!Q830 &lt;&gt; "", ROUND(Comparison!Q830,2), "")</f>
        <v/>
      </c>
      <c r="F830" s="29" t="str">
        <f>IF(Comparison!T830 &lt;&gt; "", ROUND(Comparison!T830,2), "")</f>
        <v/>
      </c>
    </row>
    <row r="831" spans="2:6" x14ac:dyDescent="0.25">
      <c r="B831" s="2" t="str">
        <f>IF(Comparison!B831 &lt;&gt; "", Comparison!B831, "")</f>
        <v/>
      </c>
      <c r="C831" s="2" t="e">
        <f>IF(Comparison!H831 &lt;&gt; "", Comparison!H831, "")</f>
        <v>#REF!</v>
      </c>
      <c r="D831" s="2" t="str">
        <f>IF(Comparison!I831 &lt;&gt; "", Comparison!I831, "")</f>
        <v/>
      </c>
      <c r="E831" s="29" t="str">
        <f>IF(Comparison!Q831 &lt;&gt; "", ROUND(Comparison!Q831,2), "")</f>
        <v/>
      </c>
      <c r="F831" s="29" t="str">
        <f>IF(Comparison!T831 &lt;&gt; "", ROUND(Comparison!T831,2), "")</f>
        <v/>
      </c>
    </row>
    <row r="832" spans="2:6" x14ac:dyDescent="0.25">
      <c r="B832" s="2" t="str">
        <f>IF(Comparison!B832 &lt;&gt; "", Comparison!B832, "")</f>
        <v/>
      </c>
      <c r="C832" s="2" t="e">
        <f>IF(Comparison!H832 &lt;&gt; "", Comparison!H832, "")</f>
        <v>#REF!</v>
      </c>
      <c r="D832" s="2" t="str">
        <f>IF(Comparison!I832 &lt;&gt; "", Comparison!I832, "")</f>
        <v/>
      </c>
      <c r="E832" s="29" t="str">
        <f>IF(Comparison!Q832 &lt;&gt; "", ROUND(Comparison!Q832,2), "")</f>
        <v/>
      </c>
      <c r="F832" s="29" t="str">
        <f>IF(Comparison!T832 &lt;&gt; "", ROUND(Comparison!T832,2), "")</f>
        <v/>
      </c>
    </row>
    <row r="833" spans="2:6" x14ac:dyDescent="0.25">
      <c r="B833" s="2" t="str">
        <f>IF(Comparison!B833 &lt;&gt; "", Comparison!B833, "")</f>
        <v/>
      </c>
      <c r="C833" s="2" t="e">
        <f>IF(Comparison!H833 &lt;&gt; "", Comparison!H833, "")</f>
        <v>#REF!</v>
      </c>
      <c r="D833" s="2" t="str">
        <f>IF(Comparison!I833 &lt;&gt; "", Comparison!I833, "")</f>
        <v/>
      </c>
      <c r="E833" s="29" t="str">
        <f>IF(Comparison!Q833 &lt;&gt; "", ROUND(Comparison!Q833,2), "")</f>
        <v/>
      </c>
      <c r="F833" s="29" t="str">
        <f>IF(Comparison!T833 &lt;&gt; "", ROUND(Comparison!T833,2), "")</f>
        <v/>
      </c>
    </row>
    <row r="834" spans="2:6" x14ac:dyDescent="0.25">
      <c r="B834" s="2" t="str">
        <f>IF(Comparison!B834 &lt;&gt; "", Comparison!B834, "")</f>
        <v/>
      </c>
      <c r="C834" s="2" t="e">
        <f>IF(Comparison!H834 &lt;&gt; "", Comparison!H834, "")</f>
        <v>#REF!</v>
      </c>
      <c r="D834" s="2" t="str">
        <f>IF(Comparison!I834 &lt;&gt; "", Comparison!I834, "")</f>
        <v/>
      </c>
      <c r="E834" s="29" t="str">
        <f>IF(Comparison!Q834 &lt;&gt; "", ROUND(Comparison!Q834,2), "")</f>
        <v/>
      </c>
      <c r="F834" s="29" t="str">
        <f>IF(Comparison!T834 &lt;&gt; "", ROUND(Comparison!T834,2), "")</f>
        <v/>
      </c>
    </row>
    <row r="835" spans="2:6" x14ac:dyDescent="0.25">
      <c r="B835" s="2" t="str">
        <f>IF(Comparison!B835 &lt;&gt; "", Comparison!B835, "")</f>
        <v/>
      </c>
      <c r="C835" s="2" t="e">
        <f>IF(Comparison!H835 &lt;&gt; "", Comparison!H835, "")</f>
        <v>#REF!</v>
      </c>
      <c r="D835" s="2" t="str">
        <f>IF(Comparison!I835 &lt;&gt; "", Comparison!I835, "")</f>
        <v/>
      </c>
      <c r="E835" s="29" t="str">
        <f>IF(Comparison!Q835 &lt;&gt; "", ROUND(Comparison!Q835,2), "")</f>
        <v/>
      </c>
      <c r="F835" s="29" t="str">
        <f>IF(Comparison!T835 &lt;&gt; "", ROUND(Comparison!T835,2), "")</f>
        <v/>
      </c>
    </row>
    <row r="836" spans="2:6" x14ac:dyDescent="0.25">
      <c r="B836" s="2" t="str">
        <f>IF(Comparison!B836 &lt;&gt; "", Comparison!B836, "")</f>
        <v/>
      </c>
      <c r="C836" s="2" t="e">
        <f>IF(Comparison!H836 &lt;&gt; "", Comparison!H836, "")</f>
        <v>#REF!</v>
      </c>
      <c r="D836" s="2" t="str">
        <f>IF(Comparison!I836 &lt;&gt; "", Comparison!I836, "")</f>
        <v/>
      </c>
      <c r="E836" s="29" t="str">
        <f>IF(Comparison!Q836 &lt;&gt; "", ROUND(Comparison!Q836,2), "")</f>
        <v/>
      </c>
      <c r="F836" s="29" t="str">
        <f>IF(Comparison!T836 &lt;&gt; "", ROUND(Comparison!T836,2), "")</f>
        <v/>
      </c>
    </row>
    <row r="837" spans="2:6" x14ac:dyDescent="0.25">
      <c r="B837" s="2" t="str">
        <f>IF(Comparison!B837 &lt;&gt; "", Comparison!B837, "")</f>
        <v/>
      </c>
      <c r="C837" s="2" t="e">
        <f>IF(Comparison!H837 &lt;&gt; "", Comparison!H837, "")</f>
        <v>#REF!</v>
      </c>
      <c r="D837" s="2" t="str">
        <f>IF(Comparison!I837 &lt;&gt; "", Comparison!I837, "")</f>
        <v/>
      </c>
      <c r="E837" s="29" t="str">
        <f>IF(Comparison!Q837 &lt;&gt; "", ROUND(Comparison!Q837,2), "")</f>
        <v/>
      </c>
      <c r="F837" s="29" t="str">
        <f>IF(Comparison!T837 &lt;&gt; "", ROUND(Comparison!T837,2), "")</f>
        <v/>
      </c>
    </row>
    <row r="838" spans="2:6" x14ac:dyDescent="0.25">
      <c r="B838" s="2" t="str">
        <f>IF(Comparison!B838 &lt;&gt; "", Comparison!B838, "")</f>
        <v/>
      </c>
      <c r="C838" s="2" t="e">
        <f>IF(Comparison!H838 &lt;&gt; "", Comparison!H838, "")</f>
        <v>#REF!</v>
      </c>
      <c r="D838" s="2" t="str">
        <f>IF(Comparison!I838 &lt;&gt; "", Comparison!I838, "")</f>
        <v/>
      </c>
      <c r="E838" s="29" t="str">
        <f>IF(Comparison!Q838 &lt;&gt; "", ROUND(Comparison!Q838,2), "")</f>
        <v/>
      </c>
      <c r="F838" s="29" t="str">
        <f>IF(Comparison!T838 &lt;&gt; "", ROUND(Comparison!T838,2), "")</f>
        <v/>
      </c>
    </row>
    <row r="839" spans="2:6" x14ac:dyDescent="0.25">
      <c r="B839" s="2" t="str">
        <f>IF(Comparison!B839 &lt;&gt; "", Comparison!B839, "")</f>
        <v/>
      </c>
      <c r="C839" s="2" t="e">
        <f>IF(Comparison!H839 &lt;&gt; "", Comparison!H839, "")</f>
        <v>#REF!</v>
      </c>
      <c r="D839" s="2" t="str">
        <f>IF(Comparison!I839 &lt;&gt; "", Comparison!I839, "")</f>
        <v/>
      </c>
      <c r="E839" s="29" t="str">
        <f>IF(Comparison!Q839 &lt;&gt; "", ROUND(Comparison!Q839,2), "")</f>
        <v/>
      </c>
      <c r="F839" s="29" t="str">
        <f>IF(Comparison!T839 &lt;&gt; "", ROUND(Comparison!T839,2), "")</f>
        <v/>
      </c>
    </row>
    <row r="840" spans="2:6" x14ac:dyDescent="0.25">
      <c r="B840" s="2" t="str">
        <f>IF(Comparison!B840 &lt;&gt; "", Comparison!B840, "")</f>
        <v/>
      </c>
      <c r="C840" s="2" t="e">
        <f>IF(Comparison!H840 &lt;&gt; "", Comparison!H840, "")</f>
        <v>#REF!</v>
      </c>
      <c r="D840" s="2" t="str">
        <f>IF(Comparison!I840 &lt;&gt; "", Comparison!I840, "")</f>
        <v/>
      </c>
      <c r="E840" s="29" t="str">
        <f>IF(Comparison!Q840 &lt;&gt; "", ROUND(Comparison!Q840,2), "")</f>
        <v/>
      </c>
      <c r="F840" s="29" t="str">
        <f>IF(Comparison!T840 &lt;&gt; "", ROUND(Comparison!T840,2), "")</f>
        <v/>
      </c>
    </row>
    <row r="841" spans="2:6" x14ac:dyDescent="0.25">
      <c r="B841" s="2" t="str">
        <f>IF(Comparison!B841 &lt;&gt; "", Comparison!B841, "")</f>
        <v/>
      </c>
      <c r="C841" s="2" t="e">
        <f>IF(Comparison!H841 &lt;&gt; "", Comparison!H841, "")</f>
        <v>#REF!</v>
      </c>
      <c r="D841" s="2" t="str">
        <f>IF(Comparison!I841 &lt;&gt; "", Comparison!I841, "")</f>
        <v/>
      </c>
      <c r="E841" s="29" t="str">
        <f>IF(Comparison!Q841 &lt;&gt; "", ROUND(Comparison!Q841,2), "")</f>
        <v/>
      </c>
      <c r="F841" s="29" t="str">
        <f>IF(Comparison!T841 &lt;&gt; "", ROUND(Comparison!T841,2), "")</f>
        <v/>
      </c>
    </row>
    <row r="842" spans="2:6" x14ac:dyDescent="0.25">
      <c r="B842" s="2" t="str">
        <f>IF(Comparison!B842 &lt;&gt; "", Comparison!B842, "")</f>
        <v/>
      </c>
      <c r="C842" s="2" t="e">
        <f>IF(Comparison!H842 &lt;&gt; "", Comparison!H842, "")</f>
        <v>#REF!</v>
      </c>
      <c r="D842" s="2" t="str">
        <f>IF(Comparison!I842 &lt;&gt; "", Comparison!I842, "")</f>
        <v/>
      </c>
      <c r="E842" s="29" t="str">
        <f>IF(Comparison!Q842 &lt;&gt; "", ROUND(Comparison!Q842,2), "")</f>
        <v/>
      </c>
      <c r="F842" s="29" t="str">
        <f>IF(Comparison!T842 &lt;&gt; "", ROUND(Comparison!T842,2), "")</f>
        <v/>
      </c>
    </row>
    <row r="843" spans="2:6" x14ac:dyDescent="0.25">
      <c r="B843" s="2" t="str">
        <f>IF(Comparison!B843 &lt;&gt; "", Comparison!B843, "")</f>
        <v/>
      </c>
      <c r="C843" s="2" t="e">
        <f>IF(Comparison!H843 &lt;&gt; "", Comparison!H843, "")</f>
        <v>#REF!</v>
      </c>
      <c r="D843" s="2" t="str">
        <f>IF(Comparison!I843 &lt;&gt; "", Comparison!I843, "")</f>
        <v/>
      </c>
      <c r="E843" s="29" t="str">
        <f>IF(Comparison!Q843 &lt;&gt; "", ROUND(Comparison!Q843,2), "")</f>
        <v/>
      </c>
      <c r="F843" s="29" t="str">
        <f>IF(Comparison!T843 &lt;&gt; "", ROUND(Comparison!T843,2), "")</f>
        <v/>
      </c>
    </row>
    <row r="844" spans="2:6" x14ac:dyDescent="0.25">
      <c r="B844" s="2" t="str">
        <f>IF(Comparison!B844 &lt;&gt; "", Comparison!B844, "")</f>
        <v/>
      </c>
      <c r="C844" s="2" t="e">
        <f>IF(Comparison!H844 &lt;&gt; "", Comparison!H844, "")</f>
        <v>#REF!</v>
      </c>
      <c r="D844" s="2" t="str">
        <f>IF(Comparison!I844 &lt;&gt; "", Comparison!I844, "")</f>
        <v/>
      </c>
      <c r="E844" s="29" t="str">
        <f>IF(Comparison!Q844 &lt;&gt; "", ROUND(Comparison!Q844,2), "")</f>
        <v/>
      </c>
      <c r="F844" s="29" t="str">
        <f>IF(Comparison!T844 &lt;&gt; "", ROUND(Comparison!T844,2), "")</f>
        <v/>
      </c>
    </row>
    <row r="845" spans="2:6" x14ac:dyDescent="0.25">
      <c r="B845" s="2" t="str">
        <f>IF(Comparison!B845 &lt;&gt; "", Comparison!B845, "")</f>
        <v/>
      </c>
      <c r="C845" s="2" t="e">
        <f>IF(Comparison!H845 &lt;&gt; "", Comparison!H845, "")</f>
        <v>#REF!</v>
      </c>
      <c r="D845" s="2" t="str">
        <f>IF(Comparison!I845 &lt;&gt; "", Comparison!I845, "")</f>
        <v/>
      </c>
      <c r="E845" s="29" t="str">
        <f>IF(Comparison!Q845 &lt;&gt; "", ROUND(Comparison!Q845,2), "")</f>
        <v/>
      </c>
      <c r="F845" s="29" t="str">
        <f>IF(Comparison!T845 &lt;&gt; "", ROUND(Comparison!T845,2), "")</f>
        <v/>
      </c>
    </row>
    <row r="846" spans="2:6" x14ac:dyDescent="0.25">
      <c r="B846" s="2" t="str">
        <f>IF(Comparison!B846 &lt;&gt; "", Comparison!B846, "")</f>
        <v/>
      </c>
      <c r="C846" s="2" t="e">
        <f>IF(Comparison!H846 &lt;&gt; "", Comparison!H846, "")</f>
        <v>#REF!</v>
      </c>
      <c r="D846" s="2" t="str">
        <f>IF(Comparison!I846 &lt;&gt; "", Comparison!I846, "")</f>
        <v/>
      </c>
      <c r="E846" s="29" t="str">
        <f>IF(Comparison!Q846 &lt;&gt; "", ROUND(Comparison!Q846,2), "")</f>
        <v/>
      </c>
      <c r="F846" s="29" t="str">
        <f>IF(Comparison!T846 &lt;&gt; "", ROUND(Comparison!T846,2), "")</f>
        <v/>
      </c>
    </row>
    <row r="847" spans="2:6" x14ac:dyDescent="0.25">
      <c r="B847" s="2" t="str">
        <f>IF(Comparison!B847 &lt;&gt; "", Comparison!B847, "")</f>
        <v/>
      </c>
      <c r="C847" s="2" t="e">
        <f>IF(Comparison!H847 &lt;&gt; "", Comparison!H847, "")</f>
        <v>#REF!</v>
      </c>
      <c r="D847" s="2" t="str">
        <f>IF(Comparison!I847 &lt;&gt; "", Comparison!I847, "")</f>
        <v/>
      </c>
      <c r="E847" s="29" t="str">
        <f>IF(Comparison!Q847 &lt;&gt; "", ROUND(Comparison!Q847,2), "")</f>
        <v/>
      </c>
      <c r="F847" s="29" t="str">
        <f>IF(Comparison!T847 &lt;&gt; "", ROUND(Comparison!T847,2), "")</f>
        <v/>
      </c>
    </row>
    <row r="848" spans="2:6" x14ac:dyDescent="0.25">
      <c r="B848" s="2" t="str">
        <f>IF(Comparison!B848 &lt;&gt; "", Comparison!B848, "")</f>
        <v/>
      </c>
      <c r="C848" s="2" t="e">
        <f>IF(Comparison!H848 &lt;&gt; "", Comparison!H848, "")</f>
        <v>#REF!</v>
      </c>
      <c r="D848" s="2" t="str">
        <f>IF(Comparison!I848 &lt;&gt; "", Comparison!I848, "")</f>
        <v/>
      </c>
      <c r="E848" s="29" t="str">
        <f>IF(Comparison!Q848 &lt;&gt; "", ROUND(Comparison!Q848,2), "")</f>
        <v/>
      </c>
      <c r="F848" s="29" t="str">
        <f>IF(Comparison!T848 &lt;&gt; "", ROUND(Comparison!T848,2), "")</f>
        <v/>
      </c>
    </row>
    <row r="849" spans="2:6" x14ac:dyDescent="0.25">
      <c r="B849" s="2" t="str">
        <f>IF(Comparison!B849 &lt;&gt; "", Comparison!B849, "")</f>
        <v/>
      </c>
      <c r="C849" s="2" t="e">
        <f>IF(Comparison!H849 &lt;&gt; "", Comparison!H849, "")</f>
        <v>#REF!</v>
      </c>
      <c r="D849" s="2" t="str">
        <f>IF(Comparison!I849 &lt;&gt; "", Comparison!I849, "")</f>
        <v/>
      </c>
      <c r="E849" s="29" t="str">
        <f>IF(Comparison!Q849 &lt;&gt; "", ROUND(Comparison!Q849,2), "")</f>
        <v/>
      </c>
      <c r="F849" s="29" t="str">
        <f>IF(Comparison!T849 &lt;&gt; "", ROUND(Comparison!T849,2), "")</f>
        <v/>
      </c>
    </row>
    <row r="850" spans="2:6" x14ac:dyDescent="0.25">
      <c r="B850" s="2" t="str">
        <f>IF(Comparison!B850 &lt;&gt; "", Comparison!B850, "")</f>
        <v/>
      </c>
      <c r="C850" s="2" t="e">
        <f>IF(Comparison!H850 &lt;&gt; "", Comparison!H850, "")</f>
        <v>#REF!</v>
      </c>
      <c r="D850" s="2" t="str">
        <f>IF(Comparison!I850 &lt;&gt; "", Comparison!I850, "")</f>
        <v/>
      </c>
      <c r="E850" s="29" t="str">
        <f>IF(Comparison!Q850 &lt;&gt; "", ROUND(Comparison!Q850,2), "")</f>
        <v/>
      </c>
      <c r="F850" s="29" t="str">
        <f>IF(Comparison!T850 &lt;&gt; "", ROUND(Comparison!T850,2), "")</f>
        <v/>
      </c>
    </row>
    <row r="851" spans="2:6" x14ac:dyDescent="0.25">
      <c r="B851" s="2" t="str">
        <f>IF(Comparison!B851 &lt;&gt; "", Comparison!B851, "")</f>
        <v/>
      </c>
      <c r="C851" s="2" t="e">
        <f>IF(Comparison!H851 &lt;&gt; "", Comparison!H851, "")</f>
        <v>#REF!</v>
      </c>
      <c r="D851" s="2" t="str">
        <f>IF(Comparison!I851 &lt;&gt; "", Comparison!I851, "")</f>
        <v/>
      </c>
      <c r="E851" s="29" t="str">
        <f>IF(Comparison!Q851 &lt;&gt; "", ROUND(Comparison!Q851,2), "")</f>
        <v/>
      </c>
      <c r="F851" s="29" t="str">
        <f>IF(Comparison!T851 &lt;&gt; "", ROUND(Comparison!T851,2), "")</f>
        <v/>
      </c>
    </row>
    <row r="852" spans="2:6" x14ac:dyDescent="0.25">
      <c r="B852" s="2" t="str">
        <f>IF(Comparison!B852 &lt;&gt; "", Comparison!B852, "")</f>
        <v/>
      </c>
      <c r="C852" s="2" t="e">
        <f>IF(Comparison!H852 &lt;&gt; "", Comparison!H852, "")</f>
        <v>#REF!</v>
      </c>
      <c r="D852" s="2" t="str">
        <f>IF(Comparison!I852 &lt;&gt; "", Comparison!I852, "")</f>
        <v/>
      </c>
      <c r="E852" s="29" t="str">
        <f>IF(Comparison!Q852 &lt;&gt; "", ROUND(Comparison!Q852,2), "")</f>
        <v/>
      </c>
      <c r="F852" s="29" t="str">
        <f>IF(Comparison!T852 &lt;&gt; "", ROUND(Comparison!T852,2), "")</f>
        <v/>
      </c>
    </row>
    <row r="853" spans="2:6" x14ac:dyDescent="0.25">
      <c r="B853" s="2" t="str">
        <f>IF(Comparison!B853 &lt;&gt; "", Comparison!B853, "")</f>
        <v/>
      </c>
      <c r="C853" s="2" t="e">
        <f>IF(Comparison!H853 &lt;&gt; "", Comparison!H853, "")</f>
        <v>#REF!</v>
      </c>
      <c r="D853" s="2" t="str">
        <f>IF(Comparison!I853 &lt;&gt; "", Comparison!I853, "")</f>
        <v/>
      </c>
      <c r="E853" s="29" t="str">
        <f>IF(Comparison!Q853 &lt;&gt; "", ROUND(Comparison!Q853,2), "")</f>
        <v/>
      </c>
      <c r="F853" s="29" t="str">
        <f>IF(Comparison!T853 &lt;&gt; "", ROUND(Comparison!T853,2), "")</f>
        <v/>
      </c>
    </row>
    <row r="854" spans="2:6" x14ac:dyDescent="0.25">
      <c r="B854" s="2" t="str">
        <f>IF(Comparison!B854 &lt;&gt; "", Comparison!B854, "")</f>
        <v/>
      </c>
      <c r="C854" s="2" t="e">
        <f>IF(Comparison!H854 &lt;&gt; "", Comparison!H854, "")</f>
        <v>#REF!</v>
      </c>
      <c r="D854" s="2" t="str">
        <f>IF(Comparison!I854 &lt;&gt; "", Comparison!I854, "")</f>
        <v/>
      </c>
      <c r="E854" s="29" t="str">
        <f>IF(Comparison!Q854 &lt;&gt; "", ROUND(Comparison!Q854,2), "")</f>
        <v/>
      </c>
      <c r="F854" s="29" t="str">
        <f>IF(Comparison!T854 &lt;&gt; "", ROUND(Comparison!T854,2), "")</f>
        <v/>
      </c>
    </row>
    <row r="855" spans="2:6" x14ac:dyDescent="0.25">
      <c r="B855" s="2" t="str">
        <f>IF(Comparison!B855 &lt;&gt; "", Comparison!B855, "")</f>
        <v/>
      </c>
      <c r="C855" s="2" t="e">
        <f>IF(Comparison!H855 &lt;&gt; "", Comparison!H855, "")</f>
        <v>#REF!</v>
      </c>
      <c r="D855" s="2" t="str">
        <f>IF(Comparison!I855 &lt;&gt; "", Comparison!I855, "")</f>
        <v/>
      </c>
      <c r="E855" s="29" t="str">
        <f>IF(Comparison!Q855 &lt;&gt; "", ROUND(Comparison!Q855,2), "")</f>
        <v/>
      </c>
      <c r="F855" s="29" t="str">
        <f>IF(Comparison!T855 &lt;&gt; "", ROUND(Comparison!T855,2), "")</f>
        <v/>
      </c>
    </row>
    <row r="856" spans="2:6" x14ac:dyDescent="0.25">
      <c r="B856" s="2" t="str">
        <f>IF(Comparison!B856 &lt;&gt; "", Comparison!B856, "")</f>
        <v/>
      </c>
      <c r="C856" s="2" t="e">
        <f>IF(Comparison!H856 &lt;&gt; "", Comparison!H856, "")</f>
        <v>#REF!</v>
      </c>
      <c r="D856" s="2" t="str">
        <f>IF(Comparison!I856 &lt;&gt; "", Comparison!I856, "")</f>
        <v/>
      </c>
      <c r="E856" s="29" t="str">
        <f>IF(Comparison!Q856 &lt;&gt; "", ROUND(Comparison!Q856,2), "")</f>
        <v/>
      </c>
      <c r="F856" s="29" t="str">
        <f>IF(Comparison!T856 &lt;&gt; "", ROUND(Comparison!T856,2), "")</f>
        <v/>
      </c>
    </row>
    <row r="857" spans="2:6" x14ac:dyDescent="0.25">
      <c r="B857" s="2" t="str">
        <f>IF(Comparison!B857 &lt;&gt; "", Comparison!B857, "")</f>
        <v/>
      </c>
      <c r="C857" s="2" t="e">
        <f>IF(Comparison!H857 &lt;&gt; "", Comparison!H857, "")</f>
        <v>#REF!</v>
      </c>
      <c r="D857" s="2" t="str">
        <f>IF(Comparison!I857 &lt;&gt; "", Comparison!I857, "")</f>
        <v/>
      </c>
      <c r="E857" s="29" t="str">
        <f>IF(Comparison!Q857 &lt;&gt; "", ROUND(Comparison!Q857,2), "")</f>
        <v/>
      </c>
      <c r="F857" s="29" t="str">
        <f>IF(Comparison!T857 &lt;&gt; "", ROUND(Comparison!T857,2), "")</f>
        <v/>
      </c>
    </row>
    <row r="858" spans="2:6" x14ac:dyDescent="0.25">
      <c r="B858" s="2" t="str">
        <f>IF(Comparison!B858 &lt;&gt; "", Comparison!B858, "")</f>
        <v/>
      </c>
      <c r="C858" s="2" t="e">
        <f>IF(Comparison!H858 &lt;&gt; "", Comparison!H858, "")</f>
        <v>#REF!</v>
      </c>
      <c r="D858" s="2" t="str">
        <f>IF(Comparison!I858 &lt;&gt; "", Comparison!I858, "")</f>
        <v/>
      </c>
      <c r="E858" s="29" t="str">
        <f>IF(Comparison!Q858 &lt;&gt; "", ROUND(Comparison!Q858,2), "")</f>
        <v/>
      </c>
      <c r="F858" s="29" t="str">
        <f>IF(Comparison!T858 &lt;&gt; "", ROUND(Comparison!T858,2), "")</f>
        <v/>
      </c>
    </row>
    <row r="859" spans="2:6" x14ac:dyDescent="0.25">
      <c r="B859" s="2" t="str">
        <f>IF(Comparison!B859 &lt;&gt; "", Comparison!B859, "")</f>
        <v/>
      </c>
      <c r="C859" s="2" t="e">
        <f>IF(Comparison!H859 &lt;&gt; "", Comparison!H859, "")</f>
        <v>#REF!</v>
      </c>
      <c r="D859" s="2" t="str">
        <f>IF(Comparison!I859 &lt;&gt; "", Comparison!I859, "")</f>
        <v/>
      </c>
      <c r="E859" s="29" t="str">
        <f>IF(Comparison!Q859 &lt;&gt; "", ROUND(Comparison!Q859,2), "")</f>
        <v/>
      </c>
      <c r="F859" s="29" t="str">
        <f>IF(Comparison!T859 &lt;&gt; "", ROUND(Comparison!T859,2), "")</f>
        <v/>
      </c>
    </row>
    <row r="860" spans="2:6" x14ac:dyDescent="0.25">
      <c r="B860" s="2" t="str">
        <f>IF(Comparison!B860 &lt;&gt; "", Comparison!B860, "")</f>
        <v/>
      </c>
      <c r="C860" s="2" t="e">
        <f>IF(Comparison!H860 &lt;&gt; "", Comparison!H860, "")</f>
        <v>#REF!</v>
      </c>
      <c r="D860" s="2" t="str">
        <f>IF(Comparison!I860 &lt;&gt; "", Comparison!I860, "")</f>
        <v/>
      </c>
      <c r="E860" s="29" t="str">
        <f>IF(Comparison!Q860 &lt;&gt; "", ROUND(Comparison!Q860,2), "")</f>
        <v/>
      </c>
      <c r="F860" s="29" t="str">
        <f>IF(Comparison!T860 &lt;&gt; "", ROUND(Comparison!T860,2), "")</f>
        <v/>
      </c>
    </row>
    <row r="861" spans="2:6" x14ac:dyDescent="0.25">
      <c r="B861" s="2" t="str">
        <f>IF(Comparison!B861 &lt;&gt; "", Comparison!B861, "")</f>
        <v/>
      </c>
      <c r="C861" s="2" t="e">
        <f>IF(Comparison!H861 &lt;&gt; "", Comparison!H861, "")</f>
        <v>#REF!</v>
      </c>
      <c r="D861" s="2" t="str">
        <f>IF(Comparison!I861 &lt;&gt; "", Comparison!I861, "")</f>
        <v/>
      </c>
      <c r="E861" s="29" t="str">
        <f>IF(Comparison!Q861 &lt;&gt; "", ROUND(Comparison!Q861,2), "")</f>
        <v/>
      </c>
      <c r="F861" s="29" t="str">
        <f>IF(Comparison!T861 &lt;&gt; "", ROUND(Comparison!T861,2), "")</f>
        <v/>
      </c>
    </row>
    <row r="862" spans="2:6" x14ac:dyDescent="0.25">
      <c r="B862" s="2" t="str">
        <f>IF(Comparison!B862 &lt;&gt; "", Comparison!B862, "")</f>
        <v/>
      </c>
      <c r="C862" s="2" t="e">
        <f>IF(Comparison!H862 &lt;&gt; "", Comparison!H862, "")</f>
        <v>#REF!</v>
      </c>
      <c r="D862" s="2" t="str">
        <f>IF(Comparison!I862 &lt;&gt; "", Comparison!I862, "")</f>
        <v/>
      </c>
      <c r="E862" s="29" t="str">
        <f>IF(Comparison!Q862 &lt;&gt; "", ROUND(Comparison!Q862,2), "")</f>
        <v/>
      </c>
      <c r="F862" s="29" t="str">
        <f>IF(Comparison!T862 &lt;&gt; "", ROUND(Comparison!T862,2), "")</f>
        <v/>
      </c>
    </row>
    <row r="863" spans="2:6" x14ac:dyDescent="0.25">
      <c r="B863" s="2" t="str">
        <f>IF(Comparison!B863 &lt;&gt; "", Comparison!B863, "")</f>
        <v/>
      </c>
      <c r="C863" s="2" t="e">
        <f>IF(Comparison!H863 &lt;&gt; "", Comparison!H863, "")</f>
        <v>#REF!</v>
      </c>
      <c r="D863" s="2" t="str">
        <f>IF(Comparison!I863 &lt;&gt; "", Comparison!I863, "")</f>
        <v/>
      </c>
      <c r="E863" s="29" t="str">
        <f>IF(Comparison!Q863 &lt;&gt; "", ROUND(Comparison!Q863,2), "")</f>
        <v/>
      </c>
      <c r="F863" s="29" t="str">
        <f>IF(Comparison!T863 &lt;&gt; "", ROUND(Comparison!T863,2), "")</f>
        <v/>
      </c>
    </row>
    <row r="864" spans="2:6" x14ac:dyDescent="0.25">
      <c r="B864" s="2" t="str">
        <f>IF(Comparison!B864 &lt;&gt; "", Comparison!B864, "")</f>
        <v/>
      </c>
      <c r="C864" s="2" t="e">
        <f>IF(Comparison!H864 &lt;&gt; "", Comparison!H864, "")</f>
        <v>#REF!</v>
      </c>
      <c r="D864" s="2" t="str">
        <f>IF(Comparison!I864 &lt;&gt; "", Comparison!I864, "")</f>
        <v/>
      </c>
      <c r="E864" s="29" t="str">
        <f>IF(Comparison!Q864 &lt;&gt; "", ROUND(Comparison!Q864,2), "")</f>
        <v/>
      </c>
      <c r="F864" s="29" t="str">
        <f>IF(Comparison!T864 &lt;&gt; "", ROUND(Comparison!T864,2), "")</f>
        <v/>
      </c>
    </row>
    <row r="865" spans="2:6" x14ac:dyDescent="0.25">
      <c r="B865" s="2" t="str">
        <f>IF(Comparison!B865 &lt;&gt; "", Comparison!B865, "")</f>
        <v/>
      </c>
      <c r="C865" s="2" t="e">
        <f>IF(Comparison!H865 &lt;&gt; "", Comparison!H865, "")</f>
        <v>#REF!</v>
      </c>
      <c r="D865" s="2" t="str">
        <f>IF(Comparison!I865 &lt;&gt; "", Comparison!I865, "")</f>
        <v/>
      </c>
      <c r="E865" s="29" t="str">
        <f>IF(Comparison!Q865 &lt;&gt; "", ROUND(Comparison!Q865,2), "")</f>
        <v/>
      </c>
      <c r="F865" s="29" t="str">
        <f>IF(Comparison!T865 &lt;&gt; "", ROUND(Comparison!T865,2), "")</f>
        <v/>
      </c>
    </row>
    <row r="866" spans="2:6" x14ac:dyDescent="0.25">
      <c r="B866" s="2" t="str">
        <f>IF(Comparison!B866 &lt;&gt; "", Comparison!B866, "")</f>
        <v/>
      </c>
      <c r="C866" s="2" t="e">
        <f>IF(Comparison!H866 &lt;&gt; "", Comparison!H866, "")</f>
        <v>#REF!</v>
      </c>
      <c r="D866" s="2" t="str">
        <f>IF(Comparison!I866 &lt;&gt; "", Comparison!I866, "")</f>
        <v/>
      </c>
      <c r="E866" s="29" t="str">
        <f>IF(Comparison!Q866 &lt;&gt; "", ROUND(Comparison!Q866,2), "")</f>
        <v/>
      </c>
      <c r="F866" s="29" t="str">
        <f>IF(Comparison!T866 &lt;&gt; "", ROUND(Comparison!T866,2), "")</f>
        <v/>
      </c>
    </row>
    <row r="867" spans="2:6" x14ac:dyDescent="0.25">
      <c r="B867" s="2" t="str">
        <f>IF(Comparison!B867 &lt;&gt; "", Comparison!B867, "")</f>
        <v/>
      </c>
      <c r="C867" s="2" t="e">
        <f>IF(Comparison!H867 &lt;&gt; "", Comparison!H867, "")</f>
        <v>#REF!</v>
      </c>
      <c r="D867" s="2" t="str">
        <f>IF(Comparison!I867 &lt;&gt; "", Comparison!I867, "")</f>
        <v/>
      </c>
      <c r="E867" s="29" t="str">
        <f>IF(Comparison!Q867 &lt;&gt; "", ROUND(Comparison!Q867,2), "")</f>
        <v/>
      </c>
      <c r="F867" s="29" t="str">
        <f>IF(Comparison!T867 &lt;&gt; "", ROUND(Comparison!T867,2), "")</f>
        <v/>
      </c>
    </row>
    <row r="868" spans="2:6" x14ac:dyDescent="0.25">
      <c r="B868" s="2" t="str">
        <f>IF(Comparison!B868 &lt;&gt; "", Comparison!B868, "")</f>
        <v/>
      </c>
      <c r="C868" s="2" t="e">
        <f>IF(Comparison!H868 &lt;&gt; "", Comparison!H868, "")</f>
        <v>#REF!</v>
      </c>
      <c r="D868" s="2" t="str">
        <f>IF(Comparison!I868 &lt;&gt; "", Comparison!I868, "")</f>
        <v/>
      </c>
      <c r="E868" s="29" t="str">
        <f>IF(Comparison!Q868 &lt;&gt; "", ROUND(Comparison!Q868,2), "")</f>
        <v/>
      </c>
      <c r="F868" s="29" t="str">
        <f>IF(Comparison!T868 &lt;&gt; "", ROUND(Comparison!T868,2), "")</f>
        <v/>
      </c>
    </row>
    <row r="869" spans="2:6" x14ac:dyDescent="0.25">
      <c r="B869" s="2" t="str">
        <f>IF(Comparison!B869 &lt;&gt; "", Comparison!B869, "")</f>
        <v/>
      </c>
      <c r="C869" s="2" t="e">
        <f>IF(Comparison!H869 &lt;&gt; "", Comparison!H869, "")</f>
        <v>#REF!</v>
      </c>
      <c r="D869" s="2" t="str">
        <f>IF(Comparison!I869 &lt;&gt; "", Comparison!I869, "")</f>
        <v/>
      </c>
      <c r="E869" s="29" t="str">
        <f>IF(Comparison!Q869 &lt;&gt; "", ROUND(Comparison!Q869,2), "")</f>
        <v/>
      </c>
      <c r="F869" s="29" t="str">
        <f>IF(Comparison!T869 &lt;&gt; "", ROUND(Comparison!T869,2), "")</f>
        <v/>
      </c>
    </row>
    <row r="870" spans="2:6" x14ac:dyDescent="0.25">
      <c r="B870" s="2" t="str">
        <f>IF(Comparison!B870 &lt;&gt; "", Comparison!B870, "")</f>
        <v/>
      </c>
      <c r="C870" s="2" t="e">
        <f>IF(Comparison!H870 &lt;&gt; "", Comparison!H870, "")</f>
        <v>#REF!</v>
      </c>
      <c r="D870" s="2" t="str">
        <f>IF(Comparison!I870 &lt;&gt; "", Comparison!I870, "")</f>
        <v/>
      </c>
      <c r="E870" s="29" t="str">
        <f>IF(Comparison!Q870 &lt;&gt; "", ROUND(Comparison!Q870,2), "")</f>
        <v/>
      </c>
      <c r="F870" s="29" t="str">
        <f>IF(Comparison!T870 &lt;&gt; "", ROUND(Comparison!T870,2), "")</f>
        <v/>
      </c>
    </row>
    <row r="871" spans="2:6" x14ac:dyDescent="0.25">
      <c r="B871" s="2" t="str">
        <f>IF(Comparison!B871 &lt;&gt; "", Comparison!B871, "")</f>
        <v/>
      </c>
      <c r="C871" s="2" t="e">
        <f>IF(Comparison!H871 &lt;&gt; "", Comparison!H871, "")</f>
        <v>#REF!</v>
      </c>
      <c r="D871" s="2" t="str">
        <f>IF(Comparison!I871 &lt;&gt; "", Comparison!I871, "")</f>
        <v/>
      </c>
      <c r="E871" s="29" t="str">
        <f>IF(Comparison!Q871 &lt;&gt; "", ROUND(Comparison!Q871,2), "")</f>
        <v/>
      </c>
      <c r="F871" s="29" t="str">
        <f>IF(Comparison!T871 &lt;&gt; "", ROUND(Comparison!T871,2), "")</f>
        <v/>
      </c>
    </row>
    <row r="872" spans="2:6" x14ac:dyDescent="0.25">
      <c r="B872" s="2" t="str">
        <f>IF(Comparison!B872 &lt;&gt; "", Comparison!B872, "")</f>
        <v/>
      </c>
      <c r="C872" s="2" t="e">
        <f>IF(Comparison!H872 &lt;&gt; "", Comparison!H872, "")</f>
        <v>#REF!</v>
      </c>
      <c r="D872" s="2" t="str">
        <f>IF(Comparison!I872 &lt;&gt; "", Comparison!I872, "")</f>
        <v/>
      </c>
      <c r="E872" s="29" t="str">
        <f>IF(Comparison!Q872 &lt;&gt; "", ROUND(Comparison!Q872,2), "")</f>
        <v/>
      </c>
      <c r="F872" s="29" t="str">
        <f>IF(Comparison!T872 &lt;&gt; "", ROUND(Comparison!T872,2), "")</f>
        <v/>
      </c>
    </row>
    <row r="873" spans="2:6" x14ac:dyDescent="0.25">
      <c r="B873" s="2" t="str">
        <f>IF(Comparison!B873 &lt;&gt; "", Comparison!B873, "")</f>
        <v/>
      </c>
      <c r="C873" s="2" t="e">
        <f>IF(Comparison!H873 &lt;&gt; "", Comparison!H873, "")</f>
        <v>#REF!</v>
      </c>
      <c r="D873" s="2" t="str">
        <f>IF(Comparison!I873 &lt;&gt; "", Comparison!I873, "")</f>
        <v/>
      </c>
      <c r="E873" s="29" t="str">
        <f>IF(Comparison!Q873 &lt;&gt; "", ROUND(Comparison!Q873,2), "")</f>
        <v/>
      </c>
      <c r="F873" s="29" t="str">
        <f>IF(Comparison!T873 &lt;&gt; "", ROUND(Comparison!T873,2), "")</f>
        <v/>
      </c>
    </row>
    <row r="874" spans="2:6" x14ac:dyDescent="0.25">
      <c r="B874" s="2" t="str">
        <f>IF(Comparison!B874 &lt;&gt; "", Comparison!B874, "")</f>
        <v/>
      </c>
      <c r="C874" s="2" t="e">
        <f>IF(Comparison!H874 &lt;&gt; "", Comparison!H874, "")</f>
        <v>#REF!</v>
      </c>
      <c r="D874" s="2" t="str">
        <f>IF(Comparison!I874 &lt;&gt; "", Comparison!I874, "")</f>
        <v/>
      </c>
      <c r="E874" s="29" t="str">
        <f>IF(Comparison!Q874 &lt;&gt; "", ROUND(Comparison!Q874,2), "")</f>
        <v/>
      </c>
      <c r="F874" s="29" t="str">
        <f>IF(Comparison!T874 &lt;&gt; "", ROUND(Comparison!T874,2), "")</f>
        <v/>
      </c>
    </row>
    <row r="875" spans="2:6" x14ac:dyDescent="0.25">
      <c r="B875" s="2" t="str">
        <f>IF(Comparison!B875 &lt;&gt; "", Comparison!B875, "")</f>
        <v/>
      </c>
      <c r="C875" s="2" t="e">
        <f>IF(Comparison!H875 &lt;&gt; "", Comparison!H875, "")</f>
        <v>#REF!</v>
      </c>
      <c r="D875" s="2" t="str">
        <f>IF(Comparison!I875 &lt;&gt; "", Comparison!I875, "")</f>
        <v/>
      </c>
      <c r="E875" s="29" t="str">
        <f>IF(Comparison!Q875 &lt;&gt; "", ROUND(Comparison!Q875,2), "")</f>
        <v/>
      </c>
      <c r="F875" s="29" t="str">
        <f>IF(Comparison!T875 &lt;&gt; "", ROUND(Comparison!T875,2), "")</f>
        <v/>
      </c>
    </row>
    <row r="876" spans="2:6" x14ac:dyDescent="0.25">
      <c r="B876" s="2" t="str">
        <f>IF(Comparison!B876 &lt;&gt; "", Comparison!B876, "")</f>
        <v/>
      </c>
      <c r="C876" s="2" t="e">
        <f>IF(Comparison!H876 &lt;&gt; "", Comparison!H876, "")</f>
        <v>#REF!</v>
      </c>
      <c r="D876" s="2" t="str">
        <f>IF(Comparison!I876 &lt;&gt; "", Comparison!I876, "")</f>
        <v/>
      </c>
      <c r="E876" s="29" t="str">
        <f>IF(Comparison!Q876 &lt;&gt; "", ROUND(Comparison!Q876,2), "")</f>
        <v/>
      </c>
      <c r="F876" s="29" t="str">
        <f>IF(Comparison!T876 &lt;&gt; "", ROUND(Comparison!T876,2), "")</f>
        <v/>
      </c>
    </row>
    <row r="877" spans="2:6" x14ac:dyDescent="0.25">
      <c r="B877" s="2" t="str">
        <f>IF(Comparison!B877 &lt;&gt; "", Comparison!B877, "")</f>
        <v/>
      </c>
      <c r="C877" s="2" t="e">
        <f>IF(Comparison!H877 &lt;&gt; "", Comparison!H877, "")</f>
        <v>#REF!</v>
      </c>
      <c r="D877" s="2" t="str">
        <f>IF(Comparison!I877 &lt;&gt; "", Comparison!I877, "")</f>
        <v/>
      </c>
      <c r="E877" s="29" t="str">
        <f>IF(Comparison!Q877 &lt;&gt; "", ROUND(Comparison!Q877,2), "")</f>
        <v/>
      </c>
      <c r="F877" s="29" t="str">
        <f>IF(Comparison!T877 &lt;&gt; "", ROUND(Comparison!T877,2), "")</f>
        <v/>
      </c>
    </row>
    <row r="878" spans="2:6" x14ac:dyDescent="0.25">
      <c r="B878" s="2" t="str">
        <f>IF(Comparison!B878 &lt;&gt; "", Comparison!B878, "")</f>
        <v/>
      </c>
      <c r="C878" s="2" t="e">
        <f>IF(Comparison!H878 &lt;&gt; "", Comparison!H878, "")</f>
        <v>#REF!</v>
      </c>
      <c r="D878" s="2" t="str">
        <f>IF(Comparison!I878 &lt;&gt; "", Comparison!I878, "")</f>
        <v/>
      </c>
      <c r="E878" s="29" t="str">
        <f>IF(Comparison!Q878 &lt;&gt; "", ROUND(Comparison!Q878,2), "")</f>
        <v/>
      </c>
      <c r="F878" s="29" t="str">
        <f>IF(Comparison!T878 &lt;&gt; "", ROUND(Comparison!T878,2), "")</f>
        <v/>
      </c>
    </row>
    <row r="879" spans="2:6" x14ac:dyDescent="0.25">
      <c r="B879" s="2" t="str">
        <f>IF(Comparison!B879 &lt;&gt; "", Comparison!B879, "")</f>
        <v/>
      </c>
      <c r="C879" s="2" t="e">
        <f>IF(Comparison!H879 &lt;&gt; "", Comparison!H879, "")</f>
        <v>#REF!</v>
      </c>
      <c r="D879" s="2" t="str">
        <f>IF(Comparison!I879 &lt;&gt; "", Comparison!I879, "")</f>
        <v/>
      </c>
      <c r="E879" s="29" t="str">
        <f>IF(Comparison!Q879 &lt;&gt; "", ROUND(Comparison!Q879,2), "")</f>
        <v/>
      </c>
      <c r="F879" s="29" t="str">
        <f>IF(Comparison!T879 &lt;&gt; "", ROUND(Comparison!T879,2), "")</f>
        <v/>
      </c>
    </row>
    <row r="880" spans="2:6" x14ac:dyDescent="0.25">
      <c r="B880" s="2" t="str">
        <f>IF(Comparison!B880 &lt;&gt; "", Comparison!B880, "")</f>
        <v/>
      </c>
      <c r="C880" s="2" t="e">
        <f>IF(Comparison!H880 &lt;&gt; "", Comparison!H880, "")</f>
        <v>#REF!</v>
      </c>
      <c r="D880" s="2" t="str">
        <f>IF(Comparison!I880 &lt;&gt; "", Comparison!I880, "")</f>
        <v/>
      </c>
      <c r="E880" s="29" t="str">
        <f>IF(Comparison!Q880 &lt;&gt; "", ROUND(Comparison!Q880,2), "")</f>
        <v/>
      </c>
      <c r="F880" s="29" t="str">
        <f>IF(Comparison!T880 &lt;&gt; "", ROUND(Comparison!T880,2), "")</f>
        <v/>
      </c>
    </row>
    <row r="881" spans="2:6" x14ac:dyDescent="0.25">
      <c r="B881" s="2" t="str">
        <f>IF(Comparison!B881 &lt;&gt; "", Comparison!B881, "")</f>
        <v/>
      </c>
      <c r="C881" s="2" t="e">
        <f>IF(Comparison!H881 &lt;&gt; "", Comparison!H881, "")</f>
        <v>#REF!</v>
      </c>
      <c r="D881" s="2" t="str">
        <f>IF(Comparison!I881 &lt;&gt; "", Comparison!I881, "")</f>
        <v/>
      </c>
      <c r="E881" s="29" t="str">
        <f>IF(Comparison!Q881 &lt;&gt; "", ROUND(Comparison!Q881,2), "")</f>
        <v/>
      </c>
      <c r="F881" s="29" t="str">
        <f>IF(Comparison!T881 &lt;&gt; "", ROUND(Comparison!T881,2), "")</f>
        <v/>
      </c>
    </row>
    <row r="882" spans="2:6" x14ac:dyDescent="0.25">
      <c r="B882" s="2" t="str">
        <f>IF(Comparison!B882 &lt;&gt; "", Comparison!B882, "")</f>
        <v/>
      </c>
      <c r="C882" s="2" t="e">
        <f>IF(Comparison!H882 &lt;&gt; "", Comparison!H882, "")</f>
        <v>#REF!</v>
      </c>
      <c r="D882" s="2" t="str">
        <f>IF(Comparison!I882 &lt;&gt; "", Comparison!I882, "")</f>
        <v/>
      </c>
      <c r="E882" s="29" t="str">
        <f>IF(Comparison!Q882 &lt;&gt; "", ROUND(Comparison!Q882,2), "")</f>
        <v/>
      </c>
      <c r="F882" s="29" t="str">
        <f>IF(Comparison!T882 &lt;&gt; "", ROUND(Comparison!T882,2), "")</f>
        <v/>
      </c>
    </row>
    <row r="883" spans="2:6" x14ac:dyDescent="0.25">
      <c r="B883" s="2" t="str">
        <f>IF(Comparison!B883 &lt;&gt; "", Comparison!B883, "")</f>
        <v/>
      </c>
      <c r="C883" s="2" t="e">
        <f>IF(Comparison!H883 &lt;&gt; "", Comparison!H883, "")</f>
        <v>#REF!</v>
      </c>
      <c r="D883" s="2" t="str">
        <f>IF(Comparison!I883 &lt;&gt; "", Comparison!I883, "")</f>
        <v/>
      </c>
      <c r="E883" s="29" t="str">
        <f>IF(Comparison!Q883 &lt;&gt; "", ROUND(Comparison!Q883,2), "")</f>
        <v/>
      </c>
      <c r="F883" s="29" t="str">
        <f>IF(Comparison!T883 &lt;&gt; "", ROUND(Comparison!T883,2), "")</f>
        <v/>
      </c>
    </row>
    <row r="884" spans="2:6" x14ac:dyDescent="0.25">
      <c r="B884" s="2" t="str">
        <f>IF(Comparison!B884 &lt;&gt; "", Comparison!B884, "")</f>
        <v/>
      </c>
      <c r="C884" s="2" t="e">
        <f>IF(Comparison!H884 &lt;&gt; "", Comparison!H884, "")</f>
        <v>#REF!</v>
      </c>
      <c r="D884" s="2" t="str">
        <f>IF(Comparison!I884 &lt;&gt; "", Comparison!I884, "")</f>
        <v/>
      </c>
      <c r="E884" s="29" t="str">
        <f>IF(Comparison!Q884 &lt;&gt; "", ROUND(Comparison!Q884,2), "")</f>
        <v/>
      </c>
      <c r="F884" s="29" t="str">
        <f>IF(Comparison!T884 &lt;&gt; "", ROUND(Comparison!T884,2), "")</f>
        <v/>
      </c>
    </row>
    <row r="885" spans="2:6" x14ac:dyDescent="0.25">
      <c r="B885" s="2" t="str">
        <f>IF(Comparison!B885 &lt;&gt; "", Comparison!B885, "")</f>
        <v/>
      </c>
      <c r="C885" s="2" t="e">
        <f>IF(Comparison!H885 &lt;&gt; "", Comparison!H885, "")</f>
        <v>#REF!</v>
      </c>
      <c r="D885" s="2" t="str">
        <f>IF(Comparison!I885 &lt;&gt; "", Comparison!I885, "")</f>
        <v/>
      </c>
      <c r="E885" s="29" t="str">
        <f>IF(Comparison!Q885 &lt;&gt; "", ROUND(Comparison!Q885,2), "")</f>
        <v/>
      </c>
      <c r="F885" s="29" t="str">
        <f>IF(Comparison!T885 &lt;&gt; "", ROUND(Comparison!T885,2), "")</f>
        <v/>
      </c>
    </row>
    <row r="886" spans="2:6" x14ac:dyDescent="0.25">
      <c r="B886" s="2" t="str">
        <f>IF(Comparison!B886 &lt;&gt; "", Comparison!B886, "")</f>
        <v/>
      </c>
      <c r="C886" s="2" t="e">
        <f>IF(Comparison!H886 &lt;&gt; "", Comparison!H886, "")</f>
        <v>#REF!</v>
      </c>
      <c r="D886" s="2" t="str">
        <f>IF(Comparison!I886 &lt;&gt; "", Comparison!I886, "")</f>
        <v/>
      </c>
      <c r="E886" s="29" t="str">
        <f>IF(Comparison!Q886 &lt;&gt; "", ROUND(Comparison!Q886,2), "")</f>
        <v/>
      </c>
      <c r="F886" s="29" t="str">
        <f>IF(Comparison!T886 &lt;&gt; "", ROUND(Comparison!T886,2), "")</f>
        <v/>
      </c>
    </row>
    <row r="887" spans="2:6" x14ac:dyDescent="0.25">
      <c r="B887" s="2" t="str">
        <f>IF(Comparison!B887 &lt;&gt; "", Comparison!B887, "")</f>
        <v/>
      </c>
      <c r="C887" s="2" t="e">
        <f>IF(Comparison!H887 &lt;&gt; "", Comparison!H887, "")</f>
        <v>#REF!</v>
      </c>
      <c r="D887" s="2" t="str">
        <f>IF(Comparison!I887 &lt;&gt; "", Comparison!I887, "")</f>
        <v/>
      </c>
      <c r="E887" s="29" t="str">
        <f>IF(Comparison!Q887 &lt;&gt; "", ROUND(Comparison!Q887,2), "")</f>
        <v/>
      </c>
      <c r="F887" s="29" t="str">
        <f>IF(Comparison!T887 &lt;&gt; "", ROUND(Comparison!T887,2), "")</f>
        <v/>
      </c>
    </row>
    <row r="888" spans="2:6" x14ac:dyDescent="0.25">
      <c r="B888" s="2" t="str">
        <f>IF(Comparison!B888 &lt;&gt; "", Comparison!B888, "")</f>
        <v/>
      </c>
      <c r="C888" s="2" t="e">
        <f>IF(Comparison!H888 &lt;&gt; "", Comparison!H888, "")</f>
        <v>#REF!</v>
      </c>
      <c r="D888" s="2" t="str">
        <f>IF(Comparison!I888 &lt;&gt; "", Comparison!I888, "")</f>
        <v/>
      </c>
      <c r="E888" s="29" t="str">
        <f>IF(Comparison!Q888 &lt;&gt; "", ROUND(Comparison!Q888,2), "")</f>
        <v/>
      </c>
      <c r="F888" s="29" t="str">
        <f>IF(Comparison!T888 &lt;&gt; "", ROUND(Comparison!T888,2), "")</f>
        <v/>
      </c>
    </row>
    <row r="889" spans="2:6" x14ac:dyDescent="0.25">
      <c r="B889" s="2" t="str">
        <f>IF(Comparison!B889 &lt;&gt; "", Comparison!B889, "")</f>
        <v/>
      </c>
      <c r="C889" s="2" t="e">
        <f>IF(Comparison!H889 &lt;&gt; "", Comparison!H889, "")</f>
        <v>#REF!</v>
      </c>
      <c r="D889" s="2" t="str">
        <f>IF(Comparison!I889 &lt;&gt; "", Comparison!I889, "")</f>
        <v/>
      </c>
      <c r="E889" s="29" t="str">
        <f>IF(Comparison!Q889 &lt;&gt; "", ROUND(Comparison!Q889,2), "")</f>
        <v/>
      </c>
      <c r="F889" s="29" t="str">
        <f>IF(Comparison!T889 &lt;&gt; "", ROUND(Comparison!T889,2), "")</f>
        <v/>
      </c>
    </row>
    <row r="890" spans="2:6" x14ac:dyDescent="0.25">
      <c r="B890" s="2" t="str">
        <f>IF(Comparison!B890 &lt;&gt; "", Comparison!B890, "")</f>
        <v/>
      </c>
      <c r="C890" s="2" t="e">
        <f>IF(Comparison!H890 &lt;&gt; "", Comparison!H890, "")</f>
        <v>#REF!</v>
      </c>
      <c r="D890" s="2" t="str">
        <f>IF(Comparison!I890 &lt;&gt; "", Comparison!I890, "")</f>
        <v/>
      </c>
      <c r="E890" s="29" t="str">
        <f>IF(Comparison!Q890 &lt;&gt; "", ROUND(Comparison!Q890,2), "")</f>
        <v/>
      </c>
      <c r="F890" s="29" t="str">
        <f>IF(Comparison!T890 &lt;&gt; "", ROUND(Comparison!T890,2), "")</f>
        <v/>
      </c>
    </row>
    <row r="891" spans="2:6" x14ac:dyDescent="0.25">
      <c r="B891" s="2" t="str">
        <f>IF(Comparison!B891 &lt;&gt; "", Comparison!B891, "")</f>
        <v/>
      </c>
      <c r="C891" s="2" t="e">
        <f>IF(Comparison!H891 &lt;&gt; "", Comparison!H891, "")</f>
        <v>#REF!</v>
      </c>
      <c r="D891" s="2" t="str">
        <f>IF(Comparison!I891 &lt;&gt; "", Comparison!I891, "")</f>
        <v/>
      </c>
      <c r="E891" s="29" t="str">
        <f>IF(Comparison!Q891 &lt;&gt; "", ROUND(Comparison!Q891,2), "")</f>
        <v/>
      </c>
      <c r="F891" s="29" t="str">
        <f>IF(Comparison!T891 &lt;&gt; "", ROUND(Comparison!T891,2), "")</f>
        <v/>
      </c>
    </row>
    <row r="892" spans="2:6" x14ac:dyDescent="0.25">
      <c r="B892" s="2" t="str">
        <f>IF(Comparison!B892 &lt;&gt; "", Comparison!B892, "")</f>
        <v/>
      </c>
      <c r="C892" s="2" t="e">
        <f>IF(Comparison!H892 &lt;&gt; "", Comparison!H892, "")</f>
        <v>#REF!</v>
      </c>
      <c r="D892" s="2" t="str">
        <f>IF(Comparison!I892 &lt;&gt; "", Comparison!I892, "")</f>
        <v/>
      </c>
      <c r="E892" s="29" t="str">
        <f>IF(Comparison!Q892 &lt;&gt; "", ROUND(Comparison!Q892,2), "")</f>
        <v/>
      </c>
      <c r="F892" s="29" t="str">
        <f>IF(Comparison!T892 &lt;&gt; "", ROUND(Comparison!T892,2), "")</f>
        <v/>
      </c>
    </row>
    <row r="893" spans="2:6" x14ac:dyDescent="0.25">
      <c r="B893" s="2" t="str">
        <f>IF(Comparison!B893 &lt;&gt; "", Comparison!B893, "")</f>
        <v/>
      </c>
      <c r="C893" s="2" t="e">
        <f>IF(Comparison!H893 &lt;&gt; "", Comparison!H893, "")</f>
        <v>#REF!</v>
      </c>
      <c r="D893" s="2" t="str">
        <f>IF(Comparison!I893 &lt;&gt; "", Comparison!I893, "")</f>
        <v/>
      </c>
      <c r="E893" s="29" t="str">
        <f>IF(Comparison!Q893 &lt;&gt; "", ROUND(Comparison!Q893,2), "")</f>
        <v/>
      </c>
      <c r="F893" s="29" t="str">
        <f>IF(Comparison!T893 &lt;&gt; "", ROUND(Comparison!T893,2), "")</f>
        <v/>
      </c>
    </row>
    <row r="894" spans="2:6" x14ac:dyDescent="0.25">
      <c r="B894" s="2" t="str">
        <f>IF(Comparison!B894 &lt;&gt; "", Comparison!B894, "")</f>
        <v/>
      </c>
      <c r="C894" s="2" t="e">
        <f>IF(Comparison!H894 &lt;&gt; "", Comparison!H894, "")</f>
        <v>#REF!</v>
      </c>
      <c r="D894" s="2" t="str">
        <f>IF(Comparison!I894 &lt;&gt; "", Comparison!I894, "")</f>
        <v/>
      </c>
      <c r="E894" s="29" t="str">
        <f>IF(Comparison!Q894 &lt;&gt; "", ROUND(Comparison!Q894,2), "")</f>
        <v/>
      </c>
      <c r="F894" s="29" t="str">
        <f>IF(Comparison!T894 &lt;&gt; "", ROUND(Comparison!T894,2), "")</f>
        <v/>
      </c>
    </row>
    <row r="895" spans="2:6" x14ac:dyDescent="0.25">
      <c r="B895" s="2" t="str">
        <f>IF(Comparison!B895 &lt;&gt; "", Comparison!B895, "")</f>
        <v/>
      </c>
      <c r="C895" s="2" t="e">
        <f>IF(Comparison!H895 &lt;&gt; "", Comparison!H895, "")</f>
        <v>#REF!</v>
      </c>
      <c r="D895" s="2" t="str">
        <f>IF(Comparison!I895 &lt;&gt; "", Comparison!I895, "")</f>
        <v/>
      </c>
      <c r="E895" s="29" t="str">
        <f>IF(Comparison!Q895 &lt;&gt; "", ROUND(Comparison!Q895,2), "")</f>
        <v/>
      </c>
      <c r="F895" s="29" t="str">
        <f>IF(Comparison!T895 &lt;&gt; "", ROUND(Comparison!T895,2), "")</f>
        <v/>
      </c>
    </row>
    <row r="896" spans="2:6" x14ac:dyDescent="0.25">
      <c r="B896" s="2" t="str">
        <f>IF(Comparison!B896 &lt;&gt; "", Comparison!B896, "")</f>
        <v/>
      </c>
      <c r="C896" s="2" t="e">
        <f>IF(Comparison!H896 &lt;&gt; "", Comparison!H896, "")</f>
        <v>#REF!</v>
      </c>
      <c r="D896" s="2" t="str">
        <f>IF(Comparison!I896 &lt;&gt; "", Comparison!I896, "")</f>
        <v/>
      </c>
      <c r="E896" s="29" t="str">
        <f>IF(Comparison!Q896 &lt;&gt; "", ROUND(Comparison!Q896,2), "")</f>
        <v/>
      </c>
      <c r="F896" s="29" t="str">
        <f>IF(Comparison!T896 &lt;&gt; "", ROUND(Comparison!T896,2), "")</f>
        <v/>
      </c>
    </row>
    <row r="897" spans="2:6" x14ac:dyDescent="0.25">
      <c r="B897" s="2" t="str">
        <f>IF(Comparison!B897 &lt;&gt; "", Comparison!B897, "")</f>
        <v/>
      </c>
      <c r="C897" s="2" t="e">
        <f>IF(Comparison!H897 &lt;&gt; "", Comparison!H897, "")</f>
        <v>#REF!</v>
      </c>
      <c r="D897" s="2" t="str">
        <f>IF(Comparison!I897 &lt;&gt; "", Comparison!I897, "")</f>
        <v/>
      </c>
      <c r="E897" s="29" t="str">
        <f>IF(Comparison!Q897 &lt;&gt; "", ROUND(Comparison!Q897,2), "")</f>
        <v/>
      </c>
      <c r="F897" s="29" t="str">
        <f>IF(Comparison!T897 &lt;&gt; "", ROUND(Comparison!T897,2), "")</f>
        <v/>
      </c>
    </row>
    <row r="898" spans="2:6" x14ac:dyDescent="0.25">
      <c r="B898" s="2" t="str">
        <f>IF(Comparison!B898 &lt;&gt; "", Comparison!B898, "")</f>
        <v/>
      </c>
      <c r="C898" s="2" t="e">
        <f>IF(Comparison!H898 &lt;&gt; "", Comparison!H898, "")</f>
        <v>#REF!</v>
      </c>
      <c r="D898" s="2" t="str">
        <f>IF(Comparison!I898 &lt;&gt; "", Comparison!I898, "")</f>
        <v/>
      </c>
      <c r="E898" s="29" t="str">
        <f>IF(Comparison!Q898 &lt;&gt; "", ROUND(Comparison!Q898,2), "")</f>
        <v/>
      </c>
      <c r="F898" s="29" t="str">
        <f>IF(Comparison!T898 &lt;&gt; "", ROUND(Comparison!T898,2), "")</f>
        <v/>
      </c>
    </row>
    <row r="899" spans="2:6" x14ac:dyDescent="0.25">
      <c r="B899" s="2" t="str">
        <f>IF(Comparison!B899 &lt;&gt; "", Comparison!B899, "")</f>
        <v/>
      </c>
      <c r="C899" s="2" t="e">
        <f>IF(Comparison!H899 &lt;&gt; "", Comparison!H899, "")</f>
        <v>#REF!</v>
      </c>
      <c r="D899" s="2" t="str">
        <f>IF(Comparison!I899 &lt;&gt; "", Comparison!I899, "")</f>
        <v/>
      </c>
      <c r="E899" s="29" t="str">
        <f>IF(Comparison!Q899 &lt;&gt; "", ROUND(Comparison!Q899,2), "")</f>
        <v/>
      </c>
      <c r="F899" s="29" t="str">
        <f>IF(Comparison!T899 &lt;&gt; "", ROUND(Comparison!T899,2), "")</f>
        <v/>
      </c>
    </row>
    <row r="900" spans="2:6" x14ac:dyDescent="0.25">
      <c r="B900" s="2" t="str">
        <f>IF(Comparison!B900 &lt;&gt; "", Comparison!B900, "")</f>
        <v/>
      </c>
      <c r="C900" s="2" t="e">
        <f>IF(Comparison!H900 &lt;&gt; "", Comparison!H900, "")</f>
        <v>#REF!</v>
      </c>
      <c r="D900" s="2" t="str">
        <f>IF(Comparison!I900 &lt;&gt; "", Comparison!I900, "")</f>
        <v/>
      </c>
      <c r="E900" s="29" t="str">
        <f>IF(Comparison!Q900 &lt;&gt; "", ROUND(Comparison!Q900,2), "")</f>
        <v/>
      </c>
      <c r="F900" s="29" t="str">
        <f>IF(Comparison!T900 &lt;&gt; "", ROUND(Comparison!T900,2), "")</f>
        <v/>
      </c>
    </row>
    <row r="901" spans="2:6" x14ac:dyDescent="0.25">
      <c r="B901" s="2" t="str">
        <f>IF(Comparison!B901 &lt;&gt; "", Comparison!B901, "")</f>
        <v/>
      </c>
      <c r="C901" s="2" t="e">
        <f>IF(Comparison!H901 &lt;&gt; "", Comparison!H901, "")</f>
        <v>#REF!</v>
      </c>
      <c r="D901" s="2" t="str">
        <f>IF(Comparison!I901 &lt;&gt; "", Comparison!I901, "")</f>
        <v/>
      </c>
      <c r="E901" s="29" t="str">
        <f>IF(Comparison!Q901 &lt;&gt; "", ROUND(Comparison!Q901,2), "")</f>
        <v/>
      </c>
      <c r="F901" s="29" t="str">
        <f>IF(Comparison!T901 &lt;&gt; "", ROUND(Comparison!T901,2), "")</f>
        <v/>
      </c>
    </row>
    <row r="902" spans="2:6" x14ac:dyDescent="0.25">
      <c r="B902" s="2" t="str">
        <f>IF(Comparison!B902 &lt;&gt; "", Comparison!B902, "")</f>
        <v/>
      </c>
      <c r="C902" s="2" t="e">
        <f>IF(Comparison!H902 &lt;&gt; "", Comparison!H902, "")</f>
        <v>#REF!</v>
      </c>
      <c r="D902" s="2" t="str">
        <f>IF(Comparison!I902 &lt;&gt; "", Comparison!I902, "")</f>
        <v/>
      </c>
      <c r="E902" s="29" t="str">
        <f>IF(Comparison!Q902 &lt;&gt; "", ROUND(Comparison!Q902,2), "")</f>
        <v/>
      </c>
      <c r="F902" s="29" t="str">
        <f>IF(Comparison!T902 &lt;&gt; "", ROUND(Comparison!T902,2), "")</f>
        <v/>
      </c>
    </row>
    <row r="903" spans="2:6" x14ac:dyDescent="0.25">
      <c r="B903" s="2" t="str">
        <f>IF(Comparison!B903 &lt;&gt; "", Comparison!B903, "")</f>
        <v/>
      </c>
      <c r="C903" s="2" t="e">
        <f>IF(Comparison!H903 &lt;&gt; "", Comparison!H903, "")</f>
        <v>#REF!</v>
      </c>
      <c r="D903" s="2" t="str">
        <f>IF(Comparison!I903 &lt;&gt; "", Comparison!I903, "")</f>
        <v/>
      </c>
      <c r="E903" s="29" t="str">
        <f>IF(Comparison!Q903 &lt;&gt; "", ROUND(Comparison!Q903,2), "")</f>
        <v/>
      </c>
      <c r="F903" s="29" t="str">
        <f>IF(Comparison!T903 &lt;&gt; "", ROUND(Comparison!T903,2), "")</f>
        <v/>
      </c>
    </row>
    <row r="904" spans="2:6" x14ac:dyDescent="0.25">
      <c r="B904" s="2" t="str">
        <f>IF(Comparison!B904 &lt;&gt; "", Comparison!B904, "")</f>
        <v/>
      </c>
      <c r="C904" s="2" t="e">
        <f>IF(Comparison!H904 &lt;&gt; "", Comparison!H904, "")</f>
        <v>#REF!</v>
      </c>
      <c r="D904" s="2" t="str">
        <f>IF(Comparison!I904 &lt;&gt; "", Comparison!I904, "")</f>
        <v/>
      </c>
      <c r="E904" s="29" t="str">
        <f>IF(Comparison!Q904 &lt;&gt; "", ROUND(Comparison!Q904,2), "")</f>
        <v/>
      </c>
      <c r="F904" s="29" t="str">
        <f>IF(Comparison!T904 &lt;&gt; "", ROUND(Comparison!T904,2), "")</f>
        <v/>
      </c>
    </row>
    <row r="905" spans="2:6" x14ac:dyDescent="0.25">
      <c r="B905" s="2" t="str">
        <f>IF(Comparison!B905 &lt;&gt; "", Comparison!B905, "")</f>
        <v/>
      </c>
      <c r="C905" s="2" t="e">
        <f>IF(Comparison!H905 &lt;&gt; "", Comparison!H905, "")</f>
        <v>#REF!</v>
      </c>
      <c r="D905" s="2" t="str">
        <f>IF(Comparison!I905 &lt;&gt; "", Comparison!I905, "")</f>
        <v/>
      </c>
      <c r="E905" s="29" t="str">
        <f>IF(Comparison!Q905 &lt;&gt; "", ROUND(Comparison!Q905,2), "")</f>
        <v/>
      </c>
      <c r="F905" s="29" t="str">
        <f>IF(Comparison!T905 &lt;&gt; "", ROUND(Comparison!T905,2), "")</f>
        <v/>
      </c>
    </row>
    <row r="906" spans="2:6" x14ac:dyDescent="0.25">
      <c r="B906" s="2" t="str">
        <f>IF(Comparison!B906 &lt;&gt; "", Comparison!B906, "")</f>
        <v/>
      </c>
      <c r="C906" s="2" t="e">
        <f>IF(Comparison!H906 &lt;&gt; "", Comparison!H906, "")</f>
        <v>#REF!</v>
      </c>
      <c r="D906" s="2" t="str">
        <f>IF(Comparison!I906 &lt;&gt; "", Comparison!I906, "")</f>
        <v/>
      </c>
      <c r="E906" s="29" t="str">
        <f>IF(Comparison!Q906 &lt;&gt; "", ROUND(Comparison!Q906,2), "")</f>
        <v/>
      </c>
      <c r="F906" s="29" t="str">
        <f>IF(Comparison!T906 &lt;&gt; "", ROUND(Comparison!T906,2), "")</f>
        <v/>
      </c>
    </row>
    <row r="907" spans="2:6" x14ac:dyDescent="0.25">
      <c r="B907" s="2" t="str">
        <f>IF(Comparison!B907 &lt;&gt; "", Comparison!B907, "")</f>
        <v/>
      </c>
      <c r="C907" s="2" t="e">
        <f>IF(Comparison!H907 &lt;&gt; "", Comparison!H907, "")</f>
        <v>#REF!</v>
      </c>
      <c r="D907" s="2" t="str">
        <f>IF(Comparison!I907 &lt;&gt; "", Comparison!I907, "")</f>
        <v/>
      </c>
      <c r="E907" s="29" t="str">
        <f>IF(Comparison!Q907 &lt;&gt; "", ROUND(Comparison!Q907,2), "")</f>
        <v/>
      </c>
      <c r="F907" s="29" t="str">
        <f>IF(Comparison!T907 &lt;&gt; "", ROUND(Comparison!T907,2), "")</f>
        <v/>
      </c>
    </row>
    <row r="908" spans="2:6" x14ac:dyDescent="0.25">
      <c r="B908" s="2" t="str">
        <f>IF(Comparison!B908 &lt;&gt; "", Comparison!B908, "")</f>
        <v/>
      </c>
      <c r="C908" s="2" t="e">
        <f>IF(Comparison!H908 &lt;&gt; "", Comparison!H908, "")</f>
        <v>#REF!</v>
      </c>
      <c r="D908" s="2" t="str">
        <f>IF(Comparison!I908 &lt;&gt; "", Comparison!I908, "")</f>
        <v/>
      </c>
      <c r="E908" s="29" t="str">
        <f>IF(Comparison!Q908 &lt;&gt; "", ROUND(Comparison!Q908,2), "")</f>
        <v/>
      </c>
      <c r="F908" s="29" t="str">
        <f>IF(Comparison!T908 &lt;&gt; "", ROUND(Comparison!T908,2), "")</f>
        <v/>
      </c>
    </row>
    <row r="909" spans="2:6" x14ac:dyDescent="0.25">
      <c r="B909" s="2" t="str">
        <f>IF(Comparison!B909 &lt;&gt; "", Comparison!B909, "")</f>
        <v/>
      </c>
      <c r="C909" s="2" t="e">
        <f>IF(Comparison!H909 &lt;&gt; "", Comparison!H909, "")</f>
        <v>#REF!</v>
      </c>
      <c r="D909" s="2" t="str">
        <f>IF(Comparison!I909 &lt;&gt; "", Comparison!I909, "")</f>
        <v/>
      </c>
      <c r="E909" s="29" t="str">
        <f>IF(Comparison!Q909 &lt;&gt; "", ROUND(Comparison!Q909,2), "")</f>
        <v/>
      </c>
      <c r="F909" s="29" t="str">
        <f>IF(Comparison!T909 &lt;&gt; "", ROUND(Comparison!T909,2), "")</f>
        <v/>
      </c>
    </row>
    <row r="910" spans="2:6" x14ac:dyDescent="0.25">
      <c r="B910" s="2" t="str">
        <f>IF(Comparison!B910 &lt;&gt; "", Comparison!B910, "")</f>
        <v/>
      </c>
      <c r="C910" s="2" t="e">
        <f>IF(Comparison!H910 &lt;&gt; "", Comparison!H910, "")</f>
        <v>#REF!</v>
      </c>
      <c r="D910" s="2" t="str">
        <f>IF(Comparison!I910 &lt;&gt; "", Comparison!I910, "")</f>
        <v/>
      </c>
      <c r="E910" s="29" t="str">
        <f>IF(Comparison!Q910 &lt;&gt; "", ROUND(Comparison!Q910,2), "")</f>
        <v/>
      </c>
      <c r="F910" s="29" t="str">
        <f>IF(Comparison!T910 &lt;&gt; "", ROUND(Comparison!T910,2), "")</f>
        <v/>
      </c>
    </row>
    <row r="911" spans="2:6" x14ac:dyDescent="0.25">
      <c r="B911" s="2" t="str">
        <f>IF(Comparison!B911 &lt;&gt; "", Comparison!B911, "")</f>
        <v/>
      </c>
      <c r="C911" s="2" t="e">
        <f>IF(Comparison!H911 &lt;&gt; "", Comparison!H911, "")</f>
        <v>#REF!</v>
      </c>
      <c r="D911" s="2" t="str">
        <f>IF(Comparison!I911 &lt;&gt; "", Comparison!I911, "")</f>
        <v/>
      </c>
      <c r="E911" s="29" t="str">
        <f>IF(Comparison!Q911 &lt;&gt; "", ROUND(Comparison!Q911,2), "")</f>
        <v/>
      </c>
      <c r="F911" s="29" t="str">
        <f>IF(Comparison!T911 &lt;&gt; "", ROUND(Comparison!T911,2), "")</f>
        <v/>
      </c>
    </row>
    <row r="912" spans="2:6" x14ac:dyDescent="0.25">
      <c r="B912" s="2" t="str">
        <f>IF(Comparison!B912 &lt;&gt; "", Comparison!B912, "")</f>
        <v/>
      </c>
      <c r="C912" s="2" t="e">
        <f>IF(Comparison!H912 &lt;&gt; "", Comparison!H912, "")</f>
        <v>#REF!</v>
      </c>
      <c r="D912" s="2" t="str">
        <f>IF(Comparison!I912 &lt;&gt; "", Comparison!I912, "")</f>
        <v/>
      </c>
      <c r="E912" s="29" t="str">
        <f>IF(Comparison!Q912 &lt;&gt; "", ROUND(Comparison!Q912,2), "")</f>
        <v/>
      </c>
      <c r="F912" s="29" t="str">
        <f>IF(Comparison!T912 &lt;&gt; "", ROUND(Comparison!T912,2), "")</f>
        <v/>
      </c>
    </row>
    <row r="913" spans="2:6" x14ac:dyDescent="0.25">
      <c r="B913" s="2" t="str">
        <f>IF(Comparison!B913 &lt;&gt; "", Comparison!B913, "")</f>
        <v/>
      </c>
      <c r="C913" s="2" t="e">
        <f>IF(Comparison!H913 &lt;&gt; "", Comparison!H913, "")</f>
        <v>#REF!</v>
      </c>
      <c r="D913" s="2" t="str">
        <f>IF(Comparison!I913 &lt;&gt; "", Comparison!I913, "")</f>
        <v/>
      </c>
      <c r="E913" s="29" t="str">
        <f>IF(Comparison!Q913 &lt;&gt; "", ROUND(Comparison!Q913,2), "")</f>
        <v/>
      </c>
      <c r="F913" s="29" t="str">
        <f>IF(Comparison!T913 &lt;&gt; "", ROUND(Comparison!T913,2), "")</f>
        <v/>
      </c>
    </row>
    <row r="914" spans="2:6" x14ac:dyDescent="0.25">
      <c r="B914" s="2" t="str">
        <f>IF(Comparison!B914 &lt;&gt; "", Comparison!B914, "")</f>
        <v/>
      </c>
      <c r="C914" s="2" t="e">
        <f>IF(Comparison!H914 &lt;&gt; "", Comparison!H914, "")</f>
        <v>#REF!</v>
      </c>
      <c r="D914" s="2" t="str">
        <f>IF(Comparison!I914 &lt;&gt; "", Comparison!I914, "")</f>
        <v/>
      </c>
      <c r="E914" s="29" t="str">
        <f>IF(Comparison!Q914 &lt;&gt; "", ROUND(Comparison!Q914,2), "")</f>
        <v/>
      </c>
      <c r="F914" s="29" t="str">
        <f>IF(Comparison!T914 &lt;&gt; "", ROUND(Comparison!T914,2), "")</f>
        <v/>
      </c>
    </row>
    <row r="915" spans="2:6" x14ac:dyDescent="0.25">
      <c r="B915" s="2" t="str">
        <f>IF(Comparison!B915 &lt;&gt; "", Comparison!B915, "")</f>
        <v/>
      </c>
      <c r="C915" s="2" t="e">
        <f>IF(Comparison!H915 &lt;&gt; "", Comparison!H915, "")</f>
        <v>#REF!</v>
      </c>
      <c r="D915" s="2" t="str">
        <f>IF(Comparison!I915 &lt;&gt; "", Comparison!I915, "")</f>
        <v/>
      </c>
      <c r="E915" s="29" t="str">
        <f>IF(Comparison!Q915 &lt;&gt; "", ROUND(Comparison!Q915,2), "")</f>
        <v/>
      </c>
      <c r="F915" s="29" t="str">
        <f>IF(Comparison!T915 &lt;&gt; "", ROUND(Comparison!T915,2), "")</f>
        <v/>
      </c>
    </row>
    <row r="916" spans="2:6" x14ac:dyDescent="0.25">
      <c r="B916" s="2" t="str">
        <f>IF(Comparison!B916 &lt;&gt; "", Comparison!B916, "")</f>
        <v/>
      </c>
      <c r="C916" s="2" t="e">
        <f>IF(Comparison!H916 &lt;&gt; "", Comparison!H916, "")</f>
        <v>#REF!</v>
      </c>
      <c r="D916" s="2" t="str">
        <f>IF(Comparison!I916 &lt;&gt; "", Comparison!I916, "")</f>
        <v/>
      </c>
      <c r="E916" s="29" t="str">
        <f>IF(Comparison!Q916 &lt;&gt; "", ROUND(Comparison!Q916,2), "")</f>
        <v/>
      </c>
      <c r="F916" s="29" t="str">
        <f>IF(Comparison!T916 &lt;&gt; "", ROUND(Comparison!T916,2), "")</f>
        <v/>
      </c>
    </row>
    <row r="917" spans="2:6" x14ac:dyDescent="0.25">
      <c r="B917" s="2" t="str">
        <f>IF(Comparison!B917 &lt;&gt; "", Comparison!B917, "")</f>
        <v/>
      </c>
      <c r="C917" s="2" t="e">
        <f>IF(Comparison!H917 &lt;&gt; "", Comparison!H917, "")</f>
        <v>#REF!</v>
      </c>
      <c r="D917" s="2" t="str">
        <f>IF(Comparison!I917 &lt;&gt; "", Comparison!I917, "")</f>
        <v/>
      </c>
      <c r="E917" s="29" t="str">
        <f>IF(Comparison!Q917 &lt;&gt; "", ROUND(Comparison!Q917,2), "")</f>
        <v/>
      </c>
      <c r="F917" s="29" t="str">
        <f>IF(Comparison!T917 &lt;&gt; "", ROUND(Comparison!T917,2), "")</f>
        <v/>
      </c>
    </row>
    <row r="918" spans="2:6" x14ac:dyDescent="0.25">
      <c r="B918" s="2" t="str">
        <f>IF(Comparison!B918 &lt;&gt; "", Comparison!B918, "")</f>
        <v/>
      </c>
      <c r="C918" s="2" t="e">
        <f>IF(Comparison!H918 &lt;&gt; "", Comparison!H918, "")</f>
        <v>#REF!</v>
      </c>
      <c r="D918" s="2" t="str">
        <f>IF(Comparison!I918 &lt;&gt; "", Comparison!I918, "")</f>
        <v/>
      </c>
      <c r="E918" s="29" t="str">
        <f>IF(Comparison!Q918 &lt;&gt; "", ROUND(Comparison!Q918,2), "")</f>
        <v/>
      </c>
      <c r="F918" s="29" t="str">
        <f>IF(Comparison!T918 &lt;&gt; "", ROUND(Comparison!T918,2), "")</f>
        <v/>
      </c>
    </row>
    <row r="919" spans="2:6" x14ac:dyDescent="0.25">
      <c r="B919" s="2" t="str">
        <f>IF(Comparison!B919 &lt;&gt; "", Comparison!B919, "")</f>
        <v/>
      </c>
      <c r="C919" s="2" t="e">
        <f>IF(Comparison!H919 &lt;&gt; "", Comparison!H919, "")</f>
        <v>#REF!</v>
      </c>
      <c r="D919" s="2" t="str">
        <f>IF(Comparison!I919 &lt;&gt; "", Comparison!I919, "")</f>
        <v/>
      </c>
      <c r="E919" s="29" t="str">
        <f>IF(Comparison!Q919 &lt;&gt; "", ROUND(Comparison!Q919,2), "")</f>
        <v/>
      </c>
      <c r="F919" s="29" t="str">
        <f>IF(Comparison!T919 &lt;&gt; "", ROUND(Comparison!T919,2), "")</f>
        <v/>
      </c>
    </row>
    <row r="920" spans="2:6" x14ac:dyDescent="0.25">
      <c r="B920" s="2" t="str">
        <f>IF(Comparison!B920 &lt;&gt; "", Comparison!B920, "")</f>
        <v/>
      </c>
      <c r="C920" s="2" t="e">
        <f>IF(Comparison!H920 &lt;&gt; "", Comparison!H920, "")</f>
        <v>#REF!</v>
      </c>
      <c r="D920" s="2" t="str">
        <f>IF(Comparison!I920 &lt;&gt; "", Comparison!I920, "")</f>
        <v/>
      </c>
      <c r="E920" s="29" t="str">
        <f>IF(Comparison!Q920 &lt;&gt; "", ROUND(Comparison!Q920,2), "")</f>
        <v/>
      </c>
      <c r="F920" s="29" t="str">
        <f>IF(Comparison!T920 &lt;&gt; "", ROUND(Comparison!T920,2), "")</f>
        <v/>
      </c>
    </row>
    <row r="921" spans="2:6" x14ac:dyDescent="0.25">
      <c r="B921" s="2" t="str">
        <f>IF(Comparison!B921 &lt;&gt; "", Comparison!B921, "")</f>
        <v/>
      </c>
      <c r="C921" s="2" t="e">
        <f>IF(Comparison!H921 &lt;&gt; "", Comparison!H921, "")</f>
        <v>#REF!</v>
      </c>
      <c r="D921" s="2" t="str">
        <f>IF(Comparison!I921 &lt;&gt; "", Comparison!I921, "")</f>
        <v/>
      </c>
      <c r="E921" s="29" t="str">
        <f>IF(Comparison!Q921 &lt;&gt; "", ROUND(Comparison!Q921,2), "")</f>
        <v/>
      </c>
      <c r="F921" s="29" t="str">
        <f>IF(Comparison!T921 &lt;&gt; "", ROUND(Comparison!T921,2), "")</f>
        <v/>
      </c>
    </row>
    <row r="922" spans="2:6" x14ac:dyDescent="0.25">
      <c r="B922" s="2" t="str">
        <f>IF(Comparison!B922 &lt;&gt; "", Comparison!B922, "")</f>
        <v/>
      </c>
      <c r="C922" s="2" t="e">
        <f>IF(Comparison!H922 &lt;&gt; "", Comparison!H922, "")</f>
        <v>#REF!</v>
      </c>
      <c r="D922" s="2" t="str">
        <f>IF(Comparison!I922 &lt;&gt; "", Comparison!I922, "")</f>
        <v/>
      </c>
      <c r="E922" s="29" t="str">
        <f>IF(Comparison!Q922 &lt;&gt; "", ROUND(Comparison!Q922,2), "")</f>
        <v/>
      </c>
      <c r="F922" s="29" t="str">
        <f>IF(Comparison!T922 &lt;&gt; "", ROUND(Comparison!T922,2), "")</f>
        <v/>
      </c>
    </row>
    <row r="923" spans="2:6" x14ac:dyDescent="0.25">
      <c r="B923" s="2" t="str">
        <f>IF(Comparison!B923 &lt;&gt; "", Comparison!B923, "")</f>
        <v/>
      </c>
      <c r="C923" s="2" t="e">
        <f>IF(Comparison!H923 &lt;&gt; "", Comparison!H923, "")</f>
        <v>#REF!</v>
      </c>
      <c r="D923" s="2" t="str">
        <f>IF(Comparison!I923 &lt;&gt; "", Comparison!I923, "")</f>
        <v/>
      </c>
      <c r="E923" s="29" t="str">
        <f>IF(Comparison!Q923 &lt;&gt; "", ROUND(Comparison!Q923,2), "")</f>
        <v/>
      </c>
      <c r="F923" s="29" t="str">
        <f>IF(Comparison!T923 &lt;&gt; "", ROUND(Comparison!T923,2), "")</f>
        <v/>
      </c>
    </row>
    <row r="924" spans="2:6" x14ac:dyDescent="0.25">
      <c r="B924" s="2" t="str">
        <f>IF(Comparison!B924 &lt;&gt; "", Comparison!B924, "")</f>
        <v/>
      </c>
      <c r="C924" s="2" t="e">
        <f>IF(Comparison!H924 &lt;&gt; "", Comparison!H924, "")</f>
        <v>#REF!</v>
      </c>
      <c r="D924" s="2" t="str">
        <f>IF(Comparison!I924 &lt;&gt; "", Comparison!I924, "")</f>
        <v/>
      </c>
      <c r="E924" s="29" t="str">
        <f>IF(Comparison!Q924 &lt;&gt; "", ROUND(Comparison!Q924,2), "")</f>
        <v/>
      </c>
      <c r="F924" s="29" t="str">
        <f>IF(Comparison!T924 &lt;&gt; "", ROUND(Comparison!T924,2), "")</f>
        <v/>
      </c>
    </row>
    <row r="925" spans="2:6" x14ac:dyDescent="0.25">
      <c r="B925" s="2" t="str">
        <f>IF(Comparison!B925 &lt;&gt; "", Comparison!B925, "")</f>
        <v/>
      </c>
      <c r="C925" s="2" t="e">
        <f>IF(Comparison!H925 &lt;&gt; "", Comparison!H925, "")</f>
        <v>#REF!</v>
      </c>
      <c r="D925" s="2" t="str">
        <f>IF(Comparison!I925 &lt;&gt; "", Comparison!I925, "")</f>
        <v/>
      </c>
      <c r="E925" s="29" t="str">
        <f>IF(Comparison!Q925 &lt;&gt; "", ROUND(Comparison!Q925,2), "")</f>
        <v/>
      </c>
      <c r="F925" s="29" t="str">
        <f>IF(Comparison!T925 &lt;&gt; "", ROUND(Comparison!T925,2), "")</f>
        <v/>
      </c>
    </row>
    <row r="926" spans="2:6" x14ac:dyDescent="0.25">
      <c r="B926" s="2" t="str">
        <f>IF(Comparison!B926 &lt;&gt; "", Comparison!B926, "")</f>
        <v/>
      </c>
      <c r="C926" s="2" t="e">
        <f>IF(Comparison!H926 &lt;&gt; "", Comparison!H926, "")</f>
        <v>#REF!</v>
      </c>
      <c r="D926" s="2" t="str">
        <f>IF(Comparison!I926 &lt;&gt; "", Comparison!I926, "")</f>
        <v/>
      </c>
      <c r="E926" s="29" t="str">
        <f>IF(Comparison!Q926 &lt;&gt; "", ROUND(Comparison!Q926,2), "")</f>
        <v/>
      </c>
      <c r="F926" s="29" t="str">
        <f>IF(Comparison!T926 &lt;&gt; "", ROUND(Comparison!T926,2), "")</f>
        <v/>
      </c>
    </row>
    <row r="927" spans="2:6" x14ac:dyDescent="0.25">
      <c r="B927" s="2" t="str">
        <f>IF(Comparison!B927 &lt;&gt; "", Comparison!B927, "")</f>
        <v/>
      </c>
      <c r="C927" s="2" t="e">
        <f>IF(Comparison!H927 &lt;&gt; "", Comparison!H927, "")</f>
        <v>#REF!</v>
      </c>
      <c r="D927" s="2" t="str">
        <f>IF(Comparison!I927 &lt;&gt; "", Comparison!I927, "")</f>
        <v/>
      </c>
      <c r="E927" s="29" t="str">
        <f>IF(Comparison!Q927 &lt;&gt; "", ROUND(Comparison!Q927,2), "")</f>
        <v/>
      </c>
      <c r="F927" s="29" t="str">
        <f>IF(Comparison!T927 &lt;&gt; "", ROUND(Comparison!T927,2), "")</f>
        <v/>
      </c>
    </row>
    <row r="928" spans="2:6" x14ac:dyDescent="0.25">
      <c r="B928" s="2" t="str">
        <f>IF(Comparison!B928 &lt;&gt; "", Comparison!B928, "")</f>
        <v/>
      </c>
      <c r="C928" s="2" t="e">
        <f>IF(Comparison!H928 &lt;&gt; "", Comparison!H928, "")</f>
        <v>#REF!</v>
      </c>
      <c r="D928" s="2" t="str">
        <f>IF(Comparison!I928 &lt;&gt; "", Comparison!I928, "")</f>
        <v/>
      </c>
      <c r="E928" s="29" t="str">
        <f>IF(Comparison!Q928 &lt;&gt; "", ROUND(Comparison!Q928,2), "")</f>
        <v/>
      </c>
      <c r="F928" s="29" t="str">
        <f>IF(Comparison!T928 &lt;&gt; "", ROUND(Comparison!T928,2), "")</f>
        <v/>
      </c>
    </row>
    <row r="929" spans="2:6" x14ac:dyDescent="0.25">
      <c r="B929" s="2" t="str">
        <f>IF(Comparison!B929 &lt;&gt; "", Comparison!B929, "")</f>
        <v/>
      </c>
      <c r="C929" s="2" t="e">
        <f>IF(Comparison!H929 &lt;&gt; "", Comparison!H929, "")</f>
        <v>#REF!</v>
      </c>
      <c r="D929" s="2" t="str">
        <f>IF(Comparison!I929 &lt;&gt; "", Comparison!I929, "")</f>
        <v/>
      </c>
      <c r="E929" s="29" t="str">
        <f>IF(Comparison!Q929 &lt;&gt; "", ROUND(Comparison!Q929,2), "")</f>
        <v/>
      </c>
      <c r="F929" s="29" t="str">
        <f>IF(Comparison!T929 &lt;&gt; "", ROUND(Comparison!T929,2), "")</f>
        <v/>
      </c>
    </row>
    <row r="930" spans="2:6" x14ac:dyDescent="0.25">
      <c r="B930" s="2" t="str">
        <f>IF(Comparison!B930 &lt;&gt; "", Comparison!B930, "")</f>
        <v/>
      </c>
      <c r="C930" s="2" t="e">
        <f>IF(Comparison!H930 &lt;&gt; "", Comparison!H930, "")</f>
        <v>#REF!</v>
      </c>
      <c r="D930" s="2" t="str">
        <f>IF(Comparison!I930 &lt;&gt; "", Comparison!I930, "")</f>
        <v/>
      </c>
      <c r="E930" s="29" t="str">
        <f>IF(Comparison!Q930 &lt;&gt; "", ROUND(Comparison!Q930,2), "")</f>
        <v/>
      </c>
      <c r="F930" s="29" t="str">
        <f>IF(Comparison!T930 &lt;&gt; "", ROUND(Comparison!T930,2), "")</f>
        <v/>
      </c>
    </row>
    <row r="931" spans="2:6" x14ac:dyDescent="0.25">
      <c r="B931" s="2" t="str">
        <f>IF(Comparison!B931 &lt;&gt; "", Comparison!B931, "")</f>
        <v/>
      </c>
      <c r="C931" s="2" t="e">
        <f>IF(Comparison!H931 &lt;&gt; "", Comparison!H931, "")</f>
        <v>#REF!</v>
      </c>
      <c r="D931" s="2" t="str">
        <f>IF(Comparison!I931 &lt;&gt; "", Comparison!I931, "")</f>
        <v/>
      </c>
      <c r="E931" s="29" t="str">
        <f>IF(Comparison!Q931 &lt;&gt; "", ROUND(Comparison!Q931,2), "")</f>
        <v/>
      </c>
      <c r="F931" s="29" t="str">
        <f>IF(Comparison!T931 &lt;&gt; "", ROUND(Comparison!T931,2), "")</f>
        <v/>
      </c>
    </row>
    <row r="932" spans="2:6" x14ac:dyDescent="0.25">
      <c r="B932" s="2" t="str">
        <f>IF(Comparison!B932 &lt;&gt; "", Comparison!B932, "")</f>
        <v/>
      </c>
      <c r="C932" s="2" t="e">
        <f>IF(Comparison!H932 &lt;&gt; "", Comparison!H932, "")</f>
        <v>#REF!</v>
      </c>
      <c r="D932" s="2" t="str">
        <f>IF(Comparison!I932 &lt;&gt; "", Comparison!I932, "")</f>
        <v/>
      </c>
      <c r="E932" s="29" t="str">
        <f>IF(Comparison!Q932 &lt;&gt; "", ROUND(Comparison!Q932,2), "")</f>
        <v/>
      </c>
      <c r="F932" s="29" t="str">
        <f>IF(Comparison!T932 &lt;&gt; "", ROUND(Comparison!T932,2), "")</f>
        <v/>
      </c>
    </row>
    <row r="933" spans="2:6" x14ac:dyDescent="0.25">
      <c r="B933" s="2" t="str">
        <f>IF(Comparison!B933 &lt;&gt; "", Comparison!B933, "")</f>
        <v/>
      </c>
      <c r="C933" s="2" t="e">
        <f>IF(Comparison!H933 &lt;&gt; "", Comparison!H933, "")</f>
        <v>#REF!</v>
      </c>
      <c r="D933" s="2" t="str">
        <f>IF(Comparison!I933 &lt;&gt; "", Comparison!I933, "")</f>
        <v/>
      </c>
      <c r="E933" s="29" t="str">
        <f>IF(Comparison!Q933 &lt;&gt; "", ROUND(Comparison!Q933,2), "")</f>
        <v/>
      </c>
      <c r="F933" s="29" t="str">
        <f>IF(Comparison!T933 &lt;&gt; "", ROUND(Comparison!T933,2), "")</f>
        <v/>
      </c>
    </row>
    <row r="934" spans="2:6" x14ac:dyDescent="0.25">
      <c r="B934" s="2" t="str">
        <f>IF(Comparison!B934 &lt;&gt; "", Comparison!B934, "")</f>
        <v/>
      </c>
      <c r="C934" s="2" t="e">
        <f>IF(Comparison!H934 &lt;&gt; "", Comparison!H934, "")</f>
        <v>#REF!</v>
      </c>
      <c r="D934" s="2" t="str">
        <f>IF(Comparison!I934 &lt;&gt; "", Comparison!I934, "")</f>
        <v/>
      </c>
      <c r="E934" s="29" t="str">
        <f>IF(Comparison!Q934 &lt;&gt; "", ROUND(Comparison!Q934,2), "")</f>
        <v/>
      </c>
      <c r="F934" s="29" t="str">
        <f>IF(Comparison!T934 &lt;&gt; "", ROUND(Comparison!T934,2), "")</f>
        <v/>
      </c>
    </row>
    <row r="935" spans="2:6" x14ac:dyDescent="0.25">
      <c r="B935" s="2" t="str">
        <f>IF(Comparison!B935 &lt;&gt; "", Comparison!B935, "")</f>
        <v/>
      </c>
      <c r="C935" s="2" t="e">
        <f>IF(Comparison!H935 &lt;&gt; "", Comparison!H935, "")</f>
        <v>#REF!</v>
      </c>
      <c r="D935" s="2" t="str">
        <f>IF(Comparison!I935 &lt;&gt; "", Comparison!I935, "")</f>
        <v/>
      </c>
      <c r="E935" s="29" t="str">
        <f>IF(Comparison!Q935 &lt;&gt; "", ROUND(Comparison!Q935,2), "")</f>
        <v/>
      </c>
      <c r="F935" s="29" t="str">
        <f>IF(Comparison!T935 &lt;&gt; "", ROUND(Comparison!T935,2), "")</f>
        <v/>
      </c>
    </row>
    <row r="936" spans="2:6" x14ac:dyDescent="0.25">
      <c r="B936" s="2" t="str">
        <f>IF(Comparison!B936 &lt;&gt; "", Comparison!B936, "")</f>
        <v/>
      </c>
      <c r="C936" s="2" t="e">
        <f>IF(Comparison!H936 &lt;&gt; "", Comparison!H936, "")</f>
        <v>#REF!</v>
      </c>
      <c r="D936" s="2" t="str">
        <f>IF(Comparison!I936 &lt;&gt; "", Comparison!I936, "")</f>
        <v/>
      </c>
      <c r="E936" s="29" t="str">
        <f>IF(Comparison!Q936 &lt;&gt; "", ROUND(Comparison!Q936,2), "")</f>
        <v/>
      </c>
      <c r="F936" s="29" t="str">
        <f>IF(Comparison!T936 &lt;&gt; "", ROUND(Comparison!T936,2), "")</f>
        <v/>
      </c>
    </row>
    <row r="937" spans="2:6" x14ac:dyDescent="0.25">
      <c r="B937" s="2" t="str">
        <f>IF(Comparison!B937 &lt;&gt; "", Comparison!B937, "")</f>
        <v/>
      </c>
      <c r="C937" s="2" t="e">
        <f>IF(Comparison!H937 &lt;&gt; "", Comparison!H937, "")</f>
        <v>#REF!</v>
      </c>
      <c r="D937" s="2" t="str">
        <f>IF(Comparison!I937 &lt;&gt; "", Comparison!I937, "")</f>
        <v/>
      </c>
      <c r="E937" s="29" t="str">
        <f>IF(Comparison!Q937 &lt;&gt; "", ROUND(Comparison!Q937,2), "")</f>
        <v/>
      </c>
      <c r="F937" s="29" t="str">
        <f>IF(Comparison!T937 &lt;&gt; "", ROUND(Comparison!T937,2), "")</f>
        <v/>
      </c>
    </row>
    <row r="938" spans="2:6" x14ac:dyDescent="0.25">
      <c r="B938" s="2" t="str">
        <f>IF(Comparison!B938 &lt;&gt; "", Comparison!B938, "")</f>
        <v/>
      </c>
      <c r="C938" s="2" t="e">
        <f>IF(Comparison!H938 &lt;&gt; "", Comparison!H938, "")</f>
        <v>#REF!</v>
      </c>
      <c r="D938" s="2" t="str">
        <f>IF(Comparison!I938 &lt;&gt; "", Comparison!I938, "")</f>
        <v/>
      </c>
      <c r="E938" s="29" t="str">
        <f>IF(Comparison!Q938 &lt;&gt; "", ROUND(Comparison!Q938,2), "")</f>
        <v/>
      </c>
      <c r="F938" s="29" t="str">
        <f>IF(Comparison!T938 &lt;&gt; "", ROUND(Comparison!T938,2), "")</f>
        <v/>
      </c>
    </row>
    <row r="939" spans="2:6" x14ac:dyDescent="0.25">
      <c r="B939" s="2" t="str">
        <f>IF(Comparison!B939 &lt;&gt; "", Comparison!B939, "")</f>
        <v/>
      </c>
      <c r="C939" s="2" t="e">
        <f>IF(Comparison!H939 &lt;&gt; "", Comparison!H939, "")</f>
        <v>#REF!</v>
      </c>
      <c r="D939" s="2" t="str">
        <f>IF(Comparison!I939 &lt;&gt; "", Comparison!I939, "")</f>
        <v/>
      </c>
      <c r="E939" s="29" t="str">
        <f>IF(Comparison!Q939 &lt;&gt; "", ROUND(Comparison!Q939,2), "")</f>
        <v/>
      </c>
      <c r="F939" s="29" t="str">
        <f>IF(Comparison!T939 &lt;&gt; "", ROUND(Comparison!T939,2), "")</f>
        <v/>
      </c>
    </row>
    <row r="940" spans="2:6" x14ac:dyDescent="0.25">
      <c r="B940" s="2" t="str">
        <f>IF(Comparison!B940 &lt;&gt; "", Comparison!B940, "")</f>
        <v/>
      </c>
      <c r="C940" s="2" t="e">
        <f>IF(Comparison!H940 &lt;&gt; "", Comparison!H940, "")</f>
        <v>#REF!</v>
      </c>
      <c r="D940" s="2" t="str">
        <f>IF(Comparison!I940 &lt;&gt; "", Comparison!I940, "")</f>
        <v/>
      </c>
      <c r="E940" s="29" t="str">
        <f>IF(Comparison!Q940 &lt;&gt; "", ROUND(Comparison!Q940,2), "")</f>
        <v/>
      </c>
      <c r="F940" s="29" t="str">
        <f>IF(Comparison!T940 &lt;&gt; "", ROUND(Comparison!T940,2), "")</f>
        <v/>
      </c>
    </row>
    <row r="941" spans="2:6" x14ac:dyDescent="0.25">
      <c r="B941" s="2" t="str">
        <f>IF(Comparison!B941 &lt;&gt; "", Comparison!B941, "")</f>
        <v/>
      </c>
      <c r="C941" s="2" t="e">
        <f>IF(Comparison!H941 &lt;&gt; "", Comparison!H941, "")</f>
        <v>#REF!</v>
      </c>
      <c r="D941" s="2" t="str">
        <f>IF(Comparison!I941 &lt;&gt; "", Comparison!I941, "")</f>
        <v/>
      </c>
      <c r="E941" s="29" t="str">
        <f>IF(Comparison!Q941 &lt;&gt; "", ROUND(Comparison!Q941,2), "")</f>
        <v/>
      </c>
      <c r="F941" s="29" t="str">
        <f>IF(Comparison!T941 &lt;&gt; "", ROUND(Comparison!T941,2), "")</f>
        <v/>
      </c>
    </row>
    <row r="942" spans="2:6" x14ac:dyDescent="0.25">
      <c r="B942" s="2" t="str">
        <f>IF(Comparison!B942 &lt;&gt; "", Comparison!B942, "")</f>
        <v/>
      </c>
      <c r="C942" s="2" t="e">
        <f>IF(Comparison!H942 &lt;&gt; "", Comparison!H942, "")</f>
        <v>#REF!</v>
      </c>
      <c r="D942" s="2" t="str">
        <f>IF(Comparison!I942 &lt;&gt; "", Comparison!I942, "")</f>
        <v/>
      </c>
      <c r="E942" s="29" t="str">
        <f>IF(Comparison!Q942 &lt;&gt; "", ROUND(Comparison!Q942,2), "")</f>
        <v/>
      </c>
      <c r="F942" s="29" t="str">
        <f>IF(Comparison!T942 &lt;&gt; "", ROUND(Comparison!T942,2), "")</f>
        <v/>
      </c>
    </row>
    <row r="943" spans="2:6" x14ac:dyDescent="0.25">
      <c r="B943" s="2" t="str">
        <f>IF(Comparison!B943 &lt;&gt; "", Comparison!B943, "")</f>
        <v/>
      </c>
      <c r="C943" s="2" t="e">
        <f>IF(Comparison!H943 &lt;&gt; "", Comparison!H943, "")</f>
        <v>#REF!</v>
      </c>
      <c r="D943" s="2" t="str">
        <f>IF(Comparison!I943 &lt;&gt; "", Comparison!I943, "")</f>
        <v/>
      </c>
      <c r="E943" s="29" t="str">
        <f>IF(Comparison!Q943 &lt;&gt; "", ROUND(Comparison!Q943,2), "")</f>
        <v/>
      </c>
      <c r="F943" s="29" t="str">
        <f>IF(Comparison!T943 &lt;&gt; "", ROUND(Comparison!T943,2), "")</f>
        <v/>
      </c>
    </row>
    <row r="944" spans="2:6" x14ac:dyDescent="0.25">
      <c r="B944" s="2" t="str">
        <f>IF(Comparison!B944 &lt;&gt; "", Comparison!B944, "")</f>
        <v/>
      </c>
      <c r="C944" s="2" t="e">
        <f>IF(Comparison!H944 &lt;&gt; "", Comparison!H944, "")</f>
        <v>#REF!</v>
      </c>
      <c r="D944" s="2" t="str">
        <f>IF(Comparison!I944 &lt;&gt; "", Comparison!I944, "")</f>
        <v/>
      </c>
      <c r="E944" s="29" t="str">
        <f>IF(Comparison!Q944 &lt;&gt; "", ROUND(Comparison!Q944,2), "")</f>
        <v/>
      </c>
      <c r="F944" s="29" t="str">
        <f>IF(Comparison!T944 &lt;&gt; "", ROUND(Comparison!T944,2), "")</f>
        <v/>
      </c>
    </row>
    <row r="945" spans="2:6" x14ac:dyDescent="0.25">
      <c r="B945" s="2" t="str">
        <f>IF(Comparison!B945 &lt;&gt; "", Comparison!B945, "")</f>
        <v/>
      </c>
      <c r="C945" s="2" t="e">
        <f>IF(Comparison!H945 &lt;&gt; "", Comparison!H945, "")</f>
        <v>#REF!</v>
      </c>
      <c r="D945" s="2" t="str">
        <f>IF(Comparison!I945 &lt;&gt; "", Comparison!I945, "")</f>
        <v/>
      </c>
      <c r="E945" s="29" t="str">
        <f>IF(Comparison!Q945 &lt;&gt; "", ROUND(Comparison!Q945,2), "")</f>
        <v/>
      </c>
      <c r="F945" s="29" t="str">
        <f>IF(Comparison!T945 &lt;&gt; "", ROUND(Comparison!T945,2), "")</f>
        <v/>
      </c>
    </row>
    <row r="946" spans="2:6" x14ac:dyDescent="0.25">
      <c r="B946" s="2" t="str">
        <f>IF(Comparison!B946 &lt;&gt; "", Comparison!B946, "")</f>
        <v/>
      </c>
      <c r="C946" s="2" t="e">
        <f>IF(Comparison!H946 &lt;&gt; "", Comparison!H946, "")</f>
        <v>#REF!</v>
      </c>
      <c r="D946" s="2" t="str">
        <f>IF(Comparison!I946 &lt;&gt; "", Comparison!I946, "")</f>
        <v/>
      </c>
      <c r="E946" s="29" t="str">
        <f>IF(Comparison!Q946 &lt;&gt; "", ROUND(Comparison!Q946,2), "")</f>
        <v/>
      </c>
      <c r="F946" s="29" t="str">
        <f>IF(Comparison!T946 &lt;&gt; "", ROUND(Comparison!T946,2), "")</f>
        <v/>
      </c>
    </row>
    <row r="947" spans="2:6" x14ac:dyDescent="0.25">
      <c r="B947" s="2" t="str">
        <f>IF(Comparison!B947 &lt;&gt; "", Comparison!B947, "")</f>
        <v/>
      </c>
      <c r="C947" s="2" t="e">
        <f>IF(Comparison!H947 &lt;&gt; "", Comparison!H947, "")</f>
        <v>#REF!</v>
      </c>
      <c r="D947" s="2" t="str">
        <f>IF(Comparison!I947 &lt;&gt; "", Comparison!I947, "")</f>
        <v/>
      </c>
      <c r="E947" s="29" t="str">
        <f>IF(Comparison!Q947 &lt;&gt; "", ROUND(Comparison!Q947,2), "")</f>
        <v/>
      </c>
      <c r="F947" s="29" t="str">
        <f>IF(Comparison!T947 &lt;&gt; "", ROUND(Comparison!T947,2), "")</f>
        <v/>
      </c>
    </row>
    <row r="948" spans="2:6" x14ac:dyDescent="0.25">
      <c r="B948" s="2" t="str">
        <f>IF(Comparison!B948 &lt;&gt; "", Comparison!B948, "")</f>
        <v/>
      </c>
      <c r="C948" s="2" t="e">
        <f>IF(Comparison!H948 &lt;&gt; "", Comparison!H948, "")</f>
        <v>#REF!</v>
      </c>
      <c r="D948" s="2" t="str">
        <f>IF(Comparison!I948 &lt;&gt; "", Comparison!I948, "")</f>
        <v/>
      </c>
      <c r="E948" s="29" t="str">
        <f>IF(Comparison!Q948 &lt;&gt; "", ROUND(Comparison!Q948,2), "")</f>
        <v/>
      </c>
      <c r="F948" s="29" t="str">
        <f>IF(Comparison!T948 &lt;&gt; "", ROUND(Comparison!T948,2), "")</f>
        <v/>
      </c>
    </row>
    <row r="949" spans="2:6" x14ac:dyDescent="0.25">
      <c r="B949" s="2" t="str">
        <f>IF(Comparison!B949 &lt;&gt; "", Comparison!B949, "")</f>
        <v/>
      </c>
      <c r="C949" s="2" t="e">
        <f>IF(Comparison!H949 &lt;&gt; "", Comparison!H949, "")</f>
        <v>#REF!</v>
      </c>
      <c r="D949" s="2" t="str">
        <f>IF(Comparison!I949 &lt;&gt; "", Comparison!I949, "")</f>
        <v/>
      </c>
      <c r="E949" s="29" t="str">
        <f>IF(Comparison!Q949 &lt;&gt; "", ROUND(Comparison!Q949,2), "")</f>
        <v/>
      </c>
      <c r="F949" s="29" t="str">
        <f>IF(Comparison!T949 &lt;&gt; "", ROUND(Comparison!T949,2), "")</f>
        <v/>
      </c>
    </row>
    <row r="950" spans="2:6" x14ac:dyDescent="0.25">
      <c r="B950" s="2" t="str">
        <f>IF(Comparison!B950 &lt;&gt; "", Comparison!B950, "")</f>
        <v/>
      </c>
      <c r="C950" s="2" t="e">
        <f>IF(Comparison!H950 &lt;&gt; "", Comparison!H950, "")</f>
        <v>#REF!</v>
      </c>
      <c r="D950" s="2" t="str">
        <f>IF(Comparison!I950 &lt;&gt; "", Comparison!I950, "")</f>
        <v/>
      </c>
      <c r="E950" s="29" t="str">
        <f>IF(Comparison!Q950 &lt;&gt; "", ROUND(Comparison!Q950,2), "")</f>
        <v/>
      </c>
      <c r="F950" s="29" t="str">
        <f>IF(Comparison!T950 &lt;&gt; "", ROUND(Comparison!T950,2), "")</f>
        <v/>
      </c>
    </row>
    <row r="951" spans="2:6" x14ac:dyDescent="0.25">
      <c r="B951" s="2" t="str">
        <f>IF(Comparison!B951 &lt;&gt; "", Comparison!B951, "")</f>
        <v/>
      </c>
      <c r="C951" s="2" t="e">
        <f>IF(Comparison!H951 &lt;&gt; "", Comparison!H951, "")</f>
        <v>#REF!</v>
      </c>
      <c r="D951" s="2" t="str">
        <f>IF(Comparison!I951 &lt;&gt; "", Comparison!I951, "")</f>
        <v/>
      </c>
      <c r="E951" s="29" t="str">
        <f>IF(Comparison!Q951 &lt;&gt; "", ROUND(Comparison!Q951,2), "")</f>
        <v/>
      </c>
      <c r="F951" s="29" t="str">
        <f>IF(Comparison!T951 &lt;&gt; "", ROUND(Comparison!T951,2), "")</f>
        <v/>
      </c>
    </row>
    <row r="952" spans="2:6" x14ac:dyDescent="0.25">
      <c r="B952" s="2" t="str">
        <f>IF(Comparison!B952 &lt;&gt; "", Comparison!B952, "")</f>
        <v/>
      </c>
      <c r="C952" s="2" t="e">
        <f>IF(Comparison!H952 &lt;&gt; "", Comparison!H952, "")</f>
        <v>#REF!</v>
      </c>
      <c r="D952" s="2" t="str">
        <f>IF(Comparison!I952 &lt;&gt; "", Comparison!I952, "")</f>
        <v/>
      </c>
      <c r="E952" s="29" t="str">
        <f>IF(Comparison!Q952 &lt;&gt; "", ROUND(Comparison!Q952,2), "")</f>
        <v/>
      </c>
      <c r="F952" s="29" t="str">
        <f>IF(Comparison!T952 &lt;&gt; "", ROUND(Comparison!T952,2), "")</f>
        <v/>
      </c>
    </row>
    <row r="953" spans="2:6" x14ac:dyDescent="0.25">
      <c r="B953" s="2" t="str">
        <f>IF(Comparison!B953 &lt;&gt; "", Comparison!B953, "")</f>
        <v/>
      </c>
      <c r="C953" s="2" t="e">
        <f>IF(Comparison!H953 &lt;&gt; "", Comparison!H953, "")</f>
        <v>#REF!</v>
      </c>
      <c r="D953" s="2" t="str">
        <f>IF(Comparison!I953 &lt;&gt; "", Comparison!I953, "")</f>
        <v/>
      </c>
      <c r="E953" s="29" t="str">
        <f>IF(Comparison!Q953 &lt;&gt; "", ROUND(Comparison!Q953,2), "")</f>
        <v/>
      </c>
      <c r="F953" s="29" t="str">
        <f>IF(Comparison!T953 &lt;&gt; "", ROUND(Comparison!T953,2), "")</f>
        <v/>
      </c>
    </row>
    <row r="954" spans="2:6" x14ac:dyDescent="0.25">
      <c r="B954" s="2" t="str">
        <f>IF(Comparison!B954 &lt;&gt; "", Comparison!B954, "")</f>
        <v/>
      </c>
      <c r="C954" s="2" t="e">
        <f>IF(Comparison!H954 &lt;&gt; "", Comparison!H954, "")</f>
        <v>#REF!</v>
      </c>
      <c r="D954" s="2" t="str">
        <f>IF(Comparison!I954 &lt;&gt; "", Comparison!I954, "")</f>
        <v/>
      </c>
      <c r="E954" s="29" t="str">
        <f>IF(Comparison!Q954 &lt;&gt; "", ROUND(Comparison!Q954,2), "")</f>
        <v/>
      </c>
      <c r="F954" s="29" t="str">
        <f>IF(Comparison!T954 &lt;&gt; "", ROUND(Comparison!T954,2), "")</f>
        <v/>
      </c>
    </row>
    <row r="955" spans="2:6" x14ac:dyDescent="0.25">
      <c r="B955" s="2" t="str">
        <f>IF(Comparison!B955 &lt;&gt; "", Comparison!B955, "")</f>
        <v/>
      </c>
      <c r="C955" s="2" t="e">
        <f>IF(Comparison!H955 &lt;&gt; "", Comparison!H955, "")</f>
        <v>#REF!</v>
      </c>
      <c r="D955" s="2" t="str">
        <f>IF(Comparison!I955 &lt;&gt; "", Comparison!I955, "")</f>
        <v/>
      </c>
      <c r="E955" s="29" t="str">
        <f>IF(Comparison!Q955 &lt;&gt; "", ROUND(Comparison!Q955,2), "")</f>
        <v/>
      </c>
      <c r="F955" s="29" t="str">
        <f>IF(Comparison!T955 &lt;&gt; "", ROUND(Comparison!T955,2), "")</f>
        <v/>
      </c>
    </row>
    <row r="956" spans="2:6" x14ac:dyDescent="0.25">
      <c r="B956" s="2" t="str">
        <f>IF(Comparison!B956 &lt;&gt; "", Comparison!B956, "")</f>
        <v/>
      </c>
      <c r="C956" s="2" t="e">
        <f>IF(Comparison!H956 &lt;&gt; "", Comparison!H956, "")</f>
        <v>#REF!</v>
      </c>
      <c r="D956" s="2" t="str">
        <f>IF(Comparison!I956 &lt;&gt; "", Comparison!I956, "")</f>
        <v/>
      </c>
      <c r="E956" s="29" t="str">
        <f>IF(Comparison!Q956 &lt;&gt; "", ROUND(Comparison!Q956,2), "")</f>
        <v/>
      </c>
      <c r="F956" s="29" t="str">
        <f>IF(Comparison!T956 &lt;&gt; "", ROUND(Comparison!T956,2), "")</f>
        <v/>
      </c>
    </row>
    <row r="957" spans="2:6" x14ac:dyDescent="0.25">
      <c r="B957" s="2" t="str">
        <f>IF(Comparison!B957 &lt;&gt; "", Comparison!B957, "")</f>
        <v/>
      </c>
      <c r="C957" s="2" t="e">
        <f>IF(Comparison!H957 &lt;&gt; "", Comparison!H957, "")</f>
        <v>#REF!</v>
      </c>
      <c r="D957" s="2" t="str">
        <f>IF(Comparison!I957 &lt;&gt; "", Comparison!I957, "")</f>
        <v/>
      </c>
      <c r="E957" s="29" t="str">
        <f>IF(Comparison!Q957 &lt;&gt; "", ROUND(Comparison!Q957,2), "")</f>
        <v/>
      </c>
      <c r="F957" s="29" t="str">
        <f>IF(Comparison!T957 &lt;&gt; "", ROUND(Comparison!T957,2), "")</f>
        <v/>
      </c>
    </row>
    <row r="958" spans="2:6" x14ac:dyDescent="0.25">
      <c r="B958" s="2" t="str">
        <f>IF(Comparison!B958 &lt;&gt; "", Comparison!B958, "")</f>
        <v/>
      </c>
      <c r="C958" s="2" t="e">
        <f>IF(Comparison!H958 &lt;&gt; "", Comparison!H958, "")</f>
        <v>#REF!</v>
      </c>
      <c r="D958" s="2" t="str">
        <f>IF(Comparison!I958 &lt;&gt; "", Comparison!I958, "")</f>
        <v/>
      </c>
      <c r="E958" s="29" t="str">
        <f>IF(Comparison!Q958 &lt;&gt; "", ROUND(Comparison!Q958,2), "")</f>
        <v/>
      </c>
      <c r="F958" s="29" t="str">
        <f>IF(Comparison!T958 &lt;&gt; "", ROUND(Comparison!T958,2), "")</f>
        <v/>
      </c>
    </row>
    <row r="959" spans="2:6" x14ac:dyDescent="0.25">
      <c r="B959" s="2" t="str">
        <f>IF(Comparison!B959 &lt;&gt; "", Comparison!B959, "")</f>
        <v/>
      </c>
      <c r="C959" s="2" t="e">
        <f>IF(Comparison!H959 &lt;&gt; "", Comparison!H959, "")</f>
        <v>#REF!</v>
      </c>
      <c r="D959" s="2" t="str">
        <f>IF(Comparison!I959 &lt;&gt; "", Comparison!I959, "")</f>
        <v/>
      </c>
      <c r="E959" s="29" t="str">
        <f>IF(Comparison!Q959 &lt;&gt; "", ROUND(Comparison!Q959,2), "")</f>
        <v/>
      </c>
      <c r="F959" s="29" t="str">
        <f>IF(Comparison!T959 &lt;&gt; "", ROUND(Comparison!T959,2), "")</f>
        <v/>
      </c>
    </row>
    <row r="960" spans="2:6" x14ac:dyDescent="0.25">
      <c r="B960" s="2" t="str">
        <f>IF(Comparison!B960 &lt;&gt; "", Comparison!B960, "")</f>
        <v/>
      </c>
      <c r="C960" s="2" t="e">
        <f>IF(Comparison!H960 &lt;&gt; "", Comparison!H960, "")</f>
        <v>#REF!</v>
      </c>
      <c r="D960" s="2" t="str">
        <f>IF(Comparison!I960 &lt;&gt; "", Comparison!I960, "")</f>
        <v/>
      </c>
      <c r="E960" s="29" t="str">
        <f>IF(Comparison!Q960 &lt;&gt; "", ROUND(Comparison!Q960,2), "")</f>
        <v/>
      </c>
      <c r="F960" s="29" t="str">
        <f>IF(Comparison!T960 &lt;&gt; "", ROUND(Comparison!T960,2), "")</f>
        <v/>
      </c>
    </row>
    <row r="961" spans="2:6" x14ac:dyDescent="0.25">
      <c r="B961" s="2" t="str">
        <f>IF(Comparison!B961 &lt;&gt; "", Comparison!B961, "")</f>
        <v/>
      </c>
      <c r="C961" s="2" t="e">
        <f>IF(Comparison!H961 &lt;&gt; "", Comparison!H961, "")</f>
        <v>#REF!</v>
      </c>
      <c r="D961" s="2" t="str">
        <f>IF(Comparison!I961 &lt;&gt; "", Comparison!I961, "")</f>
        <v/>
      </c>
      <c r="E961" s="29" t="str">
        <f>IF(Comparison!Q961 &lt;&gt; "", ROUND(Comparison!Q961,2), "")</f>
        <v/>
      </c>
      <c r="F961" s="29" t="str">
        <f>IF(Comparison!T961 &lt;&gt; "", ROUND(Comparison!T961,2), "")</f>
        <v/>
      </c>
    </row>
    <row r="962" spans="2:6" x14ac:dyDescent="0.25">
      <c r="B962" s="2" t="str">
        <f>IF(Comparison!B962 &lt;&gt; "", Comparison!B962, "")</f>
        <v/>
      </c>
      <c r="C962" s="2" t="e">
        <f>IF(Comparison!H962 &lt;&gt; "", Comparison!H962, "")</f>
        <v>#REF!</v>
      </c>
      <c r="D962" s="2" t="str">
        <f>IF(Comparison!I962 &lt;&gt; "", Comparison!I962, "")</f>
        <v/>
      </c>
      <c r="E962" s="29" t="str">
        <f>IF(Comparison!Q962 &lt;&gt; "", ROUND(Comparison!Q962,2), "")</f>
        <v/>
      </c>
      <c r="F962" s="29" t="str">
        <f>IF(Comparison!T962 &lt;&gt; "", ROUND(Comparison!T962,2), "")</f>
        <v/>
      </c>
    </row>
    <row r="963" spans="2:6" x14ac:dyDescent="0.25">
      <c r="B963" s="2" t="str">
        <f>IF(Comparison!B963 &lt;&gt; "", Comparison!B963, "")</f>
        <v/>
      </c>
      <c r="C963" s="2" t="e">
        <f>IF(Comparison!H963 &lt;&gt; "", Comparison!H963, "")</f>
        <v>#REF!</v>
      </c>
      <c r="D963" s="2" t="str">
        <f>IF(Comparison!I963 &lt;&gt; "", Comparison!I963, "")</f>
        <v/>
      </c>
      <c r="E963" s="29" t="str">
        <f>IF(Comparison!Q963 &lt;&gt; "", ROUND(Comparison!Q963,2), "")</f>
        <v/>
      </c>
      <c r="F963" s="29" t="str">
        <f>IF(Comparison!T963 &lt;&gt; "", ROUND(Comparison!T963,2), "")</f>
        <v/>
      </c>
    </row>
    <row r="964" spans="2:6" x14ac:dyDescent="0.25">
      <c r="B964" s="2" t="str">
        <f>IF(Comparison!B964 &lt;&gt; "", Comparison!B964, "")</f>
        <v/>
      </c>
      <c r="C964" s="2" t="e">
        <f>IF(Comparison!H964 &lt;&gt; "", Comparison!H964, "")</f>
        <v>#REF!</v>
      </c>
      <c r="D964" s="2" t="str">
        <f>IF(Comparison!I964 &lt;&gt; "", Comparison!I964, "")</f>
        <v/>
      </c>
      <c r="E964" s="29" t="str">
        <f>IF(Comparison!Q964 &lt;&gt; "", ROUND(Comparison!Q964,2), "")</f>
        <v/>
      </c>
      <c r="F964" s="29" t="str">
        <f>IF(Comparison!T964 &lt;&gt; "", ROUND(Comparison!T964,2), "")</f>
        <v/>
      </c>
    </row>
    <row r="965" spans="2:6" x14ac:dyDescent="0.25">
      <c r="B965" s="2" t="str">
        <f>IF(Comparison!B965 &lt;&gt; "", Comparison!B965, "")</f>
        <v/>
      </c>
      <c r="C965" s="2" t="e">
        <f>IF(Comparison!H965 &lt;&gt; "", Comparison!H965, "")</f>
        <v>#REF!</v>
      </c>
      <c r="D965" s="2" t="str">
        <f>IF(Comparison!I965 &lt;&gt; "", Comparison!I965, "")</f>
        <v/>
      </c>
      <c r="E965" s="29" t="str">
        <f>IF(Comparison!Q965 &lt;&gt; "", ROUND(Comparison!Q965,2), "")</f>
        <v/>
      </c>
      <c r="F965" s="29" t="str">
        <f>IF(Comparison!T965 &lt;&gt; "", ROUND(Comparison!T965,2), "")</f>
        <v/>
      </c>
    </row>
    <row r="966" spans="2:6" x14ac:dyDescent="0.25">
      <c r="B966" s="2" t="str">
        <f>IF(Comparison!B966 &lt;&gt; "", Comparison!B966, "")</f>
        <v/>
      </c>
      <c r="C966" s="2" t="e">
        <f>IF(Comparison!H966 &lt;&gt; "", Comparison!H966, "")</f>
        <v>#REF!</v>
      </c>
      <c r="D966" s="2" t="str">
        <f>IF(Comparison!I966 &lt;&gt; "", Comparison!I966, "")</f>
        <v/>
      </c>
      <c r="E966" s="29" t="str">
        <f>IF(Comparison!Q966 &lt;&gt; "", ROUND(Comparison!Q966,2), "")</f>
        <v/>
      </c>
      <c r="F966" s="29" t="str">
        <f>IF(Comparison!T966 &lt;&gt; "", ROUND(Comparison!T966,2), "")</f>
        <v/>
      </c>
    </row>
    <row r="967" spans="2:6" x14ac:dyDescent="0.25">
      <c r="B967" s="2" t="str">
        <f>IF(Comparison!B967 &lt;&gt; "", Comparison!B967, "")</f>
        <v/>
      </c>
      <c r="C967" s="2" t="e">
        <f>IF(Comparison!H967 &lt;&gt; "", Comparison!H967, "")</f>
        <v>#REF!</v>
      </c>
      <c r="D967" s="2" t="str">
        <f>IF(Comparison!I967 &lt;&gt; "", Comparison!I967, "")</f>
        <v/>
      </c>
      <c r="E967" s="29" t="str">
        <f>IF(Comparison!Q967 &lt;&gt; "", ROUND(Comparison!Q967,2), "")</f>
        <v/>
      </c>
      <c r="F967" s="29" t="str">
        <f>IF(Comparison!T967 &lt;&gt; "", ROUND(Comparison!T967,2), "")</f>
        <v/>
      </c>
    </row>
    <row r="968" spans="2:6" x14ac:dyDescent="0.25">
      <c r="B968" s="2" t="str">
        <f>IF(Comparison!B968 &lt;&gt; "", Comparison!B968, "")</f>
        <v/>
      </c>
      <c r="C968" s="2" t="e">
        <f>IF(Comparison!H968 &lt;&gt; "", Comparison!H968, "")</f>
        <v>#REF!</v>
      </c>
      <c r="D968" s="2" t="str">
        <f>IF(Comparison!I968 &lt;&gt; "", Comparison!I968, "")</f>
        <v/>
      </c>
      <c r="E968" s="29" t="str">
        <f>IF(Comparison!Q968 &lt;&gt; "", ROUND(Comparison!Q968,2), "")</f>
        <v/>
      </c>
      <c r="F968" s="29" t="str">
        <f>IF(Comparison!T968 &lt;&gt; "", ROUND(Comparison!T968,2), "")</f>
        <v/>
      </c>
    </row>
    <row r="969" spans="2:6" x14ac:dyDescent="0.25">
      <c r="B969" s="2" t="str">
        <f>IF(Comparison!B969 &lt;&gt; "", Comparison!B969, "")</f>
        <v/>
      </c>
      <c r="C969" s="2" t="e">
        <f>IF(Comparison!H969 &lt;&gt; "", Comparison!H969, "")</f>
        <v>#REF!</v>
      </c>
      <c r="D969" s="2" t="str">
        <f>IF(Comparison!I969 &lt;&gt; "", Comparison!I969, "")</f>
        <v/>
      </c>
      <c r="E969" s="29" t="str">
        <f>IF(Comparison!Q969 &lt;&gt; "", ROUND(Comparison!Q969,2), "")</f>
        <v/>
      </c>
      <c r="F969" s="29" t="str">
        <f>IF(Comparison!T969 &lt;&gt; "", ROUND(Comparison!T969,2), "")</f>
        <v/>
      </c>
    </row>
    <row r="970" spans="2:6" x14ac:dyDescent="0.25">
      <c r="B970" s="2" t="str">
        <f>IF(Comparison!B970 &lt;&gt; "", Comparison!B970, "")</f>
        <v/>
      </c>
      <c r="C970" s="2" t="e">
        <f>IF(Comparison!H970 &lt;&gt; "", Comparison!H970, "")</f>
        <v>#REF!</v>
      </c>
      <c r="D970" s="2" t="str">
        <f>IF(Comparison!I970 &lt;&gt; "", Comparison!I970, "")</f>
        <v/>
      </c>
      <c r="E970" s="29" t="str">
        <f>IF(Comparison!Q970 &lt;&gt; "", ROUND(Comparison!Q970,2), "")</f>
        <v/>
      </c>
      <c r="F970" s="29" t="str">
        <f>IF(Comparison!T970 &lt;&gt; "", ROUND(Comparison!T970,2), "")</f>
        <v/>
      </c>
    </row>
    <row r="971" spans="2:6" x14ac:dyDescent="0.25">
      <c r="B971" s="2" t="str">
        <f>IF(Comparison!B971 &lt;&gt; "", Comparison!B971, "")</f>
        <v/>
      </c>
      <c r="C971" s="2" t="e">
        <f>IF(Comparison!H971 &lt;&gt; "", Comparison!H971, "")</f>
        <v>#REF!</v>
      </c>
      <c r="D971" s="2" t="str">
        <f>IF(Comparison!I971 &lt;&gt; "", Comparison!I971, "")</f>
        <v/>
      </c>
      <c r="E971" s="29" t="str">
        <f>IF(Comparison!Q971 &lt;&gt; "", ROUND(Comparison!Q971,2), "")</f>
        <v/>
      </c>
      <c r="F971" s="29" t="str">
        <f>IF(Comparison!T971 &lt;&gt; "", ROUND(Comparison!T971,2), "")</f>
        <v/>
      </c>
    </row>
    <row r="972" spans="2:6" x14ac:dyDescent="0.25">
      <c r="B972" s="2" t="str">
        <f>IF(Comparison!B972 &lt;&gt; "", Comparison!B972, "")</f>
        <v/>
      </c>
      <c r="C972" s="2" t="e">
        <f>IF(Comparison!H972 &lt;&gt; "", Comparison!H972, "")</f>
        <v>#REF!</v>
      </c>
      <c r="D972" s="2" t="str">
        <f>IF(Comparison!I972 &lt;&gt; "", Comparison!I972, "")</f>
        <v/>
      </c>
      <c r="E972" s="29" t="str">
        <f>IF(Comparison!Q972 &lt;&gt; "", ROUND(Comparison!Q972,2), "")</f>
        <v/>
      </c>
      <c r="F972" s="29" t="str">
        <f>IF(Comparison!T972 &lt;&gt; "", ROUND(Comparison!T972,2), "")</f>
        <v/>
      </c>
    </row>
    <row r="973" spans="2:6" x14ac:dyDescent="0.25">
      <c r="B973" s="2" t="str">
        <f>IF(Comparison!B973 &lt;&gt; "", Comparison!B973, "")</f>
        <v/>
      </c>
      <c r="C973" s="2" t="e">
        <f>IF(Comparison!H973 &lt;&gt; "", Comparison!H973, "")</f>
        <v>#REF!</v>
      </c>
      <c r="D973" s="2" t="str">
        <f>IF(Comparison!I973 &lt;&gt; "", Comparison!I973, "")</f>
        <v/>
      </c>
      <c r="E973" s="29" t="str">
        <f>IF(Comparison!Q973 &lt;&gt; "", ROUND(Comparison!Q973,2), "")</f>
        <v/>
      </c>
      <c r="F973" s="29" t="str">
        <f>IF(Comparison!T973 &lt;&gt; "", ROUND(Comparison!T973,2), "")</f>
        <v/>
      </c>
    </row>
    <row r="974" spans="2:6" x14ac:dyDescent="0.25">
      <c r="B974" s="2" t="str">
        <f>IF(Comparison!B974 &lt;&gt; "", Comparison!B974, "")</f>
        <v/>
      </c>
      <c r="C974" s="2" t="e">
        <f>IF(Comparison!H974 &lt;&gt; "", Comparison!H974, "")</f>
        <v>#REF!</v>
      </c>
      <c r="D974" s="2" t="str">
        <f>IF(Comparison!I974 &lt;&gt; "", Comparison!I974, "")</f>
        <v/>
      </c>
      <c r="E974" s="29" t="str">
        <f>IF(Comparison!Q974 &lt;&gt; "", ROUND(Comparison!Q974,2), "")</f>
        <v/>
      </c>
      <c r="F974" s="29" t="str">
        <f>IF(Comparison!T974 &lt;&gt; "", ROUND(Comparison!T974,2), "")</f>
        <v/>
      </c>
    </row>
    <row r="975" spans="2:6" x14ac:dyDescent="0.25">
      <c r="B975" s="2" t="str">
        <f>IF(Comparison!B975 &lt;&gt; "", Comparison!B975, "")</f>
        <v/>
      </c>
      <c r="C975" s="2" t="e">
        <f>IF(Comparison!H975 &lt;&gt; "", Comparison!H975, "")</f>
        <v>#REF!</v>
      </c>
      <c r="D975" s="2" t="str">
        <f>IF(Comparison!I975 &lt;&gt; "", Comparison!I975, "")</f>
        <v/>
      </c>
      <c r="E975" s="29" t="str">
        <f>IF(Comparison!Q975 &lt;&gt; "", ROUND(Comparison!Q975,2), "")</f>
        <v/>
      </c>
      <c r="F975" s="29" t="str">
        <f>IF(Comparison!T975 &lt;&gt; "", ROUND(Comparison!T975,2), "")</f>
        <v/>
      </c>
    </row>
    <row r="976" spans="2:6" x14ac:dyDescent="0.25">
      <c r="B976" s="2" t="str">
        <f>IF(Comparison!B976 &lt;&gt; "", Comparison!B976, "")</f>
        <v/>
      </c>
      <c r="C976" s="2" t="e">
        <f>IF(Comparison!H976 &lt;&gt; "", Comparison!H976, "")</f>
        <v>#REF!</v>
      </c>
      <c r="D976" s="2" t="str">
        <f>IF(Comparison!I976 &lt;&gt; "", Comparison!I976, "")</f>
        <v/>
      </c>
      <c r="E976" s="29" t="str">
        <f>IF(Comparison!Q976 &lt;&gt; "", ROUND(Comparison!Q976,2), "")</f>
        <v/>
      </c>
      <c r="F976" s="29" t="str">
        <f>IF(Comparison!T976 &lt;&gt; "", ROUND(Comparison!T976,2), "")</f>
        <v/>
      </c>
    </row>
    <row r="977" spans="2:6" x14ac:dyDescent="0.25">
      <c r="B977" s="2" t="str">
        <f>IF(Comparison!B977 &lt;&gt; "", Comparison!B977, "")</f>
        <v/>
      </c>
      <c r="C977" s="2" t="e">
        <f>IF(Comparison!H977 &lt;&gt; "", Comparison!H977, "")</f>
        <v>#REF!</v>
      </c>
      <c r="D977" s="2" t="str">
        <f>IF(Comparison!I977 &lt;&gt; "", Comparison!I977, "")</f>
        <v/>
      </c>
      <c r="E977" s="29" t="str">
        <f>IF(Comparison!Q977 &lt;&gt; "", ROUND(Comparison!Q977,2), "")</f>
        <v/>
      </c>
      <c r="F977" s="29" t="str">
        <f>IF(Comparison!T977 &lt;&gt; "", ROUND(Comparison!T977,2), "")</f>
        <v/>
      </c>
    </row>
    <row r="978" spans="2:6" x14ac:dyDescent="0.25">
      <c r="B978" s="2" t="str">
        <f>IF(Comparison!B978 &lt;&gt; "", Comparison!B978, "")</f>
        <v/>
      </c>
      <c r="C978" s="2" t="e">
        <f>IF(Comparison!H978 &lt;&gt; "", Comparison!H978, "")</f>
        <v>#REF!</v>
      </c>
      <c r="D978" s="2" t="str">
        <f>IF(Comparison!I978 &lt;&gt; "", Comparison!I978, "")</f>
        <v/>
      </c>
      <c r="E978" s="29" t="str">
        <f>IF(Comparison!Q978 &lt;&gt; "", ROUND(Comparison!Q978,2), "")</f>
        <v/>
      </c>
      <c r="F978" s="29" t="str">
        <f>IF(Comparison!T978 &lt;&gt; "", ROUND(Comparison!T978,2), "")</f>
        <v/>
      </c>
    </row>
    <row r="979" spans="2:6" x14ac:dyDescent="0.25">
      <c r="B979" s="2" t="str">
        <f>IF(Comparison!B979 &lt;&gt; "", Comparison!B979, "")</f>
        <v/>
      </c>
      <c r="C979" s="2" t="e">
        <f>IF(Comparison!H979 &lt;&gt; "", Comparison!H979, "")</f>
        <v>#REF!</v>
      </c>
      <c r="D979" s="2" t="str">
        <f>IF(Comparison!I979 &lt;&gt; "", Comparison!I979, "")</f>
        <v/>
      </c>
      <c r="E979" s="29" t="str">
        <f>IF(Comparison!Q979 &lt;&gt; "", ROUND(Comparison!Q979,2), "")</f>
        <v/>
      </c>
      <c r="F979" s="29" t="str">
        <f>IF(Comparison!T979 &lt;&gt; "", ROUND(Comparison!T979,2), "")</f>
        <v/>
      </c>
    </row>
    <row r="980" spans="2:6" x14ac:dyDescent="0.25">
      <c r="B980" s="2" t="str">
        <f>IF(Comparison!B980 &lt;&gt; "", Comparison!B980, "")</f>
        <v/>
      </c>
      <c r="C980" s="2" t="e">
        <f>IF(Comparison!H980 &lt;&gt; "", Comparison!H980, "")</f>
        <v>#REF!</v>
      </c>
      <c r="D980" s="2" t="str">
        <f>IF(Comparison!I980 &lt;&gt; "", Comparison!I980, "")</f>
        <v/>
      </c>
      <c r="E980" s="29" t="str">
        <f>IF(Comparison!Q980 &lt;&gt; "", ROUND(Comparison!Q980,2), "")</f>
        <v/>
      </c>
      <c r="F980" s="29" t="str">
        <f>IF(Comparison!T980 &lt;&gt; "", ROUND(Comparison!T980,2), "")</f>
        <v/>
      </c>
    </row>
    <row r="981" spans="2:6" x14ac:dyDescent="0.25">
      <c r="B981" s="2" t="str">
        <f>IF(Comparison!B981 &lt;&gt; "", Comparison!B981, "")</f>
        <v/>
      </c>
      <c r="C981" s="2" t="e">
        <f>IF(Comparison!H981 &lt;&gt; "", Comparison!H981, "")</f>
        <v>#REF!</v>
      </c>
      <c r="D981" s="2" t="str">
        <f>IF(Comparison!I981 &lt;&gt; "", Comparison!I981, "")</f>
        <v/>
      </c>
      <c r="E981" s="29" t="str">
        <f>IF(Comparison!Q981 &lt;&gt; "", ROUND(Comparison!Q981,2), "")</f>
        <v/>
      </c>
      <c r="F981" s="29" t="str">
        <f>IF(Comparison!T981 &lt;&gt; "", ROUND(Comparison!T981,2), "")</f>
        <v/>
      </c>
    </row>
    <row r="982" spans="2:6" x14ac:dyDescent="0.25">
      <c r="B982" s="2" t="str">
        <f>IF(Comparison!B982 &lt;&gt; "", Comparison!B982, "")</f>
        <v/>
      </c>
      <c r="C982" s="2" t="e">
        <f>IF(Comparison!H982 &lt;&gt; "", Comparison!H982, "")</f>
        <v>#REF!</v>
      </c>
      <c r="D982" s="2" t="str">
        <f>IF(Comparison!I982 &lt;&gt; "", Comparison!I982, "")</f>
        <v/>
      </c>
      <c r="E982" s="29" t="str">
        <f>IF(Comparison!Q982 &lt;&gt; "", ROUND(Comparison!Q982,2), "")</f>
        <v/>
      </c>
      <c r="F982" s="29" t="str">
        <f>IF(Comparison!T982 &lt;&gt; "", ROUND(Comparison!T982,2), "")</f>
        <v/>
      </c>
    </row>
    <row r="983" spans="2:6" x14ac:dyDescent="0.25">
      <c r="B983" s="2" t="str">
        <f>IF(Comparison!B983 &lt;&gt; "", Comparison!B983, "")</f>
        <v/>
      </c>
      <c r="C983" s="2" t="e">
        <f>IF(Comparison!H983 &lt;&gt; "", Comparison!H983, "")</f>
        <v>#REF!</v>
      </c>
      <c r="D983" s="2" t="str">
        <f>IF(Comparison!I983 &lt;&gt; "", Comparison!I983, "")</f>
        <v/>
      </c>
      <c r="E983" s="29" t="str">
        <f>IF(Comparison!Q983 &lt;&gt; "", ROUND(Comparison!Q983,2), "")</f>
        <v/>
      </c>
      <c r="F983" s="29" t="str">
        <f>IF(Comparison!T983 &lt;&gt; "", ROUND(Comparison!T983,2), "")</f>
        <v/>
      </c>
    </row>
    <row r="984" spans="2:6" x14ac:dyDescent="0.25">
      <c r="B984" s="2" t="str">
        <f>IF(Comparison!B984 &lt;&gt; "", Comparison!B984, "")</f>
        <v/>
      </c>
      <c r="C984" s="2" t="e">
        <f>IF(Comparison!H984 &lt;&gt; "", Comparison!H984, "")</f>
        <v>#REF!</v>
      </c>
      <c r="D984" s="2" t="str">
        <f>IF(Comparison!I984 &lt;&gt; "", Comparison!I984, "")</f>
        <v/>
      </c>
      <c r="E984" s="29" t="str">
        <f>IF(Comparison!Q984 &lt;&gt; "", ROUND(Comparison!Q984,2), "")</f>
        <v/>
      </c>
      <c r="F984" s="29" t="str">
        <f>IF(Comparison!T984 &lt;&gt; "", ROUND(Comparison!T984,2), "")</f>
        <v/>
      </c>
    </row>
    <row r="985" spans="2:6" x14ac:dyDescent="0.25">
      <c r="B985" s="2" t="str">
        <f>IF(Comparison!B985 &lt;&gt; "", Comparison!B985, "")</f>
        <v/>
      </c>
      <c r="C985" s="2" t="e">
        <f>IF(Comparison!H985 &lt;&gt; "", Comparison!H985, "")</f>
        <v>#REF!</v>
      </c>
      <c r="D985" s="2" t="str">
        <f>IF(Comparison!I985 &lt;&gt; "", Comparison!I985, "")</f>
        <v/>
      </c>
      <c r="E985" s="29" t="str">
        <f>IF(Comparison!Q985 &lt;&gt; "", ROUND(Comparison!Q985,2), "")</f>
        <v/>
      </c>
      <c r="F985" s="29" t="str">
        <f>IF(Comparison!T985 &lt;&gt; "", ROUND(Comparison!T985,2), "")</f>
        <v/>
      </c>
    </row>
    <row r="986" spans="2:6" x14ac:dyDescent="0.25">
      <c r="B986" s="2" t="str">
        <f>IF(Comparison!B986 &lt;&gt; "", Comparison!B986, "")</f>
        <v/>
      </c>
      <c r="C986" s="2" t="e">
        <f>IF(Comparison!H986 &lt;&gt; "", Comparison!H986, "")</f>
        <v>#REF!</v>
      </c>
      <c r="D986" s="2" t="str">
        <f>IF(Comparison!I986 &lt;&gt; "", Comparison!I986, "")</f>
        <v/>
      </c>
      <c r="E986" s="29" t="str">
        <f>IF(Comparison!Q986 &lt;&gt; "", ROUND(Comparison!Q986,2), "")</f>
        <v/>
      </c>
      <c r="F986" s="29" t="str">
        <f>IF(Comparison!T986 &lt;&gt; "", ROUND(Comparison!T986,2), "")</f>
        <v/>
      </c>
    </row>
    <row r="987" spans="2:6" x14ac:dyDescent="0.25">
      <c r="B987" s="2" t="str">
        <f>IF(Comparison!B987 &lt;&gt; "", Comparison!B987, "")</f>
        <v/>
      </c>
      <c r="C987" s="2" t="e">
        <f>IF(Comparison!H987 &lt;&gt; "", Comparison!H987, "")</f>
        <v>#REF!</v>
      </c>
      <c r="D987" s="2" t="str">
        <f>IF(Comparison!I987 &lt;&gt; "", Comparison!I987, "")</f>
        <v/>
      </c>
      <c r="E987" s="29" t="str">
        <f>IF(Comparison!Q987 &lt;&gt; "", ROUND(Comparison!Q987,2), "")</f>
        <v/>
      </c>
      <c r="F987" s="29" t="str">
        <f>IF(Comparison!T987 &lt;&gt; "", ROUND(Comparison!T987,2), "")</f>
        <v/>
      </c>
    </row>
    <row r="988" spans="2:6" x14ac:dyDescent="0.25">
      <c r="B988" s="2" t="str">
        <f>IF(Comparison!B988 &lt;&gt; "", Comparison!B988, "")</f>
        <v/>
      </c>
      <c r="C988" s="2" t="e">
        <f>IF(Comparison!H988 &lt;&gt; "", Comparison!H988, "")</f>
        <v>#REF!</v>
      </c>
      <c r="D988" s="2" t="str">
        <f>IF(Comparison!I988 &lt;&gt; "", Comparison!I988, "")</f>
        <v/>
      </c>
      <c r="E988" s="29" t="str">
        <f>IF(Comparison!Q988 &lt;&gt; "", ROUND(Comparison!Q988,2), "")</f>
        <v/>
      </c>
      <c r="F988" s="29" t="str">
        <f>IF(Comparison!T988 &lt;&gt; "", ROUND(Comparison!T988,2), "")</f>
        <v/>
      </c>
    </row>
    <row r="989" spans="2:6" x14ac:dyDescent="0.25">
      <c r="B989" s="2" t="str">
        <f>IF(Comparison!B989 &lt;&gt; "", Comparison!B989, "")</f>
        <v/>
      </c>
      <c r="C989" s="2" t="e">
        <f>IF(Comparison!H989 &lt;&gt; "", Comparison!H989, "")</f>
        <v>#REF!</v>
      </c>
      <c r="D989" s="2" t="str">
        <f>IF(Comparison!I989 &lt;&gt; "", Comparison!I989, "")</f>
        <v/>
      </c>
      <c r="E989" s="29" t="str">
        <f>IF(Comparison!Q989 &lt;&gt; "", ROUND(Comparison!Q989,2), "")</f>
        <v/>
      </c>
      <c r="F989" s="29" t="str">
        <f>IF(Comparison!T989 &lt;&gt; "", ROUND(Comparison!T989,2), "")</f>
        <v/>
      </c>
    </row>
    <row r="990" spans="2:6" x14ac:dyDescent="0.25">
      <c r="B990" s="2" t="str">
        <f>IF(Comparison!B990 &lt;&gt; "", Comparison!B990, "")</f>
        <v/>
      </c>
      <c r="C990" s="2" t="e">
        <f>IF(Comparison!H990 &lt;&gt; "", Comparison!H990, "")</f>
        <v>#REF!</v>
      </c>
      <c r="D990" s="2" t="str">
        <f>IF(Comparison!I990 &lt;&gt; "", Comparison!I990, "")</f>
        <v/>
      </c>
      <c r="E990" s="29" t="str">
        <f>IF(Comparison!Q990 &lt;&gt; "", ROUND(Comparison!Q990,2), "")</f>
        <v/>
      </c>
      <c r="F990" s="29" t="str">
        <f>IF(Comparison!T990 &lt;&gt; "", ROUND(Comparison!T990,2), "")</f>
        <v/>
      </c>
    </row>
    <row r="991" spans="2:6" x14ac:dyDescent="0.25">
      <c r="B991" s="2" t="str">
        <f>IF(Comparison!B991 &lt;&gt; "", Comparison!B991, "")</f>
        <v/>
      </c>
      <c r="C991" s="2" t="e">
        <f>IF(Comparison!H991 &lt;&gt; "", Comparison!H991, "")</f>
        <v>#REF!</v>
      </c>
      <c r="D991" s="2" t="str">
        <f>IF(Comparison!I991 &lt;&gt; "", Comparison!I991, "")</f>
        <v/>
      </c>
      <c r="E991" s="29" t="str">
        <f>IF(Comparison!Q991 &lt;&gt; "", ROUND(Comparison!Q991,2), "")</f>
        <v/>
      </c>
      <c r="F991" s="29" t="str">
        <f>IF(Comparison!T991 &lt;&gt; "", ROUND(Comparison!T991,2), "")</f>
        <v/>
      </c>
    </row>
    <row r="992" spans="2:6" x14ac:dyDescent="0.25">
      <c r="B992" s="2" t="str">
        <f>IF(Comparison!B992 &lt;&gt; "", Comparison!B992, "")</f>
        <v/>
      </c>
      <c r="C992" s="2" t="e">
        <f>IF(Comparison!H992 &lt;&gt; "", Comparison!H992, "")</f>
        <v>#REF!</v>
      </c>
      <c r="D992" s="2" t="str">
        <f>IF(Comparison!I992 &lt;&gt; "", Comparison!I992, "")</f>
        <v/>
      </c>
      <c r="E992" s="29" t="str">
        <f>IF(Comparison!Q992 &lt;&gt; "", ROUND(Comparison!Q992,2), "")</f>
        <v/>
      </c>
      <c r="F992" s="29" t="str">
        <f>IF(Comparison!T992 &lt;&gt; "", ROUND(Comparison!T992,2), "")</f>
        <v/>
      </c>
    </row>
    <row r="993" spans="2:6" x14ac:dyDescent="0.25">
      <c r="B993" s="2" t="str">
        <f>IF(Comparison!B993 &lt;&gt; "", Comparison!B993, "")</f>
        <v/>
      </c>
      <c r="C993" s="2" t="e">
        <f>IF(Comparison!H993 &lt;&gt; "", Comparison!H993, "")</f>
        <v>#REF!</v>
      </c>
      <c r="D993" s="2" t="str">
        <f>IF(Comparison!I993 &lt;&gt; "", Comparison!I993, "")</f>
        <v/>
      </c>
      <c r="E993" s="29" t="str">
        <f>IF(Comparison!Q993 &lt;&gt; "", ROUND(Comparison!Q993,2), "")</f>
        <v/>
      </c>
      <c r="F993" s="29" t="str">
        <f>IF(Comparison!T993 &lt;&gt; "", ROUND(Comparison!T993,2), "")</f>
        <v/>
      </c>
    </row>
    <row r="994" spans="2:6" x14ac:dyDescent="0.25">
      <c r="B994" s="2" t="str">
        <f>IF(Comparison!B994 &lt;&gt; "", Comparison!B994, "")</f>
        <v/>
      </c>
      <c r="C994" s="2" t="e">
        <f>IF(Comparison!H994 &lt;&gt; "", Comparison!H994, "")</f>
        <v>#REF!</v>
      </c>
      <c r="D994" s="2" t="str">
        <f>IF(Comparison!I994 &lt;&gt; "", Comparison!I994, "")</f>
        <v/>
      </c>
      <c r="E994" s="29" t="str">
        <f>IF(Comparison!Q994 &lt;&gt; "", ROUND(Comparison!Q994,2), "")</f>
        <v/>
      </c>
      <c r="F994" s="29" t="str">
        <f>IF(Comparison!T994 &lt;&gt; "", ROUND(Comparison!T994,2), "")</f>
        <v/>
      </c>
    </row>
    <row r="995" spans="2:6" x14ac:dyDescent="0.25">
      <c r="B995" s="2" t="str">
        <f>IF(Comparison!B995 &lt;&gt; "", Comparison!B995, "")</f>
        <v/>
      </c>
      <c r="C995" s="2" t="e">
        <f>IF(Comparison!H995 &lt;&gt; "", Comparison!H995, "")</f>
        <v>#REF!</v>
      </c>
      <c r="D995" s="2" t="str">
        <f>IF(Comparison!I995 &lt;&gt; "", Comparison!I995, "")</f>
        <v/>
      </c>
      <c r="E995" s="29" t="str">
        <f>IF(Comparison!Q995 &lt;&gt; "", ROUND(Comparison!Q995,2), "")</f>
        <v/>
      </c>
      <c r="F995" s="29" t="str">
        <f>IF(Comparison!T995 &lt;&gt; "", ROUND(Comparison!T995,2), "")</f>
        <v/>
      </c>
    </row>
    <row r="996" spans="2:6" x14ac:dyDescent="0.25">
      <c r="B996" s="2" t="str">
        <f>IF(Comparison!B996 &lt;&gt; "", Comparison!B996, "")</f>
        <v/>
      </c>
      <c r="C996" s="2" t="e">
        <f>IF(Comparison!H996 &lt;&gt; "", Comparison!H996, "")</f>
        <v>#REF!</v>
      </c>
      <c r="D996" s="2" t="str">
        <f>IF(Comparison!I996 &lt;&gt; "", Comparison!I996, "")</f>
        <v/>
      </c>
      <c r="E996" s="29" t="str">
        <f>IF(Comparison!Q996 &lt;&gt; "", ROUND(Comparison!Q996,2), "")</f>
        <v/>
      </c>
      <c r="F996" s="29" t="str">
        <f>IF(Comparison!T996 &lt;&gt; "", ROUND(Comparison!T996,2), "")</f>
        <v/>
      </c>
    </row>
    <row r="997" spans="2:6" x14ac:dyDescent="0.25">
      <c r="B997" s="2" t="str">
        <f>IF(Comparison!B997 &lt;&gt; "", Comparison!B997, "")</f>
        <v/>
      </c>
      <c r="C997" s="2" t="e">
        <f>IF(Comparison!H997 &lt;&gt; "", Comparison!H997, "")</f>
        <v>#REF!</v>
      </c>
      <c r="D997" s="2" t="str">
        <f>IF(Comparison!I997 &lt;&gt; "", Comparison!I997, "")</f>
        <v/>
      </c>
      <c r="E997" s="29" t="str">
        <f>IF(Comparison!Q997 &lt;&gt; "", ROUND(Comparison!Q997,2), "")</f>
        <v/>
      </c>
      <c r="F997" s="29" t="str">
        <f>IF(Comparison!T997 &lt;&gt; "", ROUND(Comparison!T997,2), "")</f>
        <v/>
      </c>
    </row>
    <row r="998" spans="2:6" x14ac:dyDescent="0.25">
      <c r="B998" s="2" t="str">
        <f>IF(Comparison!B998 &lt;&gt; "", Comparison!B998, "")</f>
        <v/>
      </c>
      <c r="C998" s="2" t="e">
        <f>IF(Comparison!H998 &lt;&gt; "", Comparison!H998, "")</f>
        <v>#REF!</v>
      </c>
      <c r="D998" s="2" t="str">
        <f>IF(Comparison!I998 &lt;&gt; "", Comparison!I998, "")</f>
        <v/>
      </c>
      <c r="E998" s="29" t="str">
        <f>IF(Comparison!Q998 &lt;&gt; "", ROUND(Comparison!Q998,2), "")</f>
        <v/>
      </c>
      <c r="F998" s="29" t="str">
        <f>IF(Comparison!T998 &lt;&gt; "", ROUND(Comparison!T998,2), "")</f>
        <v/>
      </c>
    </row>
    <row r="999" spans="2:6" x14ac:dyDescent="0.25">
      <c r="B999" s="2" t="str">
        <f>IF(Comparison!B999 &lt;&gt; "", Comparison!B999, "")</f>
        <v/>
      </c>
      <c r="C999" s="2" t="e">
        <f>IF(Comparison!H999 &lt;&gt; "", Comparison!H999, "")</f>
        <v>#REF!</v>
      </c>
      <c r="D999" s="2" t="str">
        <f>IF(Comparison!I999 &lt;&gt; "", Comparison!I999, "")</f>
        <v/>
      </c>
      <c r="E999" s="29" t="str">
        <f>IF(Comparison!Q999 &lt;&gt; "", ROUND(Comparison!Q999,2), "")</f>
        <v/>
      </c>
      <c r="F999" s="29" t="str">
        <f>IF(Comparison!T999 &lt;&gt; "", ROUND(Comparison!T999,2), "")</f>
        <v/>
      </c>
    </row>
    <row r="1000" spans="2:6" x14ac:dyDescent="0.25">
      <c r="B1000" s="2" t="str">
        <f>IF(Comparison!B1000 &lt;&gt; "", Comparison!B1000, "")</f>
        <v/>
      </c>
      <c r="C1000" s="2" t="e">
        <f>IF(Comparison!H1000 &lt;&gt; "", Comparison!H1000, "")</f>
        <v>#REF!</v>
      </c>
      <c r="D1000" s="2" t="str">
        <f>IF(Comparison!I1000 &lt;&gt; "", Comparison!I1000, "")</f>
        <v/>
      </c>
      <c r="E1000" s="29" t="str">
        <f>IF(Comparison!Q1000 &lt;&gt; "", ROUND(Comparison!Q1000,2), "")</f>
        <v/>
      </c>
      <c r="F1000" s="29" t="str">
        <f>IF(Comparison!T1000 &lt;&gt; "", ROUND(Comparison!T1000,2), "")</f>
        <v/>
      </c>
    </row>
    <row r="1001" spans="2:6" x14ac:dyDescent="0.25">
      <c r="B1001" s="2" t="str">
        <f>IF(Comparison!B1001 &lt;&gt; "", Comparison!B1001, "")</f>
        <v/>
      </c>
      <c r="C1001" s="2" t="e">
        <f>IF(Comparison!H1001 &lt;&gt; "", Comparison!H1001, "")</f>
        <v>#REF!</v>
      </c>
      <c r="D1001" s="2" t="str">
        <f>IF(Comparison!I1001 &lt;&gt; "", Comparison!I1001, "")</f>
        <v/>
      </c>
      <c r="E1001" s="29" t="str">
        <f>IF(Comparison!Q1001 &lt;&gt; "", ROUND(Comparison!Q1001,2), "")</f>
        <v/>
      </c>
      <c r="F1001" s="29" t="str">
        <f>IF(Comparison!T1001 &lt;&gt; "", ROUND(Comparison!T1001,2), "")</f>
        <v/>
      </c>
    </row>
    <row r="1002" spans="2:6" x14ac:dyDescent="0.25">
      <c r="B1002" s="2" t="str">
        <f>IF(Comparison!B1002 &lt;&gt; "", Comparison!B1002, "")</f>
        <v/>
      </c>
      <c r="C1002" s="2" t="e">
        <f>IF(Comparison!H1002 &lt;&gt; "", Comparison!H1002, "")</f>
        <v>#REF!</v>
      </c>
      <c r="D1002" s="2" t="str">
        <f>IF(Comparison!I1002 &lt;&gt; "", Comparison!I1002, "")</f>
        <v/>
      </c>
      <c r="E1002" s="29" t="str">
        <f>IF(Comparison!Q1002 &lt;&gt; "", ROUND(Comparison!Q1002,2), "")</f>
        <v/>
      </c>
      <c r="F1002" s="29" t="str">
        <f>IF(Comparison!T1002 &lt;&gt; "", ROUND(Comparison!T1002,2), "")</f>
        <v/>
      </c>
    </row>
    <row r="1003" spans="2:6" x14ac:dyDescent="0.25">
      <c r="B1003" s="2" t="str">
        <f>IF(Comparison!B1003 &lt;&gt; "", Comparison!B1003, "")</f>
        <v/>
      </c>
      <c r="C1003" s="2" t="e">
        <f>IF(Comparison!H1003 &lt;&gt; "", Comparison!H1003, "")</f>
        <v>#REF!</v>
      </c>
      <c r="D1003" s="2" t="str">
        <f>IF(Comparison!I1003 &lt;&gt; "", Comparison!I1003, "")</f>
        <v/>
      </c>
      <c r="E1003" s="29" t="str">
        <f>IF(Comparison!Q1003 &lt;&gt; "", ROUND(Comparison!Q1003,2), "")</f>
        <v/>
      </c>
      <c r="F1003" s="29" t="str">
        <f>IF(Comparison!T1003 &lt;&gt; "", ROUND(Comparison!T1003,2), "")</f>
        <v/>
      </c>
    </row>
    <row r="1004" spans="2:6" x14ac:dyDescent="0.25">
      <c r="B1004" s="2" t="str">
        <f>IF(Comparison!B1004 &lt;&gt; "", Comparison!B1004, "")</f>
        <v/>
      </c>
      <c r="C1004" s="2" t="e">
        <f>IF(Comparison!H1004 &lt;&gt; "", Comparison!H1004, "")</f>
        <v>#REF!</v>
      </c>
      <c r="D1004" s="2" t="str">
        <f>IF(Comparison!I1004 &lt;&gt; "", Comparison!I1004, "")</f>
        <v/>
      </c>
      <c r="E1004" s="29" t="str">
        <f>IF(Comparison!Q1004 &lt;&gt; "", ROUND(Comparison!Q1004,2), "")</f>
        <v/>
      </c>
      <c r="F1004" s="29" t="str">
        <f>IF(Comparison!T1004 &lt;&gt; "", ROUND(Comparison!T1004,2), "")</f>
        <v/>
      </c>
    </row>
    <row r="1005" spans="2:6" x14ac:dyDescent="0.25">
      <c r="B1005" s="2" t="str">
        <f>IF(Comparison!B1005 &lt;&gt; "", Comparison!B1005, "")</f>
        <v/>
      </c>
      <c r="C1005" s="2" t="e">
        <f>IF(Comparison!H1005 &lt;&gt; "", Comparison!H1005, "")</f>
        <v>#REF!</v>
      </c>
      <c r="D1005" s="2" t="str">
        <f>IF(Comparison!I1005 &lt;&gt; "", Comparison!I1005, "")</f>
        <v/>
      </c>
      <c r="E1005" s="29" t="str">
        <f>IF(Comparison!Q1005 &lt;&gt; "", ROUND(Comparison!Q1005,2), "")</f>
        <v/>
      </c>
      <c r="F1005" s="29" t="str">
        <f>IF(Comparison!T1005 &lt;&gt; "", ROUND(Comparison!T1005,2), "")</f>
        <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
  <sheetViews>
    <sheetView workbookViewId="0">
      <selection activeCell="G21" sqref="G21"/>
    </sheetView>
  </sheetViews>
  <sheetFormatPr baseColWidth="10"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14</vt:i4>
      </vt:variant>
    </vt:vector>
  </HeadingPairs>
  <TitlesOfParts>
    <vt:vector size="25" baseType="lpstr">
      <vt:lpstr>Docu</vt:lpstr>
      <vt:lpstr>Config</vt:lpstr>
      <vt:lpstr>Transactions</vt:lpstr>
      <vt:lpstr>ScenarioRegular</vt:lpstr>
      <vt:lpstr>  </vt:lpstr>
      <vt:lpstr>Summary</vt:lpstr>
      <vt:lpstr>Comparison</vt:lpstr>
      <vt:lpstr>OverviewTable</vt:lpstr>
      <vt:lpstr> </vt:lpstr>
      <vt:lpstr>OlderResults</vt:lpstr>
      <vt:lpstr>YoungerResults</vt:lpstr>
      <vt:lpstr>deltaRTMin</vt:lpstr>
      <vt:lpstr>deltaRTPerc</vt:lpstr>
      <vt:lpstr>deltaTxMin</vt:lpstr>
      <vt:lpstr>deltaTxPerc</vt:lpstr>
      <vt:lpstr>loadOlder</vt:lpstr>
      <vt:lpstr>loadYounger</vt:lpstr>
      <vt:lpstr>nameSeparator</vt:lpstr>
      <vt:lpstr>OlderResult_Range</vt:lpstr>
      <vt:lpstr>Range_txSheet_Scriptname</vt:lpstr>
      <vt:lpstr>sessionTimeout</vt:lpstr>
      <vt:lpstr>stepIdentifier</vt:lpstr>
      <vt:lpstr>timeOlder</vt:lpstr>
      <vt:lpstr>timeYounger</vt:lpstr>
      <vt:lpstr>YoungerResult_Range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2017-09-16T17:42:35Z</dcterms:modified>
</cp:coreProperties>
</file>