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uarios\Ricardo\RStudio\xprime_app\xprime_app\"/>
    </mc:Choice>
  </mc:AlternateContent>
  <bookViews>
    <workbookView xWindow="0" yWindow="0" windowWidth="28800" windowHeight="12210"/>
  </bookViews>
  <sheets>
    <sheet name="logFile_20160603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2" i="1"/>
  <c r="B72" i="1"/>
  <c r="H49" i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10" i="1" s="1"/>
  <c r="H9" i="1" s="1"/>
  <c r="H8" i="1" s="1"/>
  <c r="H7" i="1" s="1"/>
  <c r="H6" i="1" s="1"/>
  <c r="H5" i="1" s="1"/>
  <c r="H4" i="1" s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" i="1"/>
</calcChain>
</file>

<file path=xl/sharedStrings.xml><?xml version="1.0" encoding="utf-8"?>
<sst xmlns="http://schemas.openxmlformats.org/spreadsheetml/2006/main" count="8" uniqueCount="8">
  <si>
    <t>lowRangeNumber</t>
  </si>
  <si>
    <t>highRangeNumber</t>
  </si>
  <si>
    <t>lengthBasePrimeRange</t>
  </si>
  <si>
    <t>lengthBasePrime</t>
  </si>
  <si>
    <t>sqrtMaxRange</t>
  </si>
  <si>
    <t>lengthRangeAnalysis</t>
  </si>
  <si>
    <t>Time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</si>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</sst>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0.25455048097967936"/>
                  <c:y val="0.159125573494294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logFile_20160603!$K$3:$K$49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6</c:v>
                </c:pt>
                <c:pt idx="12">
                  <c:v>5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22</c:v>
                </c:pt>
                <c:pt idx="17">
                  <c:v>33</c:v>
                </c:pt>
                <c:pt idx="18">
                  <c:v>39</c:v>
                </c:pt>
                <c:pt idx="19">
                  <c:v>58</c:v>
                </c:pt>
                <c:pt idx="20">
                  <c:v>73</c:v>
                </c:pt>
                <c:pt idx="21">
                  <c:v>110</c:v>
                </c:pt>
                <c:pt idx="22">
                  <c:v>136</c:v>
                </c:pt>
                <c:pt idx="23">
                  <c:v>207</c:v>
                </c:pt>
                <c:pt idx="24">
                  <c:v>254</c:v>
                </c:pt>
                <c:pt idx="25">
                  <c:v>391</c:v>
                </c:pt>
                <c:pt idx="26">
                  <c:v>464</c:v>
                </c:pt>
                <c:pt idx="27">
                  <c:v>768</c:v>
                </c:pt>
                <c:pt idx="28">
                  <c:v>884</c:v>
                </c:pt>
                <c:pt idx="29">
                  <c:v>1411</c:v>
                </c:pt>
                <c:pt idx="30">
                  <c:v>1697</c:v>
                </c:pt>
                <c:pt idx="31">
                  <c:v>2683</c:v>
                </c:pt>
                <c:pt idx="32">
                  <c:v>3208</c:v>
                </c:pt>
                <c:pt idx="33">
                  <c:v>5162</c:v>
                </c:pt>
                <c:pt idx="34">
                  <c:v>6083</c:v>
                </c:pt>
                <c:pt idx="35">
                  <c:v>9804</c:v>
                </c:pt>
                <c:pt idx="36">
                  <c:v>11734</c:v>
                </c:pt>
                <c:pt idx="37">
                  <c:v>18708</c:v>
                </c:pt>
                <c:pt idx="38">
                  <c:v>22383</c:v>
                </c:pt>
                <c:pt idx="39">
                  <c:v>35826</c:v>
                </c:pt>
                <c:pt idx="40">
                  <c:v>43075</c:v>
                </c:pt>
                <c:pt idx="41">
                  <c:v>68881</c:v>
                </c:pt>
                <c:pt idx="42">
                  <c:v>82470</c:v>
                </c:pt>
                <c:pt idx="43">
                  <c:v>132145</c:v>
                </c:pt>
                <c:pt idx="44">
                  <c:v>159057</c:v>
                </c:pt>
                <c:pt idx="45">
                  <c:v>254726</c:v>
                </c:pt>
                <c:pt idx="46">
                  <c:v>306407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0-4C8B-BF7C-1A3A91181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577576"/>
        <c:axId val="399577904"/>
      </c:lineChart>
      <c:catAx>
        <c:axId val="399577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577904"/>
        <c:crosses val="autoZero"/>
        <c:auto val="1"/>
        <c:lblAlgn val="ctr"/>
        <c:lblOffset val="100"/>
        <c:noMultiLvlLbl val="0"/>
      </c:catAx>
      <c:valAx>
        <c:axId val="3995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9577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7823049225446572"/>
                  <c:y val="8.96449365149153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logFile_20160603!$C$2:$C$49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12</c:v>
                </c:pt>
                <c:pt idx="17">
                  <c:v>15</c:v>
                </c:pt>
                <c:pt idx="18">
                  <c:v>16</c:v>
                </c:pt>
                <c:pt idx="19">
                  <c:v>18</c:v>
                </c:pt>
                <c:pt idx="20">
                  <c:v>22</c:v>
                </c:pt>
                <c:pt idx="21">
                  <c:v>24</c:v>
                </c:pt>
                <c:pt idx="22">
                  <c:v>29</c:v>
                </c:pt>
                <c:pt idx="23">
                  <c:v>32</c:v>
                </c:pt>
                <c:pt idx="24">
                  <c:v>37</c:v>
                </c:pt>
                <c:pt idx="25">
                  <c:v>42</c:v>
                </c:pt>
                <c:pt idx="26">
                  <c:v>48</c:v>
                </c:pt>
                <c:pt idx="27">
                  <c:v>56</c:v>
                </c:pt>
                <c:pt idx="28">
                  <c:v>66</c:v>
                </c:pt>
                <c:pt idx="29">
                  <c:v>74</c:v>
                </c:pt>
                <c:pt idx="30">
                  <c:v>86</c:v>
                </c:pt>
                <c:pt idx="31">
                  <c:v>99</c:v>
                </c:pt>
                <c:pt idx="32">
                  <c:v>115</c:v>
                </c:pt>
                <c:pt idx="33">
                  <c:v>133</c:v>
                </c:pt>
                <c:pt idx="34">
                  <c:v>154</c:v>
                </c:pt>
                <c:pt idx="35">
                  <c:v>179</c:v>
                </c:pt>
                <c:pt idx="36">
                  <c:v>205</c:v>
                </c:pt>
                <c:pt idx="37">
                  <c:v>239</c:v>
                </c:pt>
                <c:pt idx="38">
                  <c:v>278</c:v>
                </c:pt>
                <c:pt idx="39">
                  <c:v>319</c:v>
                </c:pt>
                <c:pt idx="40">
                  <c:v>370</c:v>
                </c:pt>
                <c:pt idx="41">
                  <c:v>431</c:v>
                </c:pt>
                <c:pt idx="42">
                  <c:v>501</c:v>
                </c:pt>
                <c:pt idx="43">
                  <c:v>582</c:v>
                </c:pt>
                <c:pt idx="44">
                  <c:v>677</c:v>
                </c:pt>
                <c:pt idx="45">
                  <c:v>785</c:v>
                </c:pt>
                <c:pt idx="46">
                  <c:v>916</c:v>
                </c:pt>
                <c:pt idx="47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E-4AE6-816C-71FEF6CA1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2660416"/>
        <c:axId val="532656808"/>
      </c:lineChart>
      <c:catAx>
        <c:axId val="53266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656808"/>
        <c:crosses val="autoZero"/>
        <c:auto val="1"/>
        <c:lblAlgn val="ctr"/>
        <c:lblOffset val="100"/>
        <c:noMultiLvlLbl val="0"/>
      </c:catAx>
      <c:valAx>
        <c:axId val="5326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66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9613582677165357"/>
                  <c:y val="0.145730533683289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val>
            <c:numRef>
              <c:f>logFile_20160603!$C$6:$C$49</c:f>
              <c:numCache>
                <c:formatCode>General</c:formatCode>
                <c:ptCount val="44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11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18</c:v>
                </c:pt>
                <c:pt idx="16">
                  <c:v>22</c:v>
                </c:pt>
                <c:pt idx="17">
                  <c:v>24</c:v>
                </c:pt>
                <c:pt idx="18">
                  <c:v>29</c:v>
                </c:pt>
                <c:pt idx="19">
                  <c:v>32</c:v>
                </c:pt>
                <c:pt idx="20">
                  <c:v>37</c:v>
                </c:pt>
                <c:pt idx="21">
                  <c:v>42</c:v>
                </c:pt>
                <c:pt idx="22">
                  <c:v>48</c:v>
                </c:pt>
                <c:pt idx="23">
                  <c:v>56</c:v>
                </c:pt>
                <c:pt idx="24">
                  <c:v>66</c:v>
                </c:pt>
                <c:pt idx="25">
                  <c:v>74</c:v>
                </c:pt>
                <c:pt idx="26">
                  <c:v>86</c:v>
                </c:pt>
                <c:pt idx="27">
                  <c:v>99</c:v>
                </c:pt>
                <c:pt idx="28">
                  <c:v>115</c:v>
                </c:pt>
                <c:pt idx="29">
                  <c:v>133</c:v>
                </c:pt>
                <c:pt idx="30">
                  <c:v>154</c:v>
                </c:pt>
                <c:pt idx="31">
                  <c:v>179</c:v>
                </c:pt>
                <c:pt idx="32">
                  <c:v>205</c:v>
                </c:pt>
                <c:pt idx="33">
                  <c:v>239</c:v>
                </c:pt>
                <c:pt idx="34">
                  <c:v>278</c:v>
                </c:pt>
                <c:pt idx="35">
                  <c:v>319</c:v>
                </c:pt>
                <c:pt idx="36">
                  <c:v>370</c:v>
                </c:pt>
                <c:pt idx="37">
                  <c:v>431</c:v>
                </c:pt>
                <c:pt idx="38">
                  <c:v>501</c:v>
                </c:pt>
                <c:pt idx="39">
                  <c:v>582</c:v>
                </c:pt>
                <c:pt idx="40">
                  <c:v>677</c:v>
                </c:pt>
                <c:pt idx="41">
                  <c:v>785</c:v>
                </c:pt>
                <c:pt idx="42">
                  <c:v>916</c:v>
                </c:pt>
                <c:pt idx="43">
                  <c:v>1060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B-41E2-BBA4-3452AA841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091344"/>
        <c:axId val="472090688"/>
      </c:lineChart>
      <c:catAx>
        <c:axId val="472091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090688"/>
        <c:crosses val="autoZero"/>
        <c:auto val="1"/>
        <c:lblAlgn val="ctr"/>
        <c:lblOffset val="100"/>
        <c:noMultiLvlLbl val="0"/>
      </c:catAx>
      <c:valAx>
        <c:axId val="4720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209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49</xdr:row>
      <xdr:rowOff>161925</xdr:rowOff>
    </xdr:from>
    <xdr:to>
      <xdr:col>5</xdr:col>
      <xdr:colOff>238125</xdr:colOff>
      <xdr:row>68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481011</xdr:colOff>
      <xdr:row>50</xdr:row>
      <xdr:rowOff>9525</xdr:rowOff>
    </xdr:from>
    <xdr:to>
      <xdr:col>14</xdr:col>
      <xdr:colOff>95250</xdr:colOff>
      <xdr:row>69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490537</xdr:colOff>
      <xdr:row>69</xdr:row>
      <xdr:rowOff>76199</xdr:rowOff>
    </xdr:from>
    <xdr:to>
      <xdr:col>16</xdr:col>
      <xdr:colOff>685800</xdr:colOff>
      <xdr:row>93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2"/>
  <sheetViews>
    <sheetView tabSelected="1" workbookViewId="0">
      <selection activeCell="J11" sqref="J11"/>
    </sheetView>
  </sheetViews>
  <sheetFormatPr baseColWidth="10" defaultRowHeight="15" x14ac:dyDescent="0.25"/>
  <cols>
    <col min="1" max="1" width="17.140625" bestFit="1" customWidth="1"/>
    <col min="2" max="2" width="17.7109375" bestFit="1" customWidth="1"/>
    <col min="3" max="3" width="21.85546875" bestFit="1" customWidth="1"/>
    <col min="4" max="4" width="16.28515625" bestFit="1" customWidth="1"/>
    <col min="5" max="5" width="13.5703125" bestFit="1" customWidth="1"/>
    <col min="6" max="6" width="19.5703125" bestFit="1" customWidth="1"/>
    <col min="7" max="7" width="6" bestFit="1" customWidth="1"/>
    <col min="8" max="9" width="8.5703125" customWidth="1"/>
    <col min="11" max="11" width="7" bestFit="1" customWidth="1"/>
    <col min="12" max="14" width="12" bestFit="1" customWidth="1"/>
    <col min="15" max="15" width="15.7109375" bestFit="1" customWidth="1"/>
    <col min="16" max="16" width="10.7109375" bestFit="1" customWidth="1"/>
    <col min="18" max="19" width="10" bestFit="1" customWidth="1"/>
    <col min="20" max="21" width="2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</v>
      </c>
      <c r="P1" t="s">
        <v>7</v>
      </c>
    </row>
    <row r="2" spans="1:21" x14ac:dyDescent="0.25">
      <c r="A2">
        <v>2</v>
      </c>
      <c r="B2">
        <v>3</v>
      </c>
      <c r="C2">
        <v>1</v>
      </c>
      <c r="D2">
        <v>2</v>
      </c>
      <c r="E2">
        <v>2</v>
      </c>
      <c r="F2">
        <v>1</v>
      </c>
      <c r="H2">
        <v>0</v>
      </c>
      <c r="I2">
        <v>1</v>
      </c>
      <c r="J2">
        <f>(0.0012*(I2^4)) - (0.0799*(I2^3)) + (1.9039*(I2^2)) - (15.718*I2) + 33.762</f>
        <v>19.869199999999999</v>
      </c>
      <c r="O2" s="1">
        <v>42523.92291666667</v>
      </c>
      <c r="P2" s="2">
        <v>42523</v>
      </c>
      <c r="R2">
        <v>10</v>
      </c>
      <c r="S2">
        <v>11</v>
      </c>
      <c r="T2">
        <v>2</v>
      </c>
      <c r="U2">
        <v>3</v>
      </c>
    </row>
    <row r="3" spans="1:21" x14ac:dyDescent="0.25">
      <c r="A3">
        <v>3</v>
      </c>
      <c r="B3">
        <v>5</v>
      </c>
      <c r="C3">
        <v>2</v>
      </c>
      <c r="D3">
        <v>3</v>
      </c>
      <c r="E3">
        <v>3</v>
      </c>
      <c r="F3">
        <v>1</v>
      </c>
      <c r="H3">
        <v>0</v>
      </c>
      <c r="I3">
        <v>2</v>
      </c>
      <c r="J3">
        <f t="shared" ref="J3:J49" si="0">(0.0012*(I3^4)) - (0.0799*(I3^3)) + (1.9039*(I3^2)) - (15.718*I3) + 33.762</f>
        <v>9.3216000000000001</v>
      </c>
      <c r="K3">
        <f>F3-F2</f>
        <v>0</v>
      </c>
      <c r="L3">
        <f>LN(F3)</f>
        <v>0</v>
      </c>
      <c r="M3">
        <f>LOG10(F3)</f>
        <v>0</v>
      </c>
      <c r="N3">
        <v>0</v>
      </c>
      <c r="O3" s="1">
        <v>42523.92291666667</v>
      </c>
      <c r="P3" s="2">
        <v>42523</v>
      </c>
      <c r="R3">
        <v>11</v>
      </c>
      <c r="S3">
        <v>101</v>
      </c>
      <c r="T3">
        <v>3</v>
      </c>
      <c r="U3">
        <v>5</v>
      </c>
    </row>
    <row r="4" spans="1:21" x14ac:dyDescent="0.25">
      <c r="A4">
        <v>5</v>
      </c>
      <c r="B4">
        <v>7</v>
      </c>
      <c r="C4">
        <v>2</v>
      </c>
      <c r="D4">
        <v>4</v>
      </c>
      <c r="E4">
        <v>3</v>
      </c>
      <c r="F4">
        <v>1</v>
      </c>
      <c r="H4">
        <f>H5-0.057</f>
        <v>-2.621999999999999</v>
      </c>
      <c r="I4">
        <v>3</v>
      </c>
      <c r="J4">
        <f t="shared" si="0"/>
        <v>1.6829999999999998</v>
      </c>
      <c r="K4">
        <f t="shared" ref="K4:K49" si="1">F4-F3</f>
        <v>0</v>
      </c>
      <c r="L4">
        <f t="shared" ref="L4:L49" si="2">LN(F4)</f>
        <v>0</v>
      </c>
      <c r="M4">
        <f t="shared" ref="M4:M49" si="3">LOG10(F4)</f>
        <v>0</v>
      </c>
      <c r="N4">
        <v>0</v>
      </c>
      <c r="O4" s="1">
        <v>42523.92291666667</v>
      </c>
      <c r="P4" s="2">
        <v>42523</v>
      </c>
      <c r="R4">
        <v>101</v>
      </c>
      <c r="S4">
        <v>111</v>
      </c>
      <c r="T4">
        <v>5</v>
      </c>
      <c r="U4">
        <v>1</v>
      </c>
    </row>
    <row r="5" spans="1:21" x14ac:dyDescent="0.25">
      <c r="A5">
        <v>7</v>
      </c>
      <c r="B5">
        <v>11</v>
      </c>
      <c r="C5">
        <v>1</v>
      </c>
      <c r="D5">
        <v>5</v>
      </c>
      <c r="E5">
        <v>4</v>
      </c>
      <c r="F5">
        <v>2</v>
      </c>
      <c r="H5">
        <f t="shared" ref="H5:H49" si="4">H6-0.057</f>
        <v>-2.5649999999999991</v>
      </c>
      <c r="I5">
        <v>4</v>
      </c>
      <c r="J5">
        <f t="shared" si="0"/>
        <v>-3.4540000000000006</v>
      </c>
      <c r="K5">
        <f t="shared" si="1"/>
        <v>1</v>
      </c>
      <c r="L5">
        <f t="shared" si="2"/>
        <v>0.69314718055994529</v>
      </c>
      <c r="M5">
        <f t="shared" si="3"/>
        <v>0.3010299956639812</v>
      </c>
      <c r="N5">
        <v>0.38685280700000002</v>
      </c>
      <c r="O5" s="1">
        <v>42523.92291666667</v>
      </c>
      <c r="P5" s="2">
        <v>42523</v>
      </c>
      <c r="R5">
        <v>111</v>
      </c>
      <c r="S5">
        <v>1011</v>
      </c>
      <c r="T5">
        <v>1</v>
      </c>
      <c r="U5">
        <v>5</v>
      </c>
    </row>
    <row r="6" spans="1:21" x14ac:dyDescent="0.25">
      <c r="A6">
        <v>11</v>
      </c>
      <c r="B6">
        <v>13</v>
      </c>
      <c r="C6">
        <v>3</v>
      </c>
      <c r="D6">
        <v>7</v>
      </c>
      <c r="E6">
        <v>5</v>
      </c>
      <c r="F6">
        <v>2</v>
      </c>
      <c r="H6">
        <f t="shared" si="4"/>
        <v>-2.5079999999999991</v>
      </c>
      <c r="I6">
        <v>5</v>
      </c>
      <c r="J6">
        <f t="shared" si="0"/>
        <v>-6.4680000000000035</v>
      </c>
      <c r="K6">
        <f t="shared" si="1"/>
        <v>0</v>
      </c>
      <c r="L6">
        <f t="shared" si="2"/>
        <v>0.69314718055994529</v>
      </c>
      <c r="M6">
        <f t="shared" si="3"/>
        <v>0.3010299956639812</v>
      </c>
      <c r="N6">
        <v>0.38685280700000002</v>
      </c>
      <c r="O6" s="1">
        <v>42523.92291666667</v>
      </c>
      <c r="P6" s="2">
        <v>42523</v>
      </c>
      <c r="R6">
        <v>1011</v>
      </c>
      <c r="S6">
        <v>1101</v>
      </c>
      <c r="T6">
        <v>5</v>
      </c>
      <c r="U6">
        <v>1</v>
      </c>
    </row>
    <row r="7" spans="1:21" x14ac:dyDescent="0.25">
      <c r="A7">
        <v>17</v>
      </c>
      <c r="B7">
        <v>19</v>
      </c>
      <c r="C7">
        <v>3</v>
      </c>
      <c r="D7">
        <v>9</v>
      </c>
      <c r="E7">
        <v>6</v>
      </c>
      <c r="F7">
        <v>2</v>
      </c>
      <c r="H7">
        <f t="shared" si="4"/>
        <v>-2.4509999999999992</v>
      </c>
      <c r="I7">
        <v>6</v>
      </c>
      <c r="J7">
        <f t="shared" si="0"/>
        <v>-7.7087999999999965</v>
      </c>
      <c r="K7">
        <f t="shared" si="1"/>
        <v>0</v>
      </c>
      <c r="L7">
        <f t="shared" si="2"/>
        <v>0.69314718055994529</v>
      </c>
      <c r="M7">
        <f t="shared" si="3"/>
        <v>0.3010299956639812</v>
      </c>
      <c r="N7">
        <v>0.38685280700000002</v>
      </c>
      <c r="O7" s="1">
        <v>42523.92291666667</v>
      </c>
      <c r="P7" s="2">
        <v>42523</v>
      </c>
      <c r="R7">
        <v>10001</v>
      </c>
      <c r="S7">
        <v>10011</v>
      </c>
      <c r="T7">
        <v>5</v>
      </c>
      <c r="U7">
        <v>1</v>
      </c>
    </row>
    <row r="8" spans="1:21" x14ac:dyDescent="0.25">
      <c r="A8">
        <v>23</v>
      </c>
      <c r="B8">
        <v>29</v>
      </c>
      <c r="C8">
        <v>4</v>
      </c>
      <c r="D8">
        <v>11</v>
      </c>
      <c r="E8">
        <v>7</v>
      </c>
      <c r="F8">
        <v>4</v>
      </c>
      <c r="G8">
        <v>4</v>
      </c>
      <c r="H8">
        <f t="shared" si="4"/>
        <v>-2.3939999999999992</v>
      </c>
      <c r="I8">
        <v>7</v>
      </c>
      <c r="J8">
        <f t="shared" si="0"/>
        <v>-7.497399999999999</v>
      </c>
      <c r="K8">
        <f t="shared" si="1"/>
        <v>2</v>
      </c>
      <c r="L8">
        <f t="shared" si="2"/>
        <v>1.3862943611198906</v>
      </c>
      <c r="M8">
        <f t="shared" si="3"/>
        <v>0.6020599913279624</v>
      </c>
      <c r="N8">
        <v>0.77370561400000004</v>
      </c>
      <c r="O8" s="1">
        <v>42523.92291666667</v>
      </c>
      <c r="P8" s="2">
        <v>42523</v>
      </c>
      <c r="R8">
        <v>10111</v>
      </c>
      <c r="S8">
        <v>11101</v>
      </c>
      <c r="T8">
        <v>5</v>
      </c>
      <c r="U8">
        <v>5</v>
      </c>
    </row>
    <row r="9" spans="1:21" x14ac:dyDescent="0.25">
      <c r="A9">
        <v>31</v>
      </c>
      <c r="B9">
        <v>37</v>
      </c>
      <c r="C9">
        <v>4</v>
      </c>
      <c r="D9">
        <v>15</v>
      </c>
      <c r="E9">
        <v>8</v>
      </c>
      <c r="F9">
        <v>4</v>
      </c>
      <c r="G9">
        <v>6</v>
      </c>
      <c r="H9">
        <f t="shared" si="4"/>
        <v>-2.3369999999999993</v>
      </c>
      <c r="I9">
        <v>8</v>
      </c>
      <c r="J9">
        <f t="shared" si="0"/>
        <v>-6.1260000000000048</v>
      </c>
      <c r="K9">
        <f t="shared" si="1"/>
        <v>0</v>
      </c>
      <c r="L9">
        <f t="shared" si="2"/>
        <v>1.3862943611198906</v>
      </c>
      <c r="M9">
        <f t="shared" si="3"/>
        <v>0.6020599913279624</v>
      </c>
      <c r="N9">
        <v>0.77370561400000004</v>
      </c>
      <c r="O9" s="1">
        <v>42523.92291666667</v>
      </c>
      <c r="P9" s="2">
        <v>42523</v>
      </c>
      <c r="R9">
        <v>11111</v>
      </c>
      <c r="S9">
        <v>100101</v>
      </c>
      <c r="T9">
        <v>1</v>
      </c>
      <c r="U9">
        <v>1</v>
      </c>
    </row>
    <row r="10" spans="1:21" x14ac:dyDescent="0.25">
      <c r="A10">
        <v>47</v>
      </c>
      <c r="B10">
        <v>53</v>
      </c>
      <c r="C10">
        <v>4</v>
      </c>
      <c r="D10">
        <v>19</v>
      </c>
      <c r="E10">
        <v>10</v>
      </c>
      <c r="F10">
        <v>6</v>
      </c>
      <c r="G10">
        <v>7</v>
      </c>
      <c r="H10">
        <f t="shared" si="4"/>
        <v>-2.2799999999999994</v>
      </c>
      <c r="I10">
        <v>9</v>
      </c>
      <c r="J10">
        <f t="shared" si="0"/>
        <v>-3.8579999999999757</v>
      </c>
      <c r="K10">
        <f t="shared" si="1"/>
        <v>2</v>
      </c>
      <c r="L10">
        <f t="shared" si="2"/>
        <v>1.791759469228055</v>
      </c>
      <c r="M10">
        <f t="shared" si="3"/>
        <v>0.77815125038364363</v>
      </c>
      <c r="N10">
        <v>1</v>
      </c>
      <c r="O10" s="1">
        <v>42523.92291666667</v>
      </c>
      <c r="P10" s="2">
        <v>42523</v>
      </c>
      <c r="R10">
        <v>101111</v>
      </c>
      <c r="S10">
        <v>110101</v>
      </c>
      <c r="T10">
        <v>5</v>
      </c>
      <c r="U10">
        <v>5</v>
      </c>
    </row>
    <row r="11" spans="1:21" x14ac:dyDescent="0.25">
      <c r="A11">
        <v>67</v>
      </c>
      <c r="B11">
        <v>71</v>
      </c>
      <c r="C11">
        <v>5</v>
      </c>
      <c r="D11">
        <v>25</v>
      </c>
      <c r="E11">
        <v>12</v>
      </c>
      <c r="F11">
        <v>8</v>
      </c>
      <c r="G11">
        <v>9</v>
      </c>
      <c r="H11">
        <f t="shared" si="4"/>
        <v>-2.2229999999999994</v>
      </c>
      <c r="I11">
        <v>10</v>
      </c>
      <c r="J11">
        <f t="shared" si="0"/>
        <v>-0.92800000000002569</v>
      </c>
      <c r="K11">
        <f t="shared" si="1"/>
        <v>2</v>
      </c>
      <c r="L11">
        <f t="shared" si="2"/>
        <v>2.0794415416798357</v>
      </c>
      <c r="M11">
        <f t="shared" si="3"/>
        <v>0.90308998699194354</v>
      </c>
      <c r="N11">
        <v>1.160558422</v>
      </c>
      <c r="O11" s="1">
        <v>42523.92291666667</v>
      </c>
      <c r="P11" s="2">
        <v>42523</v>
      </c>
      <c r="R11">
        <v>1000011</v>
      </c>
      <c r="S11">
        <v>1000111</v>
      </c>
      <c r="T11">
        <v>1</v>
      </c>
      <c r="U11">
        <v>5</v>
      </c>
    </row>
    <row r="12" spans="1:21" x14ac:dyDescent="0.25">
      <c r="A12">
        <v>97</v>
      </c>
      <c r="B12">
        <v>101</v>
      </c>
      <c r="C12">
        <v>6</v>
      </c>
      <c r="D12">
        <v>33</v>
      </c>
      <c r="E12">
        <v>14</v>
      </c>
      <c r="F12">
        <v>12</v>
      </c>
      <c r="G12">
        <v>11</v>
      </c>
      <c r="H12">
        <f t="shared" si="4"/>
        <v>-2.1659999999999995</v>
      </c>
      <c r="I12">
        <v>11</v>
      </c>
      <c r="J12">
        <f t="shared" si="0"/>
        <v>2.4581999999999766</v>
      </c>
      <c r="K12">
        <f t="shared" si="1"/>
        <v>4</v>
      </c>
      <c r="L12">
        <f t="shared" si="2"/>
        <v>2.4849066497880004</v>
      </c>
      <c r="M12">
        <f t="shared" si="3"/>
        <v>1.0791812460476249</v>
      </c>
      <c r="N12">
        <v>1.3868528069999999</v>
      </c>
      <c r="O12" s="1">
        <v>42523.92291666667</v>
      </c>
      <c r="P12" s="2">
        <v>42523</v>
      </c>
      <c r="R12">
        <v>1100001</v>
      </c>
      <c r="S12">
        <v>1100101</v>
      </c>
      <c r="T12">
        <v>1</v>
      </c>
      <c r="U12">
        <v>5</v>
      </c>
    </row>
    <row r="13" spans="1:21" x14ac:dyDescent="0.25">
      <c r="A13">
        <v>137</v>
      </c>
      <c r="B13">
        <v>139</v>
      </c>
      <c r="C13">
        <v>7</v>
      </c>
      <c r="D13">
        <v>45</v>
      </c>
      <c r="E13">
        <v>17</v>
      </c>
      <c r="F13">
        <v>13</v>
      </c>
      <c r="G13">
        <v>14</v>
      </c>
      <c r="H13">
        <f t="shared" si="4"/>
        <v>-2.1089999999999995</v>
      </c>
      <c r="I13">
        <v>12</v>
      </c>
      <c r="J13">
        <f t="shared" si="0"/>
        <v>6.1236000000000104</v>
      </c>
      <c r="K13">
        <f t="shared" si="1"/>
        <v>1</v>
      </c>
      <c r="L13">
        <f t="shared" si="2"/>
        <v>2.5649493574615367</v>
      </c>
      <c r="M13">
        <f t="shared" si="3"/>
        <v>1.1139433523068367</v>
      </c>
      <c r="N13">
        <v>1.4315254930000001</v>
      </c>
      <c r="O13" s="1">
        <v>42523.92291666667</v>
      </c>
      <c r="P13" s="2">
        <v>42523</v>
      </c>
      <c r="R13">
        <v>10001001</v>
      </c>
      <c r="S13">
        <v>10001011</v>
      </c>
      <c r="T13">
        <v>5</v>
      </c>
      <c r="U13">
        <v>1</v>
      </c>
    </row>
    <row r="14" spans="1:21" x14ac:dyDescent="0.25">
      <c r="A14" s="3">
        <v>197</v>
      </c>
      <c r="B14" s="3">
        <v>199</v>
      </c>
      <c r="C14" s="3">
        <v>8</v>
      </c>
      <c r="D14" s="3">
        <v>58</v>
      </c>
      <c r="E14" s="3">
        <v>20</v>
      </c>
      <c r="F14" s="3">
        <v>19</v>
      </c>
      <c r="G14" s="3">
        <v>17</v>
      </c>
      <c r="H14" s="3">
        <f t="shared" si="4"/>
        <v>-2.0519999999999996</v>
      </c>
      <c r="I14" s="3">
        <v>13</v>
      </c>
      <c r="J14" s="3">
        <f t="shared" si="0"/>
        <v>9.9199999999999875</v>
      </c>
      <c r="K14">
        <f t="shared" si="1"/>
        <v>6</v>
      </c>
      <c r="L14">
        <f t="shared" si="2"/>
        <v>2.9444389791664403</v>
      </c>
      <c r="M14">
        <f t="shared" si="3"/>
        <v>1.2787536009528289</v>
      </c>
      <c r="N14">
        <v>1.6433226839999999</v>
      </c>
      <c r="O14" s="1">
        <v>42523.92291666667</v>
      </c>
      <c r="P14" s="2">
        <v>42523</v>
      </c>
      <c r="R14">
        <v>11000101</v>
      </c>
      <c r="S14">
        <v>11000111</v>
      </c>
      <c r="T14">
        <v>5</v>
      </c>
      <c r="U14">
        <v>1</v>
      </c>
    </row>
    <row r="15" spans="1:21" x14ac:dyDescent="0.25">
      <c r="A15">
        <v>271</v>
      </c>
      <c r="B15">
        <v>277</v>
      </c>
      <c r="C15">
        <v>9</v>
      </c>
      <c r="D15">
        <v>77</v>
      </c>
      <c r="E15">
        <v>23</v>
      </c>
      <c r="F15">
        <v>24</v>
      </c>
      <c r="G15">
        <v>23</v>
      </c>
      <c r="H15">
        <f t="shared" si="4"/>
        <v>-1.9949999999999994</v>
      </c>
      <c r="I15">
        <v>14</v>
      </c>
      <c r="J15">
        <f t="shared" si="0"/>
        <v>13.728000000000009</v>
      </c>
      <c r="K15">
        <f t="shared" si="1"/>
        <v>5</v>
      </c>
      <c r="L15">
        <f t="shared" si="2"/>
        <v>3.1780538303479458</v>
      </c>
      <c r="M15">
        <f t="shared" si="3"/>
        <v>1.3802112417116059</v>
      </c>
      <c r="N15">
        <v>1.773705614</v>
      </c>
      <c r="O15" s="1">
        <v>42523.92291666667</v>
      </c>
      <c r="P15" s="2">
        <v>42523</v>
      </c>
      <c r="R15">
        <v>100001111</v>
      </c>
      <c r="S15">
        <v>100010101</v>
      </c>
      <c r="T15">
        <v>1</v>
      </c>
      <c r="U15">
        <v>1</v>
      </c>
    </row>
    <row r="16" spans="1:21" x14ac:dyDescent="0.25">
      <c r="A16">
        <v>389</v>
      </c>
      <c r="B16">
        <v>397</v>
      </c>
      <c r="C16">
        <v>9</v>
      </c>
      <c r="D16">
        <v>101</v>
      </c>
      <c r="E16">
        <v>28</v>
      </c>
      <c r="F16">
        <v>36</v>
      </c>
      <c r="G16">
        <v>29</v>
      </c>
      <c r="H16">
        <f t="shared" si="4"/>
        <v>-1.9379999999999995</v>
      </c>
      <c r="I16">
        <v>15</v>
      </c>
      <c r="J16">
        <f t="shared" si="0"/>
        <v>17.456999999999965</v>
      </c>
      <c r="K16">
        <f t="shared" si="1"/>
        <v>12</v>
      </c>
      <c r="L16">
        <f t="shared" si="2"/>
        <v>3.5835189384561099</v>
      </c>
      <c r="M16">
        <f t="shared" si="3"/>
        <v>1.5563025007672873</v>
      </c>
      <c r="N16">
        <v>2</v>
      </c>
      <c r="O16" s="1">
        <v>42523.92291666667</v>
      </c>
      <c r="P16" s="2">
        <v>42523</v>
      </c>
      <c r="R16">
        <v>110000101</v>
      </c>
      <c r="S16">
        <v>110001101</v>
      </c>
      <c r="T16">
        <v>5</v>
      </c>
      <c r="U16">
        <v>1</v>
      </c>
    </row>
    <row r="17" spans="1:21" x14ac:dyDescent="0.25">
      <c r="A17">
        <v>547</v>
      </c>
      <c r="B17">
        <v>557</v>
      </c>
      <c r="C17">
        <v>11</v>
      </c>
      <c r="D17">
        <v>137</v>
      </c>
      <c r="E17">
        <v>33</v>
      </c>
      <c r="F17">
        <v>48</v>
      </c>
      <c r="G17">
        <v>38</v>
      </c>
      <c r="H17">
        <f t="shared" si="4"/>
        <v>-1.8809999999999996</v>
      </c>
      <c r="I17">
        <v>16</v>
      </c>
      <c r="J17">
        <f t="shared" si="0"/>
        <v>21.045199999999966</v>
      </c>
      <c r="K17">
        <f t="shared" si="1"/>
        <v>12</v>
      </c>
      <c r="L17">
        <f t="shared" si="2"/>
        <v>3.8712010109078911</v>
      </c>
      <c r="M17">
        <f t="shared" si="3"/>
        <v>1.6812412373755872</v>
      </c>
      <c r="N17">
        <v>2.1605584219999998</v>
      </c>
      <c r="O17" s="1">
        <v>42523.92291666667</v>
      </c>
      <c r="P17" s="2">
        <v>42523</v>
      </c>
      <c r="R17" t="e">
        <v>#NUM!</v>
      </c>
      <c r="S17" t="e">
        <v>#NUM!</v>
      </c>
      <c r="T17">
        <v>1</v>
      </c>
      <c r="U17">
        <v>5</v>
      </c>
    </row>
    <row r="18" spans="1:21" x14ac:dyDescent="0.25">
      <c r="A18">
        <v>773</v>
      </c>
      <c r="B18">
        <v>787</v>
      </c>
      <c r="C18">
        <v>12</v>
      </c>
      <c r="D18">
        <v>185</v>
      </c>
      <c r="E18">
        <v>39</v>
      </c>
      <c r="F18">
        <v>61</v>
      </c>
      <c r="G18">
        <v>49</v>
      </c>
      <c r="H18">
        <f t="shared" si="4"/>
        <v>-1.8239999999999996</v>
      </c>
      <c r="I18">
        <v>17</v>
      </c>
      <c r="J18">
        <f t="shared" si="0"/>
        <v>24.459599999999909</v>
      </c>
      <c r="K18">
        <f t="shared" si="1"/>
        <v>13</v>
      </c>
      <c r="L18">
        <f t="shared" si="2"/>
        <v>4.1108738641733114</v>
      </c>
      <c r="M18">
        <f t="shared" si="3"/>
        <v>1.7853298350107671</v>
      </c>
      <c r="N18">
        <v>2.2943223879999999</v>
      </c>
      <c r="O18" s="1">
        <v>42523.92291666667</v>
      </c>
      <c r="P18" s="2">
        <v>42523</v>
      </c>
      <c r="R18" t="e">
        <v>#NUM!</v>
      </c>
      <c r="S18" t="e">
        <v>#NUM!</v>
      </c>
      <c r="T18">
        <v>5</v>
      </c>
      <c r="U18">
        <v>1</v>
      </c>
    </row>
    <row r="19" spans="1:21" x14ac:dyDescent="0.25">
      <c r="A19">
        <v>1103</v>
      </c>
      <c r="B19">
        <v>1109</v>
      </c>
      <c r="C19">
        <v>15</v>
      </c>
      <c r="D19">
        <v>246</v>
      </c>
      <c r="E19">
        <v>47</v>
      </c>
      <c r="F19">
        <v>83</v>
      </c>
      <c r="G19">
        <v>63</v>
      </c>
      <c r="H19">
        <f t="shared" si="4"/>
        <v>-1.7669999999999997</v>
      </c>
      <c r="I19">
        <v>18</v>
      </c>
      <c r="J19">
        <f t="shared" si="0"/>
        <v>27.696000000000083</v>
      </c>
      <c r="K19">
        <f t="shared" si="1"/>
        <v>22</v>
      </c>
      <c r="L19">
        <f t="shared" si="2"/>
        <v>4.4188406077965983</v>
      </c>
      <c r="M19">
        <f t="shared" si="3"/>
        <v>1.919078092376074</v>
      </c>
      <c r="N19">
        <v>2.4662019000000002</v>
      </c>
      <c r="O19" s="1">
        <v>42523.92291666667</v>
      </c>
      <c r="P19" s="2">
        <v>42523</v>
      </c>
      <c r="R19" t="e">
        <v>#NUM!</v>
      </c>
      <c r="S19" t="e">
        <v>#NUM!</v>
      </c>
      <c r="T19">
        <v>5</v>
      </c>
      <c r="U19">
        <v>5</v>
      </c>
    </row>
    <row r="20" spans="1:21" x14ac:dyDescent="0.25">
      <c r="A20">
        <v>1559</v>
      </c>
      <c r="B20">
        <v>1567</v>
      </c>
      <c r="C20">
        <v>16</v>
      </c>
      <c r="D20">
        <v>329</v>
      </c>
      <c r="E20">
        <v>56</v>
      </c>
      <c r="F20">
        <v>116</v>
      </c>
      <c r="G20">
        <v>82</v>
      </c>
      <c r="H20">
        <f t="shared" si="4"/>
        <v>-1.7099999999999997</v>
      </c>
      <c r="I20">
        <v>19</v>
      </c>
      <c r="J20">
        <f t="shared" si="0"/>
        <v>30.779000000000053</v>
      </c>
      <c r="K20">
        <f t="shared" si="1"/>
        <v>33</v>
      </c>
      <c r="L20">
        <f t="shared" si="2"/>
        <v>4.7535901911063645</v>
      </c>
      <c r="M20">
        <f t="shared" si="3"/>
        <v>2.0644579892269186</v>
      </c>
      <c r="N20">
        <v>2.6530292000000002</v>
      </c>
      <c r="O20" s="1">
        <v>42523.92291666667</v>
      </c>
      <c r="P20" s="2">
        <v>42523</v>
      </c>
      <c r="R20" t="e">
        <v>#NUM!</v>
      </c>
      <c r="S20" t="e">
        <v>#NUM!</v>
      </c>
      <c r="T20">
        <v>5</v>
      </c>
      <c r="U20">
        <v>1</v>
      </c>
    </row>
    <row r="21" spans="1:21" x14ac:dyDescent="0.25">
      <c r="A21">
        <v>2207</v>
      </c>
      <c r="B21">
        <v>2213</v>
      </c>
      <c r="C21">
        <v>18</v>
      </c>
      <c r="D21">
        <v>445</v>
      </c>
      <c r="E21">
        <v>66</v>
      </c>
      <c r="F21">
        <v>155</v>
      </c>
      <c r="G21">
        <v>107</v>
      </c>
      <c r="H21">
        <f t="shared" si="4"/>
        <v>-1.6529999999999998</v>
      </c>
      <c r="I21">
        <v>20</v>
      </c>
      <c r="J21">
        <f t="shared" si="0"/>
        <v>33.761999999999887</v>
      </c>
      <c r="K21">
        <f t="shared" si="1"/>
        <v>39</v>
      </c>
      <c r="L21">
        <f t="shared" si="2"/>
        <v>5.0434251169192468</v>
      </c>
      <c r="M21">
        <f t="shared" si="3"/>
        <v>2.1903316981702914</v>
      </c>
      <c r="N21">
        <v>2.8147891519999999</v>
      </c>
      <c r="O21" s="1">
        <v>42523.92291666667</v>
      </c>
      <c r="P21" s="2">
        <v>42523</v>
      </c>
      <c r="R21" t="e">
        <v>#NUM!</v>
      </c>
      <c r="S21" t="e">
        <v>#NUM!</v>
      </c>
      <c r="T21">
        <v>5</v>
      </c>
      <c r="U21">
        <v>5</v>
      </c>
    </row>
    <row r="22" spans="1:21" x14ac:dyDescent="0.25">
      <c r="A22">
        <v>3121</v>
      </c>
      <c r="B22">
        <v>3137</v>
      </c>
      <c r="C22">
        <v>22</v>
      </c>
      <c r="D22">
        <v>600</v>
      </c>
      <c r="E22">
        <v>79</v>
      </c>
      <c r="F22">
        <v>213</v>
      </c>
      <c r="G22">
        <v>138</v>
      </c>
      <c r="H22">
        <f t="shared" si="4"/>
        <v>-1.5959999999999999</v>
      </c>
      <c r="I22">
        <v>21</v>
      </c>
      <c r="J22">
        <f t="shared" si="0"/>
        <v>36.727199999999982</v>
      </c>
      <c r="K22">
        <f t="shared" si="1"/>
        <v>58</v>
      </c>
      <c r="L22">
        <f t="shared" si="2"/>
        <v>5.3612921657094255</v>
      </c>
      <c r="M22">
        <f t="shared" si="3"/>
        <v>2.3283796034387376</v>
      </c>
      <c r="N22">
        <v>2.9921941300000001</v>
      </c>
      <c r="O22" s="1">
        <v>42523.92291666667</v>
      </c>
      <c r="P22" s="2">
        <v>42523</v>
      </c>
      <c r="R22" t="e">
        <v>#NUM!</v>
      </c>
      <c r="S22" t="e">
        <v>#NUM!</v>
      </c>
      <c r="T22">
        <v>1</v>
      </c>
      <c r="U22">
        <v>5</v>
      </c>
    </row>
    <row r="23" spans="1:21" x14ac:dyDescent="0.25">
      <c r="A23">
        <v>4409</v>
      </c>
      <c r="B23">
        <v>4421</v>
      </c>
      <c r="C23">
        <v>24</v>
      </c>
      <c r="D23">
        <v>813</v>
      </c>
      <c r="E23">
        <v>94</v>
      </c>
      <c r="F23">
        <v>286</v>
      </c>
      <c r="G23">
        <v>181</v>
      </c>
      <c r="H23">
        <f t="shared" si="4"/>
        <v>-1.5389999999999999</v>
      </c>
      <c r="I23">
        <v>22</v>
      </c>
      <c r="J23">
        <f t="shared" si="0"/>
        <v>39.785599999999818</v>
      </c>
      <c r="K23">
        <f t="shared" si="1"/>
        <v>73</v>
      </c>
      <c r="L23">
        <f t="shared" si="2"/>
        <v>5.6559918108198524</v>
      </c>
      <c r="M23">
        <f t="shared" si="3"/>
        <v>2.4563660331290431</v>
      </c>
      <c r="N23">
        <v>3.1566691329999998</v>
      </c>
      <c r="O23" s="1">
        <v>42523.92291666667</v>
      </c>
      <c r="P23" s="2">
        <v>42523</v>
      </c>
      <c r="R23" t="e">
        <v>#NUM!</v>
      </c>
      <c r="S23" t="e">
        <v>#NUM!</v>
      </c>
      <c r="T23">
        <v>5</v>
      </c>
      <c r="U23">
        <v>5</v>
      </c>
    </row>
    <row r="24" spans="1:21" x14ac:dyDescent="0.25">
      <c r="A24">
        <v>6257</v>
      </c>
      <c r="B24">
        <v>6263</v>
      </c>
      <c r="C24">
        <v>29</v>
      </c>
      <c r="D24">
        <v>1099</v>
      </c>
      <c r="E24">
        <v>112</v>
      </c>
      <c r="F24">
        <v>396</v>
      </c>
      <c r="G24">
        <v>235</v>
      </c>
      <c r="H24">
        <f t="shared" si="4"/>
        <v>-1.482</v>
      </c>
      <c r="I24">
        <v>23</v>
      </c>
      <c r="J24">
        <f t="shared" si="0"/>
        <v>43.076999999999941</v>
      </c>
      <c r="K24">
        <f t="shared" si="1"/>
        <v>110</v>
      </c>
      <c r="L24">
        <f t="shared" si="2"/>
        <v>5.9814142112544806</v>
      </c>
      <c r="M24">
        <f t="shared" si="3"/>
        <v>2.5976951859255122</v>
      </c>
      <c r="N24">
        <v>3.3382908329999998</v>
      </c>
      <c r="O24" s="1">
        <v>42523.92291666667</v>
      </c>
      <c r="P24" s="2">
        <v>42523</v>
      </c>
      <c r="R24" t="e">
        <v>#NUM!</v>
      </c>
      <c r="S24" t="e">
        <v>#NUM!</v>
      </c>
      <c r="T24">
        <v>5</v>
      </c>
      <c r="U24">
        <v>5</v>
      </c>
    </row>
    <row r="25" spans="1:21" x14ac:dyDescent="0.25">
      <c r="A25">
        <v>8821</v>
      </c>
      <c r="B25">
        <v>8831</v>
      </c>
      <c r="C25">
        <v>32</v>
      </c>
      <c r="D25">
        <v>1495</v>
      </c>
      <c r="E25">
        <v>133</v>
      </c>
      <c r="F25">
        <v>532</v>
      </c>
      <c r="G25">
        <v>306</v>
      </c>
      <c r="H25">
        <f t="shared" si="4"/>
        <v>-1.425</v>
      </c>
      <c r="I25">
        <v>24</v>
      </c>
      <c r="J25">
        <f t="shared" si="0"/>
        <v>46.770000000000039</v>
      </c>
      <c r="K25">
        <f t="shared" si="1"/>
        <v>136</v>
      </c>
      <c r="L25">
        <f t="shared" si="2"/>
        <v>6.2766434893416445</v>
      </c>
      <c r="M25">
        <f t="shared" si="3"/>
        <v>2.7259116322950483</v>
      </c>
      <c r="N25">
        <v>3.5030614299999998</v>
      </c>
      <c r="O25" s="1">
        <v>42523.92291666667</v>
      </c>
      <c r="P25" s="2">
        <v>42523</v>
      </c>
      <c r="R25" t="e">
        <v>#NUM!</v>
      </c>
      <c r="S25" t="e">
        <v>#NUM!</v>
      </c>
      <c r="T25">
        <v>1</v>
      </c>
      <c r="U25">
        <v>5</v>
      </c>
    </row>
    <row r="26" spans="1:21" x14ac:dyDescent="0.25">
      <c r="A26">
        <v>12517</v>
      </c>
      <c r="B26">
        <v>12527</v>
      </c>
      <c r="C26">
        <v>37</v>
      </c>
      <c r="D26">
        <v>2027</v>
      </c>
      <c r="E26">
        <v>158</v>
      </c>
      <c r="F26">
        <v>739</v>
      </c>
      <c r="G26">
        <v>398</v>
      </c>
      <c r="H26">
        <f t="shared" si="4"/>
        <v>-1.3680000000000001</v>
      </c>
      <c r="I26">
        <v>25</v>
      </c>
      <c r="J26">
        <f t="shared" si="0"/>
        <v>51.062000000000012</v>
      </c>
      <c r="K26">
        <f t="shared" si="1"/>
        <v>207</v>
      </c>
      <c r="L26">
        <f t="shared" si="2"/>
        <v>6.6052979209482015</v>
      </c>
      <c r="M26">
        <f t="shared" si="3"/>
        <v>2.8686444383948255</v>
      </c>
      <c r="N26">
        <v>3.686486961</v>
      </c>
      <c r="O26" s="1">
        <v>42523.92291666667</v>
      </c>
      <c r="P26" s="2">
        <v>42523</v>
      </c>
      <c r="R26" t="e">
        <v>#NUM!</v>
      </c>
      <c r="S26" t="e">
        <v>#NUM!</v>
      </c>
      <c r="T26">
        <v>1</v>
      </c>
      <c r="U26">
        <v>5</v>
      </c>
    </row>
    <row r="27" spans="1:21" x14ac:dyDescent="0.25">
      <c r="A27">
        <v>17627</v>
      </c>
      <c r="B27">
        <v>17657</v>
      </c>
      <c r="C27">
        <v>42</v>
      </c>
      <c r="D27">
        <v>2766</v>
      </c>
      <c r="E27">
        <v>188</v>
      </c>
      <c r="F27">
        <v>993</v>
      </c>
      <c r="G27">
        <v>519</v>
      </c>
      <c r="H27">
        <f t="shared" si="4"/>
        <v>-1.3110000000000002</v>
      </c>
      <c r="I27">
        <v>26</v>
      </c>
      <c r="J27">
        <f t="shared" si="0"/>
        <v>56.179199999999867</v>
      </c>
      <c r="K27">
        <f t="shared" si="1"/>
        <v>254</v>
      </c>
      <c r="L27">
        <f t="shared" si="2"/>
        <v>6.9007306640451729</v>
      </c>
      <c r="M27">
        <f t="shared" si="3"/>
        <v>2.996949248495381</v>
      </c>
      <c r="N27">
        <v>3.8513711150000001</v>
      </c>
      <c r="O27" s="1">
        <v>42523.92291666667</v>
      </c>
      <c r="P27" s="2">
        <v>42523</v>
      </c>
      <c r="R27" t="e">
        <v>#NUM!</v>
      </c>
      <c r="S27" t="e">
        <v>#NUM!</v>
      </c>
      <c r="T27">
        <v>5</v>
      </c>
      <c r="U27">
        <v>5</v>
      </c>
    </row>
    <row r="28" spans="1:21" x14ac:dyDescent="0.25">
      <c r="A28">
        <v>25037</v>
      </c>
      <c r="B28">
        <v>25057</v>
      </c>
      <c r="C28">
        <v>48</v>
      </c>
      <c r="D28">
        <v>3759</v>
      </c>
      <c r="E28">
        <v>224</v>
      </c>
      <c r="F28">
        <v>1384</v>
      </c>
      <c r="G28">
        <v>673</v>
      </c>
      <c r="H28">
        <f t="shared" si="4"/>
        <v>-1.2540000000000002</v>
      </c>
      <c r="I28">
        <v>27</v>
      </c>
      <c r="J28">
        <f t="shared" si="0"/>
        <v>62.376600000000053</v>
      </c>
      <c r="K28">
        <f t="shared" si="1"/>
        <v>391</v>
      </c>
      <c r="L28">
        <f t="shared" si="2"/>
        <v>7.2327331361776146</v>
      </c>
      <c r="M28">
        <f t="shared" si="3"/>
        <v>3.1411360901207388</v>
      </c>
      <c r="N28">
        <v>4.0366652219999999</v>
      </c>
      <c r="O28" s="1">
        <v>42523.92291666667</v>
      </c>
      <c r="P28" s="2">
        <v>42523</v>
      </c>
      <c r="R28" t="e">
        <v>#NUM!</v>
      </c>
      <c r="S28" t="e">
        <v>#NUM!</v>
      </c>
      <c r="T28">
        <v>5</v>
      </c>
      <c r="U28">
        <v>1</v>
      </c>
    </row>
    <row r="29" spans="1:21" x14ac:dyDescent="0.25">
      <c r="A29">
        <v>35281</v>
      </c>
      <c r="B29">
        <v>35291</v>
      </c>
      <c r="C29">
        <v>56</v>
      </c>
      <c r="D29">
        <v>5143</v>
      </c>
      <c r="E29">
        <v>266</v>
      </c>
      <c r="F29">
        <v>1848</v>
      </c>
      <c r="G29">
        <v>877</v>
      </c>
      <c r="H29">
        <f t="shared" si="4"/>
        <v>-1.1970000000000003</v>
      </c>
      <c r="I29">
        <v>28</v>
      </c>
      <c r="J29">
        <f t="shared" si="0"/>
        <v>69.937999999999988</v>
      </c>
      <c r="K29">
        <f t="shared" si="1"/>
        <v>464</v>
      </c>
      <c r="L29">
        <f t="shared" si="2"/>
        <v>7.5218592522016294</v>
      </c>
      <c r="M29">
        <f t="shared" si="3"/>
        <v>3.2667019668840878</v>
      </c>
      <c r="N29">
        <v>4.19802958</v>
      </c>
      <c r="O29" s="1">
        <v>42523.92291666667</v>
      </c>
      <c r="P29" s="2">
        <v>42523</v>
      </c>
      <c r="R29" t="e">
        <v>#NUM!</v>
      </c>
      <c r="S29" t="e">
        <v>#NUM!</v>
      </c>
      <c r="T29">
        <v>1</v>
      </c>
      <c r="U29">
        <v>5</v>
      </c>
    </row>
    <row r="30" spans="1:21" x14ac:dyDescent="0.25">
      <c r="A30">
        <v>50093</v>
      </c>
      <c r="B30">
        <v>50101</v>
      </c>
      <c r="C30">
        <v>66</v>
      </c>
      <c r="D30">
        <v>6991</v>
      </c>
      <c r="E30">
        <v>317</v>
      </c>
      <c r="F30">
        <v>2616</v>
      </c>
      <c r="G30">
        <v>1132</v>
      </c>
      <c r="H30">
        <f t="shared" si="4"/>
        <v>-1.1400000000000003</v>
      </c>
      <c r="I30">
        <v>29</v>
      </c>
      <c r="J30">
        <f t="shared" si="0"/>
        <v>79.175999999999647</v>
      </c>
      <c r="K30">
        <f t="shared" si="1"/>
        <v>768</v>
      </c>
      <c r="L30">
        <f t="shared" si="2"/>
        <v>7.8694017125770896</v>
      </c>
      <c r="M30">
        <f t="shared" si="3"/>
        <v>3.4176377396522297</v>
      </c>
      <c r="N30">
        <v>4.3919967199999999</v>
      </c>
      <c r="O30" s="1">
        <v>42523.92291666667</v>
      </c>
      <c r="P30" s="2">
        <v>42523</v>
      </c>
      <c r="R30" t="e">
        <v>#NUM!</v>
      </c>
      <c r="S30" t="e">
        <v>#NUM!</v>
      </c>
      <c r="T30">
        <v>5</v>
      </c>
      <c r="U30">
        <v>1</v>
      </c>
    </row>
    <row r="31" spans="1:21" x14ac:dyDescent="0.25">
      <c r="A31">
        <v>70571</v>
      </c>
      <c r="B31">
        <v>70573</v>
      </c>
      <c r="C31">
        <v>74</v>
      </c>
      <c r="D31">
        <v>9607</v>
      </c>
      <c r="E31">
        <v>376</v>
      </c>
      <c r="F31">
        <v>3500</v>
      </c>
      <c r="G31">
        <v>1474</v>
      </c>
      <c r="H31">
        <f t="shared" si="4"/>
        <v>-1.0830000000000004</v>
      </c>
      <c r="I31">
        <v>30</v>
      </c>
      <c r="J31">
        <f t="shared" si="0"/>
        <v>90.431999999999789</v>
      </c>
      <c r="K31">
        <f t="shared" si="1"/>
        <v>884</v>
      </c>
      <c r="L31">
        <f t="shared" si="2"/>
        <v>8.1605182474775049</v>
      </c>
      <c r="M31">
        <f t="shared" si="3"/>
        <v>3.5440680443502757</v>
      </c>
      <c r="N31">
        <v>4.5544719520000001</v>
      </c>
      <c r="O31" s="1">
        <v>42523.92291666667</v>
      </c>
      <c r="P31" s="2">
        <v>42523</v>
      </c>
      <c r="R31" t="e">
        <v>#NUM!</v>
      </c>
      <c r="S31" t="e">
        <v>#NUM!</v>
      </c>
      <c r="T31">
        <v>5</v>
      </c>
      <c r="U31">
        <v>1</v>
      </c>
    </row>
    <row r="32" spans="1:21" x14ac:dyDescent="0.25">
      <c r="A32">
        <v>100193</v>
      </c>
      <c r="B32">
        <v>100207</v>
      </c>
      <c r="C32">
        <v>86</v>
      </c>
      <c r="D32">
        <v>13107</v>
      </c>
      <c r="E32">
        <v>448</v>
      </c>
      <c r="F32">
        <v>4911</v>
      </c>
      <c r="G32">
        <v>1898</v>
      </c>
      <c r="H32">
        <f t="shared" si="4"/>
        <v>-1.0260000000000005</v>
      </c>
      <c r="I32">
        <v>31</v>
      </c>
      <c r="J32">
        <f t="shared" si="0"/>
        <v>104.07619999999963</v>
      </c>
      <c r="K32">
        <f t="shared" si="1"/>
        <v>1411</v>
      </c>
      <c r="L32">
        <f t="shared" si="2"/>
        <v>8.4992328660392449</v>
      </c>
      <c r="M32">
        <f t="shared" si="3"/>
        <v>3.691169934131604</v>
      </c>
      <c r="N32">
        <v>4.7435121799999997</v>
      </c>
      <c r="O32" s="1">
        <v>42523.92291666667</v>
      </c>
      <c r="P32" s="2">
        <v>42523</v>
      </c>
      <c r="R32" t="e">
        <v>#NUM!</v>
      </c>
      <c r="S32" t="e">
        <v>#NUM!</v>
      </c>
      <c r="T32">
        <v>5</v>
      </c>
      <c r="U32">
        <v>1</v>
      </c>
    </row>
    <row r="33" spans="1:21" x14ac:dyDescent="0.25">
      <c r="A33">
        <v>141131</v>
      </c>
      <c r="B33">
        <v>141157</v>
      </c>
      <c r="C33">
        <v>99</v>
      </c>
      <c r="D33">
        <v>18018</v>
      </c>
      <c r="E33">
        <v>531</v>
      </c>
      <c r="F33">
        <v>6608</v>
      </c>
      <c r="G33">
        <v>2455</v>
      </c>
      <c r="H33">
        <f t="shared" si="4"/>
        <v>-0.96900000000000042</v>
      </c>
      <c r="I33">
        <v>32</v>
      </c>
      <c r="J33">
        <f t="shared" si="0"/>
        <v>120.50759999999985</v>
      </c>
      <c r="K33">
        <f t="shared" si="1"/>
        <v>1697</v>
      </c>
      <c r="L33">
        <f t="shared" si="2"/>
        <v>8.7960363152008139</v>
      </c>
      <c r="M33">
        <f t="shared" si="3"/>
        <v>3.8200700343123257</v>
      </c>
      <c r="N33">
        <v>4.9091613389999997</v>
      </c>
      <c r="O33" s="1">
        <v>42523.92291666667</v>
      </c>
      <c r="P33" s="2">
        <v>42523</v>
      </c>
      <c r="R33" t="e">
        <v>#NUM!</v>
      </c>
      <c r="S33" t="e">
        <v>#NUM!</v>
      </c>
      <c r="T33">
        <v>5</v>
      </c>
      <c r="U33">
        <v>1</v>
      </c>
    </row>
    <row r="34" spans="1:21" x14ac:dyDescent="0.25">
      <c r="A34">
        <v>200383</v>
      </c>
      <c r="B34">
        <v>200401</v>
      </c>
      <c r="C34">
        <v>115</v>
      </c>
      <c r="D34">
        <v>24626</v>
      </c>
      <c r="E34">
        <v>633</v>
      </c>
      <c r="F34">
        <v>9291</v>
      </c>
      <c r="G34">
        <v>3145</v>
      </c>
      <c r="H34">
        <f t="shared" si="4"/>
        <v>-0.91200000000000037</v>
      </c>
      <c r="I34">
        <v>33</v>
      </c>
      <c r="J34">
        <f t="shared" si="0"/>
        <v>140.15399999999983</v>
      </c>
      <c r="K34">
        <f t="shared" si="1"/>
        <v>2683</v>
      </c>
      <c r="L34">
        <f t="shared" si="2"/>
        <v>9.1368014686413126</v>
      </c>
      <c r="M34">
        <f t="shared" si="3"/>
        <v>3.9680624600764491</v>
      </c>
      <c r="N34">
        <v>5.0993459919999999</v>
      </c>
      <c r="O34" s="1">
        <v>42523.92291666667</v>
      </c>
      <c r="P34" s="2">
        <v>42523</v>
      </c>
      <c r="R34" t="e">
        <v>#NUM!</v>
      </c>
      <c r="S34" t="e">
        <v>#NUM!</v>
      </c>
      <c r="T34">
        <v>1</v>
      </c>
      <c r="U34">
        <v>1</v>
      </c>
    </row>
    <row r="35" spans="1:21" x14ac:dyDescent="0.25">
      <c r="A35">
        <v>282287</v>
      </c>
      <c r="B35">
        <v>282299</v>
      </c>
      <c r="C35">
        <v>133</v>
      </c>
      <c r="D35">
        <v>33917</v>
      </c>
      <c r="E35">
        <v>751</v>
      </c>
      <c r="F35">
        <v>12499</v>
      </c>
      <c r="G35">
        <v>4042</v>
      </c>
      <c r="H35">
        <f t="shared" si="4"/>
        <v>-0.85500000000000032</v>
      </c>
      <c r="I35">
        <v>34</v>
      </c>
      <c r="J35">
        <f t="shared" si="0"/>
        <v>163.47199999999958</v>
      </c>
      <c r="K35">
        <f t="shared" si="1"/>
        <v>3208</v>
      </c>
      <c r="L35">
        <f t="shared" si="2"/>
        <v>9.4334039200902211</v>
      </c>
      <c r="M35">
        <f t="shared" si="3"/>
        <v>4.096875268059688</v>
      </c>
      <c r="N35">
        <v>5.2648829719999997</v>
      </c>
      <c r="O35" s="1">
        <v>42523.92291666667</v>
      </c>
      <c r="P35" s="2">
        <v>42523</v>
      </c>
      <c r="R35" t="e">
        <v>#NUM!</v>
      </c>
      <c r="S35" t="e">
        <v>#NUM!</v>
      </c>
      <c r="T35">
        <v>5</v>
      </c>
      <c r="U35">
        <v>5</v>
      </c>
    </row>
    <row r="36" spans="1:21" x14ac:dyDescent="0.25">
      <c r="A36">
        <v>400759</v>
      </c>
      <c r="B36">
        <v>400823</v>
      </c>
      <c r="C36">
        <v>154</v>
      </c>
      <c r="D36">
        <v>46416</v>
      </c>
      <c r="E36">
        <v>895</v>
      </c>
      <c r="F36">
        <v>17661</v>
      </c>
      <c r="G36">
        <v>5134</v>
      </c>
      <c r="H36">
        <f t="shared" si="4"/>
        <v>-0.79800000000000026</v>
      </c>
      <c r="I36">
        <v>35</v>
      </c>
      <c r="J36">
        <f t="shared" si="0"/>
        <v>190.94699999999938</v>
      </c>
      <c r="K36">
        <f t="shared" si="1"/>
        <v>5162</v>
      </c>
      <c r="L36">
        <f t="shared" si="2"/>
        <v>9.7791140976963717</v>
      </c>
      <c r="M36">
        <f t="shared" si="3"/>
        <v>4.2470152905318317</v>
      </c>
      <c r="N36">
        <v>5.4578274960000002</v>
      </c>
      <c r="O36" s="1">
        <v>42523.92291666667</v>
      </c>
      <c r="P36" s="2">
        <v>42523</v>
      </c>
      <c r="R36" t="e">
        <v>#NUM!</v>
      </c>
      <c r="S36" t="e">
        <v>#NUM!</v>
      </c>
      <c r="T36">
        <v>1</v>
      </c>
      <c r="U36">
        <v>5</v>
      </c>
    </row>
    <row r="37" spans="1:21" x14ac:dyDescent="0.25">
      <c r="A37">
        <v>564533</v>
      </c>
      <c r="B37">
        <v>564593</v>
      </c>
      <c r="C37">
        <v>179</v>
      </c>
      <c r="D37">
        <v>64077</v>
      </c>
      <c r="E37">
        <v>1063</v>
      </c>
      <c r="F37">
        <v>23744</v>
      </c>
      <c r="G37">
        <v>6540</v>
      </c>
      <c r="H37">
        <f t="shared" si="4"/>
        <v>-0.74100000000000021</v>
      </c>
      <c r="I37">
        <v>36</v>
      </c>
      <c r="J37">
        <f t="shared" si="0"/>
        <v>223.09320000000008</v>
      </c>
      <c r="K37">
        <f t="shared" si="1"/>
        <v>6083</v>
      </c>
      <c r="L37">
        <f t="shared" si="2"/>
        <v>10.075085145967106</v>
      </c>
      <c r="M37">
        <f t="shared" si="3"/>
        <v>4.3755538835989327</v>
      </c>
      <c r="N37">
        <v>5.6230120829999999</v>
      </c>
      <c r="O37" s="1">
        <v>42523.92291666667</v>
      </c>
      <c r="P37" s="2">
        <v>42523</v>
      </c>
      <c r="R37" t="e">
        <v>#NUM!</v>
      </c>
      <c r="S37" t="e">
        <v>#NUM!</v>
      </c>
      <c r="T37">
        <v>5</v>
      </c>
      <c r="U37">
        <v>5</v>
      </c>
    </row>
    <row r="38" spans="1:21" x14ac:dyDescent="0.25">
      <c r="A38">
        <v>801571</v>
      </c>
      <c r="B38">
        <v>801607</v>
      </c>
      <c r="C38">
        <v>205</v>
      </c>
      <c r="D38">
        <v>87821</v>
      </c>
      <c r="E38">
        <v>1266</v>
      </c>
      <c r="F38">
        <v>33548</v>
      </c>
      <c r="G38">
        <v>8212</v>
      </c>
      <c r="H38">
        <f t="shared" si="4"/>
        <v>-0.68400000000000016</v>
      </c>
      <c r="I38">
        <v>37</v>
      </c>
      <c r="J38">
        <f t="shared" si="0"/>
        <v>260.45359999999988</v>
      </c>
      <c r="K38">
        <f t="shared" si="1"/>
        <v>9804</v>
      </c>
      <c r="L38">
        <f t="shared" si="2"/>
        <v>10.420732528104303</v>
      </c>
      <c r="M38">
        <f t="shared" si="3"/>
        <v>4.5256666343454217</v>
      </c>
      <c r="N38">
        <v>5.8159215599999996</v>
      </c>
      <c r="O38" s="1">
        <v>42523.923611111109</v>
      </c>
      <c r="P38" s="2">
        <v>42523</v>
      </c>
      <c r="R38" t="e">
        <v>#NUM!</v>
      </c>
      <c r="S38" t="e">
        <v>#NUM!</v>
      </c>
      <c r="T38">
        <v>1</v>
      </c>
      <c r="U38">
        <v>1</v>
      </c>
    </row>
    <row r="39" spans="1:21" x14ac:dyDescent="0.25">
      <c r="A39">
        <v>1129111</v>
      </c>
      <c r="B39">
        <v>1129127</v>
      </c>
      <c r="C39">
        <v>239</v>
      </c>
      <c r="D39">
        <v>121369</v>
      </c>
      <c r="E39">
        <v>1503</v>
      </c>
      <c r="F39">
        <v>45282</v>
      </c>
      <c r="G39">
        <v>10311</v>
      </c>
      <c r="H39">
        <f t="shared" si="4"/>
        <v>-0.62700000000000011</v>
      </c>
      <c r="I39">
        <v>38</v>
      </c>
      <c r="J39">
        <f t="shared" si="0"/>
        <v>303.60000000000031</v>
      </c>
      <c r="K39">
        <f t="shared" si="1"/>
        <v>11734</v>
      </c>
      <c r="L39">
        <f t="shared" si="2"/>
        <v>10.720664881512924</v>
      </c>
      <c r="M39">
        <f t="shared" si="3"/>
        <v>4.655925600375042</v>
      </c>
      <c r="N39">
        <v>5.9833169939999999</v>
      </c>
      <c r="O39" s="1">
        <v>42523.924305555556</v>
      </c>
      <c r="P39" s="2">
        <v>42523</v>
      </c>
      <c r="R39" t="e">
        <v>#NUM!</v>
      </c>
      <c r="S39" t="e">
        <v>#NUM!</v>
      </c>
      <c r="T39">
        <v>1</v>
      </c>
      <c r="U39">
        <v>5</v>
      </c>
    </row>
    <row r="40" spans="1:21" x14ac:dyDescent="0.25">
      <c r="A40">
        <v>1603159</v>
      </c>
      <c r="B40">
        <v>1603183</v>
      </c>
      <c r="C40">
        <v>278</v>
      </c>
      <c r="D40">
        <v>166651</v>
      </c>
      <c r="E40">
        <v>1791</v>
      </c>
      <c r="F40">
        <v>63990</v>
      </c>
      <c r="G40">
        <v>12733</v>
      </c>
      <c r="H40">
        <f t="shared" si="4"/>
        <v>-0.57000000000000006</v>
      </c>
      <c r="I40">
        <v>39</v>
      </c>
      <c r="J40">
        <f t="shared" si="0"/>
        <v>353.13299999999964</v>
      </c>
      <c r="K40">
        <f t="shared" si="1"/>
        <v>18708</v>
      </c>
      <c r="L40">
        <f t="shared" si="2"/>
        <v>11.066482100133506</v>
      </c>
      <c r="M40">
        <f t="shared" si="3"/>
        <v>4.8061121101690913</v>
      </c>
      <c r="N40">
        <v>6.1763212589999998</v>
      </c>
      <c r="O40" s="1">
        <v>42523.925000000003</v>
      </c>
      <c r="P40" s="2">
        <v>42523</v>
      </c>
      <c r="R40" t="e">
        <v>#NUM!</v>
      </c>
      <c r="S40" t="e">
        <v>#NUM!</v>
      </c>
      <c r="T40">
        <v>1</v>
      </c>
      <c r="U40">
        <v>1</v>
      </c>
    </row>
    <row r="41" spans="1:21" x14ac:dyDescent="0.25">
      <c r="A41">
        <v>2258233</v>
      </c>
      <c r="B41">
        <v>2258251</v>
      </c>
      <c r="C41">
        <v>319</v>
      </c>
      <c r="D41">
        <v>230641</v>
      </c>
      <c r="E41">
        <v>2125</v>
      </c>
      <c r="F41">
        <v>86373</v>
      </c>
      <c r="G41">
        <v>15649</v>
      </c>
      <c r="H41">
        <f t="shared" si="4"/>
        <v>-0.51300000000000001</v>
      </c>
      <c r="I41">
        <v>40</v>
      </c>
      <c r="J41">
        <f t="shared" si="0"/>
        <v>409.68199999999894</v>
      </c>
      <c r="K41">
        <f t="shared" si="1"/>
        <v>22383</v>
      </c>
      <c r="L41">
        <f t="shared" si="2"/>
        <v>11.366430405953848</v>
      </c>
      <c r="M41">
        <f t="shared" si="3"/>
        <v>4.9363780042430943</v>
      </c>
      <c r="N41">
        <v>6.3437255959999996</v>
      </c>
      <c r="O41" s="1">
        <v>42523.925694444442</v>
      </c>
      <c r="P41" s="2">
        <v>42523</v>
      </c>
      <c r="R41" t="e">
        <v>#NUM!</v>
      </c>
      <c r="S41" t="e">
        <v>#NUM!</v>
      </c>
      <c r="T41">
        <v>1</v>
      </c>
      <c r="U41">
        <v>1</v>
      </c>
    </row>
    <row r="42" spans="1:21" x14ac:dyDescent="0.25">
      <c r="A42">
        <v>3206339</v>
      </c>
      <c r="B42">
        <v>3206347</v>
      </c>
      <c r="C42">
        <v>370</v>
      </c>
      <c r="D42">
        <v>317014</v>
      </c>
      <c r="E42">
        <v>2532</v>
      </c>
      <c r="F42">
        <v>122199</v>
      </c>
      <c r="G42">
        <v>18799</v>
      </c>
      <c r="H42">
        <f t="shared" si="4"/>
        <v>-0.45600000000000002</v>
      </c>
      <c r="I42">
        <v>41</v>
      </c>
      <c r="J42">
        <f t="shared" si="0"/>
        <v>473.90519999999918</v>
      </c>
      <c r="K42">
        <f t="shared" si="1"/>
        <v>35826</v>
      </c>
      <c r="L42">
        <f t="shared" si="2"/>
        <v>11.713406142380093</v>
      </c>
      <c r="M42">
        <f t="shared" si="3"/>
        <v>5.0870676519273301</v>
      </c>
      <c r="N42">
        <v>6.5373764410000001</v>
      </c>
      <c r="O42" s="1">
        <v>42523.926388888889</v>
      </c>
      <c r="P42" s="2">
        <v>42523</v>
      </c>
      <c r="R42" t="e">
        <v>#NUM!</v>
      </c>
      <c r="S42" t="e">
        <v>#NUM!</v>
      </c>
      <c r="T42">
        <v>5</v>
      </c>
      <c r="U42">
        <v>1</v>
      </c>
    </row>
    <row r="43" spans="1:21" x14ac:dyDescent="0.25">
      <c r="A43">
        <v>4516481</v>
      </c>
      <c r="B43">
        <v>4516507</v>
      </c>
      <c r="C43">
        <v>431</v>
      </c>
      <c r="D43">
        <v>439213</v>
      </c>
      <c r="E43">
        <v>3005</v>
      </c>
      <c r="F43">
        <v>165274</v>
      </c>
      <c r="G43">
        <v>22291</v>
      </c>
      <c r="H43">
        <f t="shared" si="4"/>
        <v>-0.39900000000000002</v>
      </c>
      <c r="I43">
        <v>42</v>
      </c>
      <c r="J43">
        <f t="shared" si="0"/>
        <v>546.48959999999965</v>
      </c>
      <c r="K43">
        <f t="shared" si="1"/>
        <v>43075</v>
      </c>
      <c r="L43">
        <f t="shared" si="2"/>
        <v>12.015359981661616</v>
      </c>
      <c r="M43">
        <f t="shared" si="3"/>
        <v>5.2182045381167974</v>
      </c>
      <c r="N43">
        <v>6.7059000879999999</v>
      </c>
      <c r="O43" s="1">
        <v>42523.928472222222</v>
      </c>
      <c r="P43" s="2">
        <v>42523</v>
      </c>
      <c r="R43" t="e">
        <v>#NUM!</v>
      </c>
      <c r="S43" t="e">
        <v>#NUM!</v>
      </c>
      <c r="T43">
        <v>5</v>
      </c>
      <c r="U43">
        <v>1</v>
      </c>
    </row>
    <row r="44" spans="1:21" x14ac:dyDescent="0.25">
      <c r="A44">
        <v>6412669</v>
      </c>
      <c r="B44">
        <v>6412739</v>
      </c>
      <c r="C44">
        <v>501</v>
      </c>
      <c r="D44">
        <v>604487</v>
      </c>
      <c r="E44">
        <v>3581</v>
      </c>
      <c r="F44">
        <v>234155</v>
      </c>
      <c r="G44">
        <v>25510</v>
      </c>
      <c r="H44">
        <f t="shared" si="4"/>
        <v>-0.34200000000000003</v>
      </c>
      <c r="I44">
        <v>43</v>
      </c>
      <c r="J44">
        <f t="shared" si="0"/>
        <v>628.15099999999893</v>
      </c>
      <c r="K44">
        <f t="shared" si="1"/>
        <v>68881</v>
      </c>
      <c r="L44">
        <f t="shared" si="2"/>
        <v>12.363738568216711</v>
      </c>
      <c r="M44">
        <f t="shared" si="3"/>
        <v>5.3695034358709295</v>
      </c>
      <c r="N44">
        <v>6.9003338789999997</v>
      </c>
      <c r="O44" s="1">
        <v>42523.930555555555</v>
      </c>
      <c r="P44" s="2">
        <v>42523</v>
      </c>
      <c r="R44" t="e">
        <v>#NUM!</v>
      </c>
      <c r="S44" t="e">
        <v>#NUM!</v>
      </c>
      <c r="T44">
        <v>1</v>
      </c>
      <c r="U44">
        <v>5</v>
      </c>
    </row>
    <row r="45" spans="1:21" x14ac:dyDescent="0.25">
      <c r="A45">
        <v>9032987</v>
      </c>
      <c r="B45">
        <v>9032993</v>
      </c>
      <c r="C45">
        <v>582</v>
      </c>
      <c r="D45">
        <v>838642</v>
      </c>
      <c r="E45">
        <v>4250</v>
      </c>
      <c r="F45">
        <v>316625</v>
      </c>
      <c r="G45">
        <v>28220</v>
      </c>
      <c r="H45">
        <f t="shared" si="4"/>
        <v>-0.28500000000000003</v>
      </c>
      <c r="I45">
        <v>44</v>
      </c>
      <c r="J45">
        <f t="shared" si="0"/>
        <v>719.63399999999911</v>
      </c>
      <c r="K45">
        <f t="shared" si="1"/>
        <v>82470</v>
      </c>
      <c r="L45">
        <f t="shared" si="2"/>
        <v>12.665473387303976</v>
      </c>
      <c r="M45">
        <f t="shared" si="3"/>
        <v>5.5005452027986044</v>
      </c>
      <c r="N45">
        <v>7.0687352880000001</v>
      </c>
      <c r="O45" s="1">
        <v>42523.93472222222</v>
      </c>
      <c r="P45" s="2">
        <v>42523</v>
      </c>
      <c r="R45" t="e">
        <v>#NUM!</v>
      </c>
      <c r="S45" t="e">
        <v>#NUM!</v>
      </c>
      <c r="T45">
        <v>5</v>
      </c>
      <c r="U45">
        <v>5</v>
      </c>
    </row>
    <row r="46" spans="1:21" x14ac:dyDescent="0.25">
      <c r="A46">
        <v>12825403</v>
      </c>
      <c r="B46">
        <v>12825419</v>
      </c>
      <c r="C46">
        <v>677</v>
      </c>
      <c r="D46">
        <v>1155267</v>
      </c>
      <c r="E46">
        <v>5065</v>
      </c>
      <c r="F46">
        <v>448770</v>
      </c>
      <c r="G46">
        <v>28998</v>
      </c>
      <c r="H46">
        <f t="shared" si="4"/>
        <v>-0.22800000000000001</v>
      </c>
      <c r="I46">
        <v>45</v>
      </c>
      <c r="J46">
        <f t="shared" si="0"/>
        <v>821.71200000000022</v>
      </c>
      <c r="K46">
        <f t="shared" si="1"/>
        <v>132145</v>
      </c>
      <c r="L46">
        <f t="shared" si="2"/>
        <v>13.014265786036617</v>
      </c>
      <c r="M46">
        <f t="shared" si="3"/>
        <v>5.6520238168979891</v>
      </c>
      <c r="N46">
        <v>7.2634000319999998</v>
      </c>
      <c r="O46" s="1">
        <v>42523.940972222219</v>
      </c>
      <c r="P46" s="2">
        <v>42523</v>
      </c>
      <c r="R46" t="e">
        <v>#NUM!</v>
      </c>
      <c r="S46" t="e">
        <v>#NUM!</v>
      </c>
      <c r="T46">
        <v>1</v>
      </c>
      <c r="U46">
        <v>5</v>
      </c>
    </row>
    <row r="47" spans="1:21" x14ac:dyDescent="0.25">
      <c r="A47">
        <v>18065921</v>
      </c>
      <c r="B47">
        <v>18065981</v>
      </c>
      <c r="C47">
        <v>785</v>
      </c>
      <c r="D47">
        <v>1604037</v>
      </c>
      <c r="E47">
        <v>6011</v>
      </c>
      <c r="F47">
        <v>607827</v>
      </c>
      <c r="G47">
        <v>26547</v>
      </c>
      <c r="H47">
        <f t="shared" si="4"/>
        <v>-0.17100000000000001</v>
      </c>
      <c r="I47">
        <v>46</v>
      </c>
      <c r="J47">
        <f t="shared" si="0"/>
        <v>935.18719999999985</v>
      </c>
      <c r="K47">
        <f t="shared" si="1"/>
        <v>159057</v>
      </c>
      <c r="L47">
        <f t="shared" si="2"/>
        <v>13.317645580985584</v>
      </c>
      <c r="M47">
        <f t="shared" si="3"/>
        <v>5.7837799877652651</v>
      </c>
      <c r="N47">
        <v>7.4327195189999999</v>
      </c>
      <c r="O47" s="1">
        <v>42523.950694444444</v>
      </c>
      <c r="P47" s="2">
        <v>42523</v>
      </c>
      <c r="R47" t="e">
        <v>#NUM!</v>
      </c>
      <c r="S47" t="e">
        <v>#NUM!</v>
      </c>
      <c r="T47">
        <v>5</v>
      </c>
      <c r="U47">
        <v>5</v>
      </c>
    </row>
    <row r="48" spans="1:21" x14ac:dyDescent="0.25">
      <c r="A48">
        <v>25650803</v>
      </c>
      <c r="B48">
        <v>25650827</v>
      </c>
      <c r="C48">
        <v>916</v>
      </c>
      <c r="D48">
        <v>2211864</v>
      </c>
      <c r="E48">
        <v>7163</v>
      </c>
      <c r="F48">
        <v>862553</v>
      </c>
      <c r="G48">
        <v>17695</v>
      </c>
      <c r="H48">
        <f t="shared" si="4"/>
        <v>-0.114</v>
      </c>
      <c r="I48">
        <v>47</v>
      </c>
      <c r="J48">
        <f t="shared" si="0"/>
        <v>1060.8905999999999</v>
      </c>
      <c r="K48">
        <f t="shared" si="1"/>
        <v>254726</v>
      </c>
      <c r="L48">
        <f t="shared" si="2"/>
        <v>13.667651875275086</v>
      </c>
      <c r="M48">
        <f t="shared" si="3"/>
        <v>5.9357857900066016</v>
      </c>
      <c r="N48">
        <v>7.6280617519999998</v>
      </c>
      <c r="O48" s="1">
        <v>42523.966666666667</v>
      </c>
      <c r="P48" s="2">
        <v>42523</v>
      </c>
      <c r="R48" t="e">
        <v>#NUM!</v>
      </c>
      <c r="S48" t="e">
        <v>#NUM!</v>
      </c>
      <c r="T48">
        <v>5</v>
      </c>
      <c r="U48">
        <v>5</v>
      </c>
    </row>
    <row r="49" spans="1:21" x14ac:dyDescent="0.25">
      <c r="A49">
        <v>36131899</v>
      </c>
      <c r="B49">
        <v>36131903</v>
      </c>
      <c r="C49">
        <v>1060</v>
      </c>
      <c r="D49">
        <v>3074417</v>
      </c>
      <c r="E49">
        <v>8501</v>
      </c>
      <c r="F49">
        <v>1168960</v>
      </c>
      <c r="G49">
        <v>-1690</v>
      </c>
      <c r="H49">
        <f t="shared" si="4"/>
        <v>-5.7000000000000002E-2</v>
      </c>
      <c r="I49">
        <v>48</v>
      </c>
      <c r="J49">
        <f t="shared" si="0"/>
        <v>1199.682</v>
      </c>
      <c r="K49">
        <f t="shared" si="1"/>
        <v>306407</v>
      </c>
      <c r="L49">
        <f t="shared" si="2"/>
        <v>13.971625022589055</v>
      </c>
      <c r="M49">
        <f t="shared" si="3"/>
        <v>6.067799650531823</v>
      </c>
      <c r="N49">
        <v>7.7977123949999996</v>
      </c>
      <c r="O49" s="1">
        <v>42523.992361111108</v>
      </c>
      <c r="P49" s="2">
        <v>42523</v>
      </c>
      <c r="R49" t="e">
        <v>#NUM!</v>
      </c>
      <c r="S49" t="e">
        <v>#NUM!</v>
      </c>
      <c r="T49">
        <v>1</v>
      </c>
      <c r="U49">
        <v>5</v>
      </c>
    </row>
    <row r="72" spans="2:2" x14ac:dyDescent="0.25">
      <c r="B72">
        <f>CORREL(C2:C49,D2:D49)</f>
        <v>0.93515364236424436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logFile_20160603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2016-06-05T07:43:49Z</dcterms:created>
  <dcterms:modified xsi:type="dcterms:W3CDTF">2016-06-05T09:00:37Z</dcterms:modified>
</cp:coreProperties>
</file>