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ndreas\Google Drive\MyPhd\Research\MicroservicesMigration-Extended\DataV2\"/>
    </mc:Choice>
  </mc:AlternateContent>
  <xr:revisionPtr revIDLastSave="0" documentId="13_ncr:1_{616F79CB-3898-4DD7-AF09-CCC0EFC54194}" xr6:coauthVersionLast="45" xr6:coauthVersionMax="45" xr10:uidLastSave="{00000000-0000-0000-0000-000000000000}"/>
  <bookViews>
    <workbookView xWindow="-120" yWindow="-120" windowWidth="29040" windowHeight="15840" firstSheet="1" activeTab="10" xr2:uid="{00000000-000D-0000-FFFF-FFFF00000000}"/>
  </bookViews>
  <sheets>
    <sheet name="StaticResults" sheetId="1" r:id="rId1"/>
    <sheet name="Dynamic Results" sheetId="2" r:id="rId2"/>
    <sheet name="GA-Scenarios" sheetId="3" r:id="rId3"/>
    <sheet name="Betologic" sheetId="4" r:id="rId4"/>
    <sheet name="Sheet3" sheetId="7" r:id="rId5"/>
    <sheet name="Results-Discussion" sheetId="8" r:id="rId6"/>
    <sheet name="raw-0.9" sheetId="5" r:id="rId7"/>
    <sheet name="raw-0.3" sheetId="6" r:id="rId8"/>
    <sheet name="target09" sheetId="9" r:id="rId9"/>
    <sheet name="analysis-ga" sheetId="10" r:id="rId10"/>
    <sheet name="new" sheetId="11" r:id="rId11"/>
    <sheet name="new1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3" i="12" l="1"/>
  <c r="AR4" i="12"/>
  <c r="AR5" i="12"/>
  <c r="AR6" i="12"/>
  <c r="AR7" i="12"/>
  <c r="AR8" i="12"/>
  <c r="AR9" i="12"/>
  <c r="AR10" i="12"/>
  <c r="AR11" i="12"/>
  <c r="AR12" i="12"/>
  <c r="AR13" i="12"/>
  <c r="AR14" i="12"/>
  <c r="AR15" i="12"/>
  <c r="AR16" i="12"/>
  <c r="AR17" i="12"/>
  <c r="AR18" i="12"/>
  <c r="AR19" i="12"/>
  <c r="AR20" i="12"/>
  <c r="AR21" i="12"/>
  <c r="AR22" i="12"/>
  <c r="AR23" i="12"/>
  <c r="AR2" i="12"/>
  <c r="AI2" i="12"/>
  <c r="AJ2" i="12"/>
  <c r="AK2" i="12"/>
  <c r="AL2" i="12"/>
  <c r="AM2" i="12"/>
  <c r="AN2" i="12"/>
  <c r="AO2" i="12"/>
  <c r="AP2" i="12"/>
  <c r="AQ2" i="12"/>
  <c r="AI3" i="12"/>
  <c r="AJ3" i="12"/>
  <c r="AK3" i="12"/>
  <c r="AL3" i="12"/>
  <c r="AM3" i="12"/>
  <c r="AN3" i="12"/>
  <c r="AO3" i="12"/>
  <c r="AP3" i="12"/>
  <c r="AQ3" i="12"/>
  <c r="AI4" i="12"/>
  <c r="AJ4" i="12"/>
  <c r="AK4" i="12"/>
  <c r="AL4" i="12"/>
  <c r="AM4" i="12"/>
  <c r="AN4" i="12"/>
  <c r="AO4" i="12"/>
  <c r="AP4" i="12"/>
  <c r="AQ4" i="12"/>
  <c r="AI5" i="12"/>
  <c r="AJ5" i="12"/>
  <c r="AK5" i="12"/>
  <c r="AL5" i="12"/>
  <c r="AM5" i="12"/>
  <c r="AN5" i="12"/>
  <c r="AO5" i="12"/>
  <c r="AP5" i="12"/>
  <c r="AQ5" i="12"/>
  <c r="AI6" i="12"/>
  <c r="AJ6" i="12"/>
  <c r="AK6" i="12"/>
  <c r="AL6" i="12"/>
  <c r="AM6" i="12"/>
  <c r="AN6" i="12"/>
  <c r="AO6" i="12"/>
  <c r="AP6" i="12"/>
  <c r="AQ6" i="12"/>
  <c r="AI7" i="12"/>
  <c r="AJ7" i="12"/>
  <c r="AK7" i="12"/>
  <c r="AL7" i="12"/>
  <c r="AM7" i="12"/>
  <c r="AN7" i="12"/>
  <c r="AO7" i="12"/>
  <c r="AP7" i="12"/>
  <c r="AQ7" i="12"/>
  <c r="AI8" i="12"/>
  <c r="AJ8" i="12"/>
  <c r="AK8" i="12"/>
  <c r="AL8" i="12"/>
  <c r="AM8" i="12"/>
  <c r="AN8" i="12"/>
  <c r="AO8" i="12"/>
  <c r="AP8" i="12"/>
  <c r="AQ8" i="12"/>
  <c r="AI9" i="12"/>
  <c r="AJ9" i="12"/>
  <c r="AK9" i="12"/>
  <c r="AL9" i="12"/>
  <c r="AM9" i="12"/>
  <c r="AN9" i="12"/>
  <c r="AO9" i="12"/>
  <c r="AP9" i="12"/>
  <c r="AQ9" i="12"/>
  <c r="AI10" i="12"/>
  <c r="AJ10" i="12"/>
  <c r="AK10" i="12"/>
  <c r="AL10" i="12"/>
  <c r="AM10" i="12"/>
  <c r="AN10" i="12"/>
  <c r="AO10" i="12"/>
  <c r="AP10" i="12"/>
  <c r="AQ10" i="12"/>
  <c r="AI11" i="12"/>
  <c r="AJ11" i="12"/>
  <c r="AK11" i="12"/>
  <c r="AL11" i="12"/>
  <c r="AM11" i="12"/>
  <c r="AN11" i="12"/>
  <c r="AO11" i="12"/>
  <c r="AP11" i="12"/>
  <c r="AQ11" i="12"/>
  <c r="AI12" i="12"/>
  <c r="AJ12" i="12"/>
  <c r="AK12" i="12"/>
  <c r="AL12" i="12"/>
  <c r="AM12" i="12"/>
  <c r="AN12" i="12"/>
  <c r="AO12" i="12"/>
  <c r="AP12" i="12"/>
  <c r="AQ12" i="12"/>
  <c r="AI13" i="12"/>
  <c r="AJ13" i="12"/>
  <c r="AK13" i="12"/>
  <c r="AL13" i="12"/>
  <c r="AM13" i="12"/>
  <c r="AN13" i="12"/>
  <c r="AO13" i="12"/>
  <c r="AP13" i="12"/>
  <c r="AQ13" i="12"/>
  <c r="AI14" i="12"/>
  <c r="AJ14" i="12"/>
  <c r="AK14" i="12"/>
  <c r="AL14" i="12"/>
  <c r="AM14" i="12"/>
  <c r="AN14" i="12"/>
  <c r="AO14" i="12"/>
  <c r="AP14" i="12"/>
  <c r="AQ14" i="12"/>
  <c r="AI15" i="12"/>
  <c r="AJ15" i="12"/>
  <c r="AK15" i="12"/>
  <c r="AL15" i="12"/>
  <c r="AM15" i="12"/>
  <c r="AN15" i="12"/>
  <c r="AO15" i="12"/>
  <c r="AP15" i="12"/>
  <c r="AQ15" i="12"/>
  <c r="AI16" i="12"/>
  <c r="AJ16" i="12"/>
  <c r="AK16" i="12"/>
  <c r="AL16" i="12"/>
  <c r="AM16" i="12"/>
  <c r="AN16" i="12"/>
  <c r="AO16" i="12"/>
  <c r="AP16" i="12"/>
  <c r="AQ16" i="12"/>
  <c r="AI17" i="12"/>
  <c r="AJ17" i="12"/>
  <c r="AK17" i="12"/>
  <c r="AL17" i="12"/>
  <c r="AM17" i="12"/>
  <c r="AN17" i="12"/>
  <c r="AO17" i="12"/>
  <c r="AP17" i="12"/>
  <c r="AQ17" i="12"/>
  <c r="AI18" i="12"/>
  <c r="AJ18" i="12"/>
  <c r="AK18" i="12"/>
  <c r="AL18" i="12"/>
  <c r="AM18" i="12"/>
  <c r="AN18" i="12"/>
  <c r="AO18" i="12"/>
  <c r="AP18" i="12"/>
  <c r="AQ18" i="12"/>
  <c r="AI19" i="12"/>
  <c r="AJ19" i="12"/>
  <c r="AK19" i="12"/>
  <c r="AL19" i="12"/>
  <c r="AM19" i="12"/>
  <c r="AN19" i="12"/>
  <c r="AO19" i="12"/>
  <c r="AP19" i="12"/>
  <c r="AQ19" i="12"/>
  <c r="AI20" i="12"/>
  <c r="AJ20" i="12"/>
  <c r="AK20" i="12"/>
  <c r="AL20" i="12"/>
  <c r="AM20" i="12"/>
  <c r="AN20" i="12"/>
  <c r="AO20" i="12"/>
  <c r="AP20" i="12"/>
  <c r="AQ20" i="12"/>
  <c r="AI21" i="12"/>
  <c r="AJ21" i="12"/>
  <c r="AK21" i="12"/>
  <c r="AL21" i="12"/>
  <c r="AM21" i="12"/>
  <c r="AN21" i="12"/>
  <c r="AO21" i="12"/>
  <c r="AP21" i="12"/>
  <c r="AQ21" i="12"/>
  <c r="AI22" i="12"/>
  <c r="AJ22" i="12"/>
  <c r="AK22" i="12"/>
  <c r="AL22" i="12"/>
  <c r="AM22" i="12"/>
  <c r="AN22" i="12"/>
  <c r="AO22" i="12"/>
  <c r="AP22" i="12"/>
  <c r="AQ22" i="12"/>
  <c r="AI23" i="12"/>
  <c r="AJ23" i="12"/>
  <c r="AK23" i="12"/>
  <c r="AL23" i="12"/>
  <c r="AM23" i="12"/>
  <c r="AN23" i="12"/>
  <c r="AO23" i="12"/>
  <c r="AP23" i="12"/>
  <c r="AQ23" i="12"/>
  <c r="AH3" i="12"/>
  <c r="AH4" i="12"/>
  <c r="AH5" i="12"/>
  <c r="AH6" i="12"/>
  <c r="AH7" i="12"/>
  <c r="AH8" i="12"/>
  <c r="AH9" i="12"/>
  <c r="AH10" i="12"/>
  <c r="AH11" i="12"/>
  <c r="AH12" i="12"/>
  <c r="AH13" i="12"/>
  <c r="AH14" i="12"/>
  <c r="AH15" i="12"/>
  <c r="AH16" i="12"/>
  <c r="AH17" i="12"/>
  <c r="AH18" i="12"/>
  <c r="AH19" i="12"/>
  <c r="AH20" i="12"/>
  <c r="AH21" i="12"/>
  <c r="AH22" i="12"/>
  <c r="AH23" i="12"/>
  <c r="AH2" i="12"/>
  <c r="AG23" i="12"/>
  <c r="AG22" i="12"/>
  <c r="AG21" i="12"/>
  <c r="AG20" i="12"/>
  <c r="AG19" i="12"/>
  <c r="AG18" i="12"/>
  <c r="AG17" i="12"/>
  <c r="AG16" i="12"/>
  <c r="AG15" i="12"/>
  <c r="AG14" i="12"/>
  <c r="AG13" i="12"/>
  <c r="AG12" i="12"/>
  <c r="AG11" i="12"/>
  <c r="AG10" i="12"/>
  <c r="AG9" i="12"/>
  <c r="AG8" i="12"/>
  <c r="AG7" i="12"/>
  <c r="AG5" i="12"/>
  <c r="AG6" i="12"/>
  <c r="AG4" i="12"/>
  <c r="AG3" i="12"/>
  <c r="AG2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AD27" i="12"/>
  <c r="AE27" i="12"/>
  <c r="B27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Z26" i="12"/>
  <c r="AA26" i="12"/>
  <c r="AB26" i="12"/>
  <c r="AC26" i="12"/>
  <c r="AD26" i="12"/>
  <c r="AE26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Z25" i="12"/>
  <c r="AA25" i="12"/>
  <c r="AB25" i="12"/>
  <c r="AC25" i="12"/>
  <c r="AD25" i="12"/>
  <c r="AE25" i="12"/>
  <c r="B25" i="12"/>
  <c r="B26" i="12"/>
  <c r="V12" i="10" l="1"/>
  <c r="T12" i="10"/>
  <c r="R12" i="10"/>
  <c r="P12" i="10"/>
  <c r="V11" i="10"/>
  <c r="T11" i="10"/>
  <c r="R11" i="10"/>
  <c r="P11" i="10"/>
  <c r="V10" i="10"/>
  <c r="T10" i="10"/>
  <c r="R10" i="10"/>
  <c r="P10" i="10"/>
  <c r="V9" i="10"/>
  <c r="T9" i="10"/>
  <c r="R9" i="10"/>
  <c r="P9" i="10"/>
  <c r="V8" i="10"/>
  <c r="T8" i="10"/>
  <c r="R8" i="10"/>
  <c r="P8" i="10"/>
  <c r="V7" i="10"/>
  <c r="T7" i="10"/>
  <c r="R7" i="10"/>
  <c r="P7" i="10"/>
  <c r="V6" i="10"/>
  <c r="T6" i="10"/>
  <c r="R6" i="10"/>
  <c r="P6" i="10"/>
  <c r="V5" i="10"/>
  <c r="T5" i="10"/>
  <c r="R5" i="10"/>
  <c r="P5" i="10"/>
  <c r="V4" i="10"/>
  <c r="T4" i="10"/>
  <c r="R4" i="10"/>
  <c r="P4" i="10"/>
  <c r="V3" i="10"/>
  <c r="T3" i="10"/>
  <c r="R3" i="10"/>
  <c r="P3" i="10"/>
  <c r="V2" i="10"/>
  <c r="T2" i="10"/>
  <c r="R2" i="10"/>
  <c r="P2" i="10"/>
  <c r="N12" i="10"/>
  <c r="N11" i="10"/>
  <c r="N10" i="10"/>
  <c r="N9" i="10"/>
  <c r="N8" i="10"/>
  <c r="N7" i="10"/>
  <c r="N6" i="10"/>
  <c r="N5" i="10"/>
  <c r="N4" i="10"/>
  <c r="N3" i="10"/>
  <c r="N2" i="10"/>
  <c r="L25" i="10"/>
  <c r="J25" i="10"/>
  <c r="H25" i="10"/>
  <c r="F25" i="10"/>
  <c r="D25" i="10"/>
  <c r="L24" i="10"/>
  <c r="J24" i="10"/>
  <c r="H24" i="10"/>
  <c r="F24" i="10"/>
  <c r="D24" i="10"/>
  <c r="L23" i="10"/>
  <c r="J23" i="10"/>
  <c r="H23" i="10"/>
  <c r="F23" i="10"/>
  <c r="D23" i="10"/>
  <c r="L22" i="10"/>
  <c r="J22" i="10"/>
  <c r="H22" i="10"/>
  <c r="F22" i="10"/>
  <c r="D22" i="10"/>
  <c r="L21" i="10"/>
  <c r="J21" i="10"/>
  <c r="H21" i="10"/>
  <c r="F21" i="10"/>
  <c r="D21" i="10"/>
  <c r="L20" i="10"/>
  <c r="J20" i="10"/>
  <c r="H20" i="10"/>
  <c r="F20" i="10"/>
  <c r="D20" i="10"/>
  <c r="L19" i="10"/>
  <c r="J19" i="10"/>
  <c r="H19" i="10"/>
  <c r="F19" i="10"/>
  <c r="D19" i="10"/>
  <c r="L18" i="10"/>
  <c r="J18" i="10"/>
  <c r="H18" i="10"/>
  <c r="F18" i="10"/>
  <c r="D18" i="10"/>
  <c r="L17" i="10"/>
  <c r="J17" i="10"/>
  <c r="H17" i="10"/>
  <c r="F17" i="10"/>
  <c r="D17" i="10"/>
  <c r="L16" i="10"/>
  <c r="J16" i="10"/>
  <c r="H16" i="10"/>
  <c r="F16" i="10"/>
  <c r="D16" i="10"/>
  <c r="L15" i="10"/>
  <c r="J15" i="10"/>
  <c r="H15" i="10"/>
  <c r="F15" i="10"/>
  <c r="D15" i="10"/>
  <c r="L12" i="10"/>
  <c r="J12" i="10"/>
  <c r="H12" i="10"/>
  <c r="F12" i="10"/>
  <c r="D12" i="10"/>
  <c r="L11" i="10"/>
  <c r="J11" i="10"/>
  <c r="H11" i="10"/>
  <c r="F11" i="10"/>
  <c r="D11" i="10"/>
  <c r="L10" i="10"/>
  <c r="J10" i="10"/>
  <c r="H10" i="10"/>
  <c r="F10" i="10"/>
  <c r="D10" i="10"/>
  <c r="L9" i="10"/>
  <c r="J9" i="10"/>
  <c r="H9" i="10"/>
  <c r="F9" i="10"/>
  <c r="D9" i="10"/>
  <c r="L8" i="10"/>
  <c r="J8" i="10"/>
  <c r="H8" i="10"/>
  <c r="F8" i="10"/>
  <c r="D8" i="10"/>
  <c r="L7" i="10"/>
  <c r="J7" i="10"/>
  <c r="H7" i="10"/>
  <c r="F7" i="10"/>
  <c r="D7" i="10"/>
  <c r="L6" i="10"/>
  <c r="J6" i="10"/>
  <c r="H6" i="10"/>
  <c r="F6" i="10"/>
  <c r="D6" i="10"/>
  <c r="L5" i="10"/>
  <c r="J5" i="10"/>
  <c r="H5" i="10"/>
  <c r="F5" i="10"/>
  <c r="D5" i="10"/>
  <c r="L4" i="10"/>
  <c r="J4" i="10"/>
  <c r="H4" i="10"/>
  <c r="F4" i="10"/>
  <c r="D4" i="10"/>
  <c r="L3" i="10"/>
  <c r="J3" i="10"/>
  <c r="H3" i="10"/>
  <c r="F3" i="10"/>
  <c r="D3" i="10"/>
  <c r="L2" i="10"/>
  <c r="J2" i="10"/>
  <c r="H2" i="10"/>
  <c r="F2" i="10"/>
  <c r="D2" i="10"/>
  <c r="L25" i="9" l="1"/>
  <c r="J25" i="9"/>
  <c r="H25" i="9"/>
  <c r="F25" i="9"/>
  <c r="D25" i="9"/>
  <c r="L24" i="9"/>
  <c r="J24" i="9"/>
  <c r="H24" i="9"/>
  <c r="F24" i="9"/>
  <c r="D24" i="9"/>
  <c r="L23" i="9"/>
  <c r="J23" i="9"/>
  <c r="H23" i="9"/>
  <c r="F23" i="9"/>
  <c r="D23" i="9"/>
  <c r="L22" i="9"/>
  <c r="J22" i="9"/>
  <c r="H22" i="9"/>
  <c r="F22" i="9"/>
  <c r="D22" i="9"/>
  <c r="L21" i="9"/>
  <c r="J21" i="9"/>
  <c r="H21" i="9"/>
  <c r="F21" i="9"/>
  <c r="D21" i="9"/>
  <c r="L20" i="9"/>
  <c r="J20" i="9"/>
  <c r="H20" i="9"/>
  <c r="F20" i="9"/>
  <c r="D20" i="9"/>
  <c r="L19" i="9"/>
  <c r="J19" i="9"/>
  <c r="H19" i="9"/>
  <c r="F19" i="9"/>
  <c r="D19" i="9"/>
  <c r="L18" i="9"/>
  <c r="J18" i="9"/>
  <c r="H18" i="9"/>
  <c r="F18" i="9"/>
  <c r="D18" i="9"/>
  <c r="L17" i="9"/>
  <c r="J17" i="9"/>
  <c r="H17" i="9"/>
  <c r="F17" i="9"/>
  <c r="D17" i="9"/>
  <c r="L16" i="9"/>
  <c r="J16" i="9"/>
  <c r="H16" i="9"/>
  <c r="F16" i="9"/>
  <c r="D16" i="9"/>
  <c r="L15" i="9"/>
  <c r="J15" i="9"/>
  <c r="H15" i="9"/>
  <c r="F15" i="9"/>
  <c r="D15" i="9"/>
  <c r="L12" i="9" l="1"/>
  <c r="J12" i="9"/>
  <c r="H12" i="9"/>
  <c r="F12" i="9"/>
  <c r="D12" i="9"/>
  <c r="L11" i="9"/>
  <c r="J11" i="9"/>
  <c r="H11" i="9"/>
  <c r="F11" i="9"/>
  <c r="D11" i="9"/>
  <c r="L10" i="9"/>
  <c r="J10" i="9"/>
  <c r="H10" i="9"/>
  <c r="F10" i="9"/>
  <c r="D10" i="9"/>
  <c r="L9" i="9"/>
  <c r="J9" i="9"/>
  <c r="H9" i="9"/>
  <c r="F9" i="9"/>
  <c r="D9" i="9"/>
  <c r="L8" i="9"/>
  <c r="J8" i="9"/>
  <c r="H8" i="9"/>
  <c r="F8" i="9"/>
  <c r="D8" i="9"/>
  <c r="L7" i="9"/>
  <c r="J7" i="9"/>
  <c r="H7" i="9"/>
  <c r="F7" i="9"/>
  <c r="D7" i="9"/>
  <c r="L6" i="9"/>
  <c r="J6" i="9"/>
  <c r="H6" i="9"/>
  <c r="F6" i="9"/>
  <c r="D6" i="9"/>
  <c r="L5" i="9"/>
  <c r="J5" i="9"/>
  <c r="H5" i="9"/>
  <c r="F5" i="9"/>
  <c r="D5" i="9"/>
  <c r="L4" i="9"/>
  <c r="J4" i="9"/>
  <c r="H4" i="9"/>
  <c r="F4" i="9"/>
  <c r="D4" i="9"/>
  <c r="L3" i="9"/>
  <c r="J3" i="9"/>
  <c r="H3" i="9"/>
  <c r="F3" i="9"/>
  <c r="D3" i="9"/>
  <c r="L2" i="9"/>
  <c r="J2" i="9"/>
  <c r="H2" i="9"/>
  <c r="F2" i="9"/>
  <c r="D2" i="9"/>
  <c r="L314" i="3" l="1"/>
  <c r="J314" i="3"/>
  <c r="H314" i="3"/>
  <c r="F314" i="3"/>
  <c r="D314" i="3"/>
  <c r="L313" i="3"/>
  <c r="J313" i="3"/>
  <c r="H313" i="3"/>
  <c r="F313" i="3"/>
  <c r="D313" i="3"/>
  <c r="L312" i="3"/>
  <c r="J312" i="3"/>
  <c r="H312" i="3"/>
  <c r="F312" i="3"/>
  <c r="D312" i="3"/>
  <c r="L311" i="3"/>
  <c r="J311" i="3"/>
  <c r="H311" i="3"/>
  <c r="F311" i="3"/>
  <c r="D311" i="3"/>
  <c r="L310" i="3"/>
  <c r="J310" i="3"/>
  <c r="H310" i="3"/>
  <c r="F310" i="3"/>
  <c r="D310" i="3"/>
  <c r="L309" i="3"/>
  <c r="J309" i="3"/>
  <c r="H309" i="3"/>
  <c r="F309" i="3"/>
  <c r="D309" i="3"/>
  <c r="L308" i="3"/>
  <c r="J308" i="3"/>
  <c r="H308" i="3"/>
  <c r="F308" i="3"/>
  <c r="D308" i="3"/>
  <c r="L307" i="3"/>
  <c r="J307" i="3"/>
  <c r="H307" i="3"/>
  <c r="F307" i="3"/>
  <c r="D307" i="3"/>
  <c r="L306" i="3"/>
  <c r="J306" i="3"/>
  <c r="H306" i="3"/>
  <c r="F306" i="3"/>
  <c r="D306" i="3"/>
  <c r="L305" i="3"/>
  <c r="J305" i="3"/>
  <c r="H305" i="3"/>
  <c r="F305" i="3"/>
  <c r="D305" i="3"/>
  <c r="L304" i="3"/>
  <c r="J304" i="3"/>
  <c r="H304" i="3"/>
  <c r="F304" i="3"/>
  <c r="D304" i="3"/>
  <c r="L303" i="3"/>
  <c r="J303" i="3"/>
  <c r="H303" i="3"/>
  <c r="F303" i="3"/>
  <c r="D303" i="3"/>
  <c r="L302" i="3"/>
  <c r="J302" i="3"/>
  <c r="H302" i="3"/>
  <c r="F302" i="3"/>
  <c r="D302" i="3"/>
  <c r="L301" i="3"/>
  <c r="J301" i="3"/>
  <c r="H301" i="3"/>
  <c r="F301" i="3"/>
  <c r="D301" i="3"/>
  <c r="L300" i="3"/>
  <c r="J300" i="3"/>
  <c r="H300" i="3"/>
  <c r="F300" i="3"/>
  <c r="D300" i="3"/>
  <c r="L299" i="3"/>
  <c r="J299" i="3"/>
  <c r="H299" i="3"/>
  <c r="F299" i="3"/>
  <c r="D299" i="3"/>
  <c r="L298" i="3"/>
  <c r="J298" i="3"/>
  <c r="H298" i="3"/>
  <c r="F298" i="3"/>
  <c r="D298" i="3"/>
  <c r="L297" i="3"/>
  <c r="J297" i="3"/>
  <c r="H297" i="3"/>
  <c r="F297" i="3"/>
  <c r="D297" i="3"/>
  <c r="L296" i="3"/>
  <c r="J296" i="3"/>
  <c r="H296" i="3"/>
  <c r="F296" i="3"/>
  <c r="D296" i="3"/>
  <c r="L295" i="3"/>
  <c r="J295" i="3"/>
  <c r="H295" i="3"/>
  <c r="F295" i="3"/>
  <c r="D295" i="3"/>
  <c r="L294" i="3"/>
  <c r="J294" i="3"/>
  <c r="H294" i="3"/>
  <c r="F294" i="3"/>
  <c r="D294" i="3"/>
  <c r="L293" i="3"/>
  <c r="J293" i="3"/>
  <c r="H293" i="3"/>
  <c r="F293" i="3"/>
  <c r="D293" i="3"/>
  <c r="L292" i="3"/>
  <c r="J292" i="3"/>
  <c r="H292" i="3"/>
  <c r="F292" i="3"/>
  <c r="D292" i="3"/>
  <c r="L291" i="3"/>
  <c r="J291" i="3"/>
  <c r="H291" i="3"/>
  <c r="F291" i="3"/>
  <c r="D291" i="3"/>
  <c r="L290" i="3"/>
  <c r="J290" i="3"/>
  <c r="H290" i="3"/>
  <c r="F290" i="3"/>
  <c r="D290" i="3"/>
  <c r="L289" i="3"/>
  <c r="J289" i="3"/>
  <c r="H289" i="3"/>
  <c r="F289" i="3"/>
  <c r="D289" i="3"/>
  <c r="L288" i="3"/>
  <c r="J288" i="3"/>
  <c r="H288" i="3"/>
  <c r="F288" i="3"/>
  <c r="D288" i="3"/>
  <c r="L287" i="3"/>
  <c r="J287" i="3"/>
  <c r="H287" i="3"/>
  <c r="F287" i="3"/>
  <c r="D287" i="3"/>
  <c r="L286" i="3"/>
  <c r="J286" i="3"/>
  <c r="H286" i="3"/>
  <c r="F286" i="3"/>
  <c r="D286" i="3"/>
  <c r="L285" i="3"/>
  <c r="J285" i="3"/>
  <c r="H285" i="3"/>
  <c r="F285" i="3"/>
  <c r="D285" i="3"/>
  <c r="L279" i="3"/>
  <c r="J279" i="3"/>
  <c r="H279" i="3"/>
  <c r="F279" i="3"/>
  <c r="D279" i="3"/>
  <c r="L278" i="3"/>
  <c r="J278" i="3"/>
  <c r="H278" i="3"/>
  <c r="F278" i="3"/>
  <c r="D278" i="3"/>
  <c r="L277" i="3"/>
  <c r="J277" i="3"/>
  <c r="H277" i="3"/>
  <c r="F277" i="3"/>
  <c r="D277" i="3"/>
  <c r="L276" i="3"/>
  <c r="J276" i="3"/>
  <c r="H276" i="3"/>
  <c r="F276" i="3"/>
  <c r="D276" i="3"/>
  <c r="L275" i="3"/>
  <c r="J275" i="3"/>
  <c r="H275" i="3"/>
  <c r="F275" i="3"/>
  <c r="D275" i="3"/>
  <c r="L274" i="3"/>
  <c r="J274" i="3"/>
  <c r="H274" i="3"/>
  <c r="F274" i="3"/>
  <c r="D274" i="3"/>
  <c r="L273" i="3"/>
  <c r="J273" i="3"/>
  <c r="H273" i="3"/>
  <c r="F273" i="3"/>
  <c r="D273" i="3"/>
  <c r="L272" i="3"/>
  <c r="J272" i="3"/>
  <c r="H272" i="3"/>
  <c r="F272" i="3"/>
  <c r="D272" i="3"/>
  <c r="L271" i="3"/>
  <c r="J271" i="3"/>
  <c r="H271" i="3"/>
  <c r="F271" i="3"/>
  <c r="D271" i="3"/>
  <c r="L270" i="3"/>
  <c r="J270" i="3"/>
  <c r="H270" i="3"/>
  <c r="F270" i="3"/>
  <c r="D270" i="3"/>
  <c r="L269" i="3"/>
  <c r="J269" i="3"/>
  <c r="H269" i="3"/>
  <c r="F269" i="3"/>
  <c r="D269" i="3"/>
  <c r="L268" i="3"/>
  <c r="J268" i="3"/>
  <c r="H268" i="3"/>
  <c r="F268" i="3"/>
  <c r="D268" i="3"/>
  <c r="L267" i="3"/>
  <c r="J267" i="3"/>
  <c r="H267" i="3"/>
  <c r="F267" i="3"/>
  <c r="D267" i="3"/>
  <c r="L266" i="3"/>
  <c r="J266" i="3"/>
  <c r="H266" i="3"/>
  <c r="F266" i="3"/>
  <c r="D266" i="3"/>
  <c r="L265" i="3"/>
  <c r="J265" i="3"/>
  <c r="H265" i="3"/>
  <c r="F265" i="3"/>
  <c r="D265" i="3"/>
  <c r="L264" i="3"/>
  <c r="J264" i="3"/>
  <c r="H264" i="3"/>
  <c r="F264" i="3"/>
  <c r="D264" i="3"/>
  <c r="L263" i="3"/>
  <c r="J263" i="3"/>
  <c r="H263" i="3"/>
  <c r="F263" i="3"/>
  <c r="D263" i="3"/>
  <c r="L262" i="3"/>
  <c r="J262" i="3"/>
  <c r="H262" i="3"/>
  <c r="F262" i="3"/>
  <c r="D262" i="3"/>
  <c r="L261" i="3"/>
  <c r="J261" i="3"/>
  <c r="H261" i="3"/>
  <c r="F261" i="3"/>
  <c r="D261" i="3"/>
  <c r="L260" i="3"/>
  <c r="J260" i="3"/>
  <c r="H260" i="3"/>
  <c r="F260" i="3"/>
  <c r="D260" i="3"/>
  <c r="L259" i="3"/>
  <c r="J259" i="3"/>
  <c r="H259" i="3"/>
  <c r="F259" i="3"/>
  <c r="D259" i="3"/>
  <c r="L258" i="3"/>
  <c r="J258" i="3"/>
  <c r="H258" i="3"/>
  <c r="F258" i="3"/>
  <c r="D258" i="3"/>
  <c r="L257" i="3"/>
  <c r="J257" i="3"/>
  <c r="H257" i="3"/>
  <c r="F257" i="3"/>
  <c r="D257" i="3"/>
  <c r="L256" i="3"/>
  <c r="J256" i="3"/>
  <c r="H256" i="3"/>
  <c r="F256" i="3"/>
  <c r="D256" i="3"/>
  <c r="L255" i="3"/>
  <c r="J255" i="3"/>
  <c r="H255" i="3"/>
  <c r="F255" i="3"/>
  <c r="D255" i="3"/>
  <c r="L254" i="3"/>
  <c r="J254" i="3"/>
  <c r="H254" i="3"/>
  <c r="F254" i="3"/>
  <c r="D254" i="3"/>
  <c r="L253" i="3"/>
  <c r="J253" i="3"/>
  <c r="H253" i="3"/>
  <c r="F253" i="3"/>
  <c r="D253" i="3"/>
  <c r="L252" i="3"/>
  <c r="J252" i="3"/>
  <c r="H252" i="3"/>
  <c r="F252" i="3"/>
  <c r="D252" i="3"/>
  <c r="L251" i="3"/>
  <c r="J251" i="3"/>
  <c r="H251" i="3"/>
  <c r="F251" i="3"/>
  <c r="D251" i="3"/>
  <c r="L250" i="3"/>
  <c r="J250" i="3"/>
  <c r="H250" i="3"/>
  <c r="F250" i="3"/>
  <c r="D250" i="3"/>
  <c r="L246" i="3"/>
  <c r="J246" i="3"/>
  <c r="H246" i="3"/>
  <c r="F246" i="3"/>
  <c r="D246" i="3"/>
  <c r="L245" i="3"/>
  <c r="J245" i="3"/>
  <c r="H245" i="3"/>
  <c r="F245" i="3"/>
  <c r="D245" i="3"/>
  <c r="L244" i="3"/>
  <c r="J244" i="3"/>
  <c r="H244" i="3"/>
  <c r="F244" i="3"/>
  <c r="D244" i="3"/>
  <c r="L243" i="3"/>
  <c r="J243" i="3"/>
  <c r="H243" i="3"/>
  <c r="F243" i="3"/>
  <c r="D243" i="3"/>
  <c r="L242" i="3"/>
  <c r="J242" i="3"/>
  <c r="H242" i="3"/>
  <c r="F242" i="3"/>
  <c r="D242" i="3"/>
  <c r="L241" i="3"/>
  <c r="J241" i="3"/>
  <c r="H241" i="3"/>
  <c r="F241" i="3"/>
  <c r="D241" i="3"/>
  <c r="L240" i="3"/>
  <c r="J240" i="3"/>
  <c r="H240" i="3"/>
  <c r="F240" i="3"/>
  <c r="D240" i="3"/>
  <c r="L239" i="3"/>
  <c r="J239" i="3"/>
  <c r="H239" i="3"/>
  <c r="F239" i="3"/>
  <c r="D239" i="3"/>
  <c r="L238" i="3"/>
  <c r="J238" i="3"/>
  <c r="H238" i="3"/>
  <c r="F238" i="3"/>
  <c r="D238" i="3"/>
  <c r="L237" i="3"/>
  <c r="J237" i="3"/>
  <c r="H237" i="3"/>
  <c r="F237" i="3"/>
  <c r="D237" i="3"/>
  <c r="L236" i="3"/>
  <c r="J236" i="3"/>
  <c r="H236" i="3"/>
  <c r="F236" i="3"/>
  <c r="D236" i="3"/>
  <c r="L235" i="3"/>
  <c r="J235" i="3"/>
  <c r="H235" i="3"/>
  <c r="F235" i="3"/>
  <c r="D235" i="3"/>
  <c r="L234" i="3"/>
  <c r="J234" i="3"/>
  <c r="H234" i="3"/>
  <c r="F234" i="3"/>
  <c r="D234" i="3"/>
  <c r="L233" i="3"/>
  <c r="J233" i="3"/>
  <c r="H233" i="3"/>
  <c r="F233" i="3"/>
  <c r="D233" i="3"/>
  <c r="L232" i="3"/>
  <c r="J232" i="3"/>
  <c r="H232" i="3"/>
  <c r="F232" i="3"/>
  <c r="D232" i="3"/>
  <c r="L231" i="3"/>
  <c r="J231" i="3"/>
  <c r="H231" i="3"/>
  <c r="F231" i="3"/>
  <c r="D231" i="3"/>
  <c r="L230" i="3"/>
  <c r="J230" i="3"/>
  <c r="H230" i="3"/>
  <c r="F230" i="3"/>
  <c r="D230" i="3"/>
  <c r="L229" i="3"/>
  <c r="J229" i="3"/>
  <c r="H229" i="3"/>
  <c r="F229" i="3"/>
  <c r="D229" i="3"/>
  <c r="L228" i="3"/>
  <c r="J228" i="3"/>
  <c r="H228" i="3"/>
  <c r="F228" i="3"/>
  <c r="D228" i="3"/>
  <c r="L227" i="3"/>
  <c r="J227" i="3"/>
  <c r="H227" i="3"/>
  <c r="F227" i="3"/>
  <c r="D227" i="3"/>
  <c r="L226" i="3"/>
  <c r="J226" i="3"/>
  <c r="H226" i="3"/>
  <c r="F226" i="3"/>
  <c r="D226" i="3"/>
  <c r="L225" i="3"/>
  <c r="J225" i="3"/>
  <c r="H225" i="3"/>
  <c r="F225" i="3"/>
  <c r="D225" i="3"/>
  <c r="L224" i="3"/>
  <c r="J224" i="3"/>
  <c r="H224" i="3"/>
  <c r="F224" i="3"/>
  <c r="D224" i="3"/>
  <c r="L223" i="3"/>
  <c r="J223" i="3"/>
  <c r="H223" i="3"/>
  <c r="F223" i="3"/>
  <c r="D223" i="3"/>
  <c r="L222" i="3"/>
  <c r="J222" i="3"/>
  <c r="H222" i="3"/>
  <c r="F222" i="3"/>
  <c r="D222" i="3"/>
  <c r="L221" i="3"/>
  <c r="J221" i="3"/>
  <c r="H221" i="3"/>
  <c r="F221" i="3"/>
  <c r="D221" i="3"/>
  <c r="L220" i="3"/>
  <c r="J220" i="3"/>
  <c r="H220" i="3"/>
  <c r="F220" i="3"/>
  <c r="D220" i="3"/>
  <c r="L219" i="3"/>
  <c r="J219" i="3"/>
  <c r="H219" i="3"/>
  <c r="F219" i="3"/>
  <c r="D219" i="3"/>
  <c r="L218" i="3"/>
  <c r="J218" i="3"/>
  <c r="H218" i="3"/>
  <c r="F218" i="3"/>
  <c r="D218" i="3"/>
  <c r="L217" i="3"/>
  <c r="J217" i="3"/>
  <c r="H217" i="3"/>
  <c r="F217" i="3"/>
  <c r="D217" i="3"/>
  <c r="L213" i="3"/>
  <c r="J213" i="3"/>
  <c r="H213" i="3"/>
  <c r="F213" i="3"/>
  <c r="D213" i="3"/>
  <c r="L212" i="3"/>
  <c r="J212" i="3"/>
  <c r="H212" i="3"/>
  <c r="F212" i="3"/>
  <c r="D212" i="3"/>
  <c r="L211" i="3"/>
  <c r="J211" i="3"/>
  <c r="H211" i="3"/>
  <c r="F211" i="3"/>
  <c r="D211" i="3"/>
  <c r="L210" i="3"/>
  <c r="J210" i="3"/>
  <c r="H210" i="3"/>
  <c r="F210" i="3"/>
  <c r="D210" i="3"/>
  <c r="L209" i="3"/>
  <c r="J209" i="3"/>
  <c r="H209" i="3"/>
  <c r="F209" i="3"/>
  <c r="D209" i="3"/>
  <c r="L208" i="3"/>
  <c r="J208" i="3"/>
  <c r="H208" i="3"/>
  <c r="F208" i="3"/>
  <c r="D208" i="3"/>
  <c r="L207" i="3"/>
  <c r="J207" i="3"/>
  <c r="H207" i="3"/>
  <c r="F207" i="3"/>
  <c r="D207" i="3"/>
  <c r="L206" i="3"/>
  <c r="J206" i="3"/>
  <c r="H206" i="3"/>
  <c r="F206" i="3"/>
  <c r="D206" i="3"/>
  <c r="L205" i="3"/>
  <c r="J205" i="3"/>
  <c r="H205" i="3"/>
  <c r="F205" i="3"/>
  <c r="D205" i="3"/>
  <c r="L204" i="3"/>
  <c r="J204" i="3"/>
  <c r="H204" i="3"/>
  <c r="F204" i="3"/>
  <c r="D204" i="3"/>
  <c r="L203" i="3"/>
  <c r="J203" i="3"/>
  <c r="H203" i="3"/>
  <c r="F203" i="3"/>
  <c r="D203" i="3"/>
  <c r="L202" i="3"/>
  <c r="J202" i="3"/>
  <c r="H202" i="3"/>
  <c r="F202" i="3"/>
  <c r="D202" i="3"/>
  <c r="L201" i="3"/>
  <c r="J201" i="3"/>
  <c r="H201" i="3"/>
  <c r="F201" i="3"/>
  <c r="D201" i="3"/>
  <c r="L200" i="3"/>
  <c r="J200" i="3"/>
  <c r="H200" i="3"/>
  <c r="F200" i="3"/>
  <c r="D200" i="3"/>
  <c r="L199" i="3"/>
  <c r="J199" i="3"/>
  <c r="H199" i="3"/>
  <c r="F199" i="3"/>
  <c r="D199" i="3"/>
  <c r="L198" i="3"/>
  <c r="J198" i="3"/>
  <c r="H198" i="3"/>
  <c r="F198" i="3"/>
  <c r="D198" i="3"/>
  <c r="L197" i="3"/>
  <c r="J197" i="3"/>
  <c r="H197" i="3"/>
  <c r="F197" i="3"/>
  <c r="D197" i="3"/>
  <c r="L196" i="3"/>
  <c r="J196" i="3"/>
  <c r="H196" i="3"/>
  <c r="F196" i="3"/>
  <c r="D196" i="3"/>
  <c r="L195" i="3"/>
  <c r="J195" i="3"/>
  <c r="H195" i="3"/>
  <c r="F195" i="3"/>
  <c r="D195" i="3"/>
  <c r="L194" i="3"/>
  <c r="J194" i="3"/>
  <c r="H194" i="3"/>
  <c r="F194" i="3"/>
  <c r="D194" i="3"/>
  <c r="L193" i="3"/>
  <c r="J193" i="3"/>
  <c r="H193" i="3"/>
  <c r="F193" i="3"/>
  <c r="D193" i="3"/>
  <c r="L192" i="3"/>
  <c r="J192" i="3"/>
  <c r="H192" i="3"/>
  <c r="F192" i="3"/>
  <c r="D192" i="3"/>
  <c r="L191" i="3"/>
  <c r="J191" i="3"/>
  <c r="H191" i="3"/>
  <c r="F191" i="3"/>
  <c r="D191" i="3"/>
  <c r="L190" i="3"/>
  <c r="J190" i="3"/>
  <c r="H190" i="3"/>
  <c r="F190" i="3"/>
  <c r="D190" i="3"/>
  <c r="L189" i="3"/>
  <c r="J189" i="3"/>
  <c r="H189" i="3"/>
  <c r="F189" i="3"/>
  <c r="D189" i="3"/>
  <c r="L188" i="3"/>
  <c r="J188" i="3"/>
  <c r="H188" i="3"/>
  <c r="F188" i="3"/>
  <c r="D188" i="3"/>
  <c r="L187" i="3"/>
  <c r="J187" i="3"/>
  <c r="H187" i="3"/>
  <c r="F187" i="3"/>
  <c r="D187" i="3"/>
  <c r="L186" i="3"/>
  <c r="J186" i="3"/>
  <c r="H186" i="3"/>
  <c r="F186" i="3"/>
  <c r="D186" i="3"/>
  <c r="L185" i="3"/>
  <c r="J185" i="3"/>
  <c r="H185" i="3"/>
  <c r="F185" i="3"/>
  <c r="D185" i="3"/>
  <c r="L184" i="3"/>
  <c r="J184" i="3"/>
  <c r="H184" i="3"/>
  <c r="F184" i="3"/>
  <c r="D184" i="3"/>
  <c r="L180" i="3"/>
  <c r="J180" i="3"/>
  <c r="H180" i="3"/>
  <c r="F180" i="3"/>
  <c r="D180" i="3"/>
  <c r="L179" i="3"/>
  <c r="J179" i="3"/>
  <c r="H179" i="3"/>
  <c r="F179" i="3"/>
  <c r="D179" i="3"/>
  <c r="L178" i="3"/>
  <c r="J178" i="3"/>
  <c r="H178" i="3"/>
  <c r="F178" i="3"/>
  <c r="D178" i="3"/>
  <c r="L177" i="3"/>
  <c r="J177" i="3"/>
  <c r="H177" i="3"/>
  <c r="F177" i="3"/>
  <c r="D177" i="3"/>
  <c r="L176" i="3"/>
  <c r="J176" i="3"/>
  <c r="H176" i="3"/>
  <c r="F176" i="3"/>
  <c r="D176" i="3"/>
  <c r="L175" i="3"/>
  <c r="J175" i="3"/>
  <c r="H175" i="3"/>
  <c r="F175" i="3"/>
  <c r="D175" i="3"/>
  <c r="L174" i="3"/>
  <c r="J174" i="3"/>
  <c r="H174" i="3"/>
  <c r="F174" i="3"/>
  <c r="D174" i="3"/>
  <c r="L173" i="3"/>
  <c r="J173" i="3"/>
  <c r="H173" i="3"/>
  <c r="F173" i="3"/>
  <c r="D173" i="3"/>
  <c r="L172" i="3"/>
  <c r="J172" i="3"/>
  <c r="H172" i="3"/>
  <c r="F172" i="3"/>
  <c r="D172" i="3"/>
  <c r="L171" i="3"/>
  <c r="J171" i="3"/>
  <c r="H171" i="3"/>
  <c r="F171" i="3"/>
  <c r="D171" i="3"/>
  <c r="L170" i="3"/>
  <c r="J170" i="3"/>
  <c r="H170" i="3"/>
  <c r="F170" i="3"/>
  <c r="D170" i="3"/>
  <c r="L169" i="3"/>
  <c r="J169" i="3"/>
  <c r="H169" i="3"/>
  <c r="F169" i="3"/>
  <c r="D169" i="3"/>
  <c r="L168" i="3"/>
  <c r="J168" i="3"/>
  <c r="H168" i="3"/>
  <c r="F168" i="3"/>
  <c r="D168" i="3"/>
  <c r="L167" i="3"/>
  <c r="J167" i="3"/>
  <c r="H167" i="3"/>
  <c r="F167" i="3"/>
  <c r="D167" i="3"/>
  <c r="L166" i="3"/>
  <c r="J166" i="3"/>
  <c r="H166" i="3"/>
  <c r="F166" i="3"/>
  <c r="D166" i="3"/>
  <c r="L165" i="3"/>
  <c r="J165" i="3"/>
  <c r="H165" i="3"/>
  <c r="F165" i="3"/>
  <c r="D165" i="3"/>
  <c r="L164" i="3"/>
  <c r="J164" i="3"/>
  <c r="H164" i="3"/>
  <c r="F164" i="3"/>
  <c r="D164" i="3"/>
  <c r="L163" i="3"/>
  <c r="J163" i="3"/>
  <c r="H163" i="3"/>
  <c r="F163" i="3"/>
  <c r="D163" i="3"/>
  <c r="L162" i="3"/>
  <c r="J162" i="3"/>
  <c r="H162" i="3"/>
  <c r="F162" i="3"/>
  <c r="D162" i="3"/>
  <c r="L161" i="3"/>
  <c r="J161" i="3"/>
  <c r="H161" i="3"/>
  <c r="F161" i="3"/>
  <c r="D161" i="3"/>
  <c r="L160" i="3"/>
  <c r="J160" i="3"/>
  <c r="H160" i="3"/>
  <c r="F160" i="3"/>
  <c r="D160" i="3"/>
  <c r="L159" i="3"/>
  <c r="J159" i="3"/>
  <c r="H159" i="3"/>
  <c r="F159" i="3"/>
  <c r="D159" i="3"/>
  <c r="L158" i="3"/>
  <c r="J158" i="3"/>
  <c r="H158" i="3"/>
  <c r="F158" i="3"/>
  <c r="D158" i="3"/>
  <c r="L157" i="3"/>
  <c r="J157" i="3"/>
  <c r="H157" i="3"/>
  <c r="F157" i="3"/>
  <c r="D157" i="3"/>
  <c r="L156" i="3"/>
  <c r="J156" i="3"/>
  <c r="H156" i="3"/>
  <c r="F156" i="3"/>
  <c r="D156" i="3"/>
  <c r="L155" i="3"/>
  <c r="J155" i="3"/>
  <c r="H155" i="3"/>
  <c r="F155" i="3"/>
  <c r="D155" i="3"/>
  <c r="L154" i="3"/>
  <c r="J154" i="3"/>
  <c r="H154" i="3"/>
  <c r="F154" i="3"/>
  <c r="D154" i="3"/>
  <c r="L153" i="3"/>
  <c r="J153" i="3"/>
  <c r="H153" i="3"/>
  <c r="F153" i="3"/>
  <c r="D153" i="3"/>
  <c r="L152" i="3"/>
  <c r="J152" i="3"/>
  <c r="H152" i="3"/>
  <c r="F152" i="3"/>
  <c r="D152" i="3"/>
  <c r="L151" i="3"/>
  <c r="J151" i="3"/>
  <c r="H151" i="3"/>
  <c r="F151" i="3"/>
  <c r="D151" i="3"/>
  <c r="Q4" i="1"/>
  <c r="Q5" i="1"/>
  <c r="Q6" i="1"/>
  <c r="Q7" i="1"/>
  <c r="Q8" i="1"/>
  <c r="Q9" i="1"/>
  <c r="Q10" i="1"/>
  <c r="Q11" i="1"/>
  <c r="Q12" i="1"/>
  <c r="Q13" i="1"/>
  <c r="Q14" i="1"/>
  <c r="Q3" i="1"/>
  <c r="P31" i="4" l="1"/>
  <c r="N31" i="4"/>
  <c r="L31" i="4"/>
  <c r="J31" i="4"/>
  <c r="H31" i="4"/>
  <c r="P30" i="4"/>
  <c r="N30" i="4"/>
  <c r="L30" i="4"/>
  <c r="J30" i="4"/>
  <c r="H30" i="4"/>
  <c r="P29" i="4"/>
  <c r="N29" i="4"/>
  <c r="L29" i="4"/>
  <c r="J29" i="4"/>
  <c r="H29" i="4"/>
  <c r="P28" i="4"/>
  <c r="N28" i="4"/>
  <c r="L28" i="4"/>
  <c r="J28" i="4"/>
  <c r="H28" i="4"/>
  <c r="P27" i="4"/>
  <c r="N27" i="4"/>
  <c r="L27" i="4"/>
  <c r="J27" i="4"/>
  <c r="H27" i="4"/>
  <c r="P26" i="4"/>
  <c r="N26" i="4"/>
  <c r="L26" i="4"/>
  <c r="J26" i="4"/>
  <c r="H26" i="4"/>
  <c r="P25" i="4"/>
  <c r="N25" i="4"/>
  <c r="L25" i="4"/>
  <c r="J25" i="4"/>
  <c r="H25" i="4"/>
  <c r="P24" i="4"/>
  <c r="N24" i="4"/>
  <c r="L24" i="4"/>
  <c r="J24" i="4"/>
  <c r="H24" i="4"/>
  <c r="P23" i="4"/>
  <c r="N23" i="4"/>
  <c r="L23" i="4"/>
  <c r="J23" i="4"/>
  <c r="H23" i="4"/>
  <c r="P22" i="4"/>
  <c r="N22" i="4"/>
  <c r="L22" i="4"/>
  <c r="J22" i="4"/>
  <c r="H22" i="4"/>
  <c r="P21" i="4"/>
  <c r="N21" i="4"/>
  <c r="L21" i="4"/>
  <c r="J21" i="4"/>
  <c r="H21" i="4"/>
  <c r="P20" i="4"/>
  <c r="N20" i="4"/>
  <c r="L20" i="4"/>
  <c r="J20" i="4"/>
  <c r="H20" i="4"/>
  <c r="P19" i="4"/>
  <c r="N19" i="4"/>
  <c r="L19" i="4"/>
  <c r="J19" i="4"/>
  <c r="H19" i="4"/>
  <c r="P18" i="4"/>
  <c r="N18" i="4"/>
  <c r="L18" i="4"/>
  <c r="J18" i="4"/>
  <c r="H18" i="4"/>
  <c r="P17" i="4"/>
  <c r="N17" i="4"/>
  <c r="L17" i="4"/>
  <c r="J17" i="4"/>
  <c r="H17" i="4"/>
  <c r="P16" i="4"/>
  <c r="N16" i="4"/>
  <c r="L16" i="4"/>
  <c r="J16" i="4"/>
  <c r="H16" i="4"/>
  <c r="P15" i="4"/>
  <c r="N15" i="4"/>
  <c r="L15" i="4"/>
  <c r="J15" i="4"/>
  <c r="H15" i="4"/>
  <c r="P14" i="4"/>
  <c r="N14" i="4"/>
  <c r="L14" i="4"/>
  <c r="J14" i="4"/>
  <c r="H14" i="4"/>
  <c r="P13" i="4"/>
  <c r="N13" i="4"/>
  <c r="L13" i="4"/>
  <c r="J13" i="4"/>
  <c r="H13" i="4"/>
  <c r="P12" i="4"/>
  <c r="N12" i="4"/>
  <c r="L12" i="4"/>
  <c r="J12" i="4"/>
  <c r="H12" i="4"/>
  <c r="P11" i="4"/>
  <c r="N11" i="4"/>
  <c r="L11" i="4"/>
  <c r="J11" i="4"/>
  <c r="H11" i="4"/>
  <c r="P10" i="4"/>
  <c r="N10" i="4"/>
  <c r="L10" i="4"/>
  <c r="J10" i="4"/>
  <c r="H10" i="4"/>
  <c r="P9" i="4"/>
  <c r="N9" i="4"/>
  <c r="L9" i="4"/>
  <c r="J9" i="4"/>
  <c r="H9" i="4"/>
  <c r="P8" i="4"/>
  <c r="N8" i="4"/>
  <c r="L8" i="4"/>
  <c r="J8" i="4"/>
  <c r="H8" i="4"/>
  <c r="P7" i="4"/>
  <c r="N7" i="4"/>
  <c r="L7" i="4"/>
  <c r="J7" i="4"/>
  <c r="H7" i="4"/>
  <c r="P6" i="4"/>
  <c r="N6" i="4"/>
  <c r="L6" i="4"/>
  <c r="J6" i="4"/>
  <c r="H6" i="4"/>
  <c r="P5" i="4"/>
  <c r="N5" i="4"/>
  <c r="L5" i="4"/>
  <c r="J5" i="4"/>
  <c r="H5" i="4"/>
  <c r="P4" i="4"/>
  <c r="N4" i="4"/>
  <c r="L4" i="4"/>
  <c r="J4" i="4"/>
  <c r="H4" i="4"/>
  <c r="P3" i="4"/>
  <c r="N3" i="4"/>
  <c r="L3" i="4"/>
  <c r="J3" i="4"/>
  <c r="H3" i="4"/>
  <c r="P2" i="4"/>
  <c r="N2" i="4"/>
  <c r="L2" i="4"/>
  <c r="J2" i="4"/>
  <c r="H2" i="4"/>
  <c r="L145" i="3" l="1"/>
  <c r="J145" i="3"/>
  <c r="H145" i="3"/>
  <c r="F145" i="3"/>
  <c r="D145" i="3"/>
  <c r="L144" i="3"/>
  <c r="J144" i="3"/>
  <c r="H144" i="3"/>
  <c r="F144" i="3"/>
  <c r="D144" i="3"/>
  <c r="L143" i="3"/>
  <c r="J143" i="3"/>
  <c r="H143" i="3"/>
  <c r="F143" i="3"/>
  <c r="D143" i="3"/>
  <c r="L142" i="3"/>
  <c r="J142" i="3"/>
  <c r="H142" i="3"/>
  <c r="F142" i="3"/>
  <c r="D142" i="3"/>
  <c r="L141" i="3"/>
  <c r="J141" i="3"/>
  <c r="H141" i="3"/>
  <c r="F141" i="3"/>
  <c r="D141" i="3"/>
  <c r="L140" i="3"/>
  <c r="J140" i="3"/>
  <c r="H140" i="3"/>
  <c r="F140" i="3"/>
  <c r="D140" i="3"/>
  <c r="L139" i="3"/>
  <c r="J139" i="3"/>
  <c r="H139" i="3"/>
  <c r="F139" i="3"/>
  <c r="D139" i="3"/>
  <c r="L138" i="3"/>
  <c r="J138" i="3"/>
  <c r="H138" i="3"/>
  <c r="F138" i="3"/>
  <c r="D138" i="3"/>
  <c r="L137" i="3"/>
  <c r="J137" i="3"/>
  <c r="H137" i="3"/>
  <c r="F137" i="3"/>
  <c r="D137" i="3"/>
  <c r="L136" i="3"/>
  <c r="J136" i="3"/>
  <c r="H136" i="3"/>
  <c r="F136" i="3"/>
  <c r="D136" i="3"/>
  <c r="L135" i="3"/>
  <c r="J135" i="3"/>
  <c r="H135" i="3"/>
  <c r="F135" i="3"/>
  <c r="D135" i="3"/>
  <c r="L134" i="3"/>
  <c r="J134" i="3"/>
  <c r="H134" i="3"/>
  <c r="F134" i="3"/>
  <c r="D134" i="3"/>
  <c r="L133" i="3"/>
  <c r="J133" i="3"/>
  <c r="H133" i="3"/>
  <c r="F133" i="3"/>
  <c r="D133" i="3"/>
  <c r="L132" i="3"/>
  <c r="J132" i="3"/>
  <c r="H132" i="3"/>
  <c r="F132" i="3"/>
  <c r="D132" i="3"/>
  <c r="L131" i="3"/>
  <c r="J131" i="3"/>
  <c r="H131" i="3"/>
  <c r="F131" i="3"/>
  <c r="D131" i="3"/>
  <c r="L130" i="3"/>
  <c r="J130" i="3"/>
  <c r="H130" i="3"/>
  <c r="F130" i="3"/>
  <c r="D130" i="3"/>
  <c r="L129" i="3"/>
  <c r="J129" i="3"/>
  <c r="H129" i="3"/>
  <c r="F129" i="3"/>
  <c r="D129" i="3"/>
  <c r="L128" i="3"/>
  <c r="J128" i="3"/>
  <c r="H128" i="3"/>
  <c r="F128" i="3"/>
  <c r="D128" i="3"/>
  <c r="L127" i="3"/>
  <c r="J127" i="3"/>
  <c r="H127" i="3"/>
  <c r="F127" i="3"/>
  <c r="D127" i="3"/>
  <c r="L126" i="3"/>
  <c r="J126" i="3"/>
  <c r="H126" i="3"/>
  <c r="F126" i="3"/>
  <c r="D126" i="3"/>
  <c r="L125" i="3"/>
  <c r="J125" i="3"/>
  <c r="H125" i="3"/>
  <c r="F125" i="3"/>
  <c r="D125" i="3"/>
  <c r="L124" i="3"/>
  <c r="J124" i="3"/>
  <c r="H124" i="3"/>
  <c r="F124" i="3"/>
  <c r="D124" i="3"/>
  <c r="L123" i="3"/>
  <c r="J123" i="3"/>
  <c r="H123" i="3"/>
  <c r="F123" i="3"/>
  <c r="D123" i="3"/>
  <c r="L122" i="3"/>
  <c r="J122" i="3"/>
  <c r="H122" i="3"/>
  <c r="F122" i="3"/>
  <c r="D122" i="3"/>
  <c r="L121" i="3"/>
  <c r="J121" i="3"/>
  <c r="H121" i="3"/>
  <c r="F121" i="3"/>
  <c r="D121" i="3"/>
  <c r="L120" i="3"/>
  <c r="J120" i="3"/>
  <c r="H120" i="3"/>
  <c r="F120" i="3"/>
  <c r="D120" i="3"/>
  <c r="L119" i="3"/>
  <c r="J119" i="3"/>
  <c r="H119" i="3"/>
  <c r="F119" i="3"/>
  <c r="D119" i="3"/>
  <c r="L118" i="3"/>
  <c r="J118" i="3"/>
  <c r="H118" i="3"/>
  <c r="F118" i="3"/>
  <c r="D118" i="3"/>
  <c r="L117" i="3"/>
  <c r="J117" i="3"/>
  <c r="H117" i="3"/>
  <c r="F117" i="3"/>
  <c r="D117" i="3"/>
  <c r="L116" i="3"/>
  <c r="J116" i="3"/>
  <c r="H116" i="3"/>
  <c r="F116" i="3"/>
  <c r="D116" i="3"/>
  <c r="AP88" i="3"/>
  <c r="AN88" i="3"/>
  <c r="AL88" i="3"/>
  <c r="AJ88" i="3"/>
  <c r="AH88" i="3"/>
  <c r="AF88" i="3"/>
  <c r="AD88" i="3"/>
  <c r="AB88" i="3"/>
  <c r="Z88" i="3"/>
  <c r="X88" i="3"/>
  <c r="AP87" i="3"/>
  <c r="AN87" i="3"/>
  <c r="AL87" i="3"/>
  <c r="AJ87" i="3"/>
  <c r="AH87" i="3"/>
  <c r="AF87" i="3"/>
  <c r="AD87" i="3"/>
  <c r="AB87" i="3"/>
  <c r="Z87" i="3"/>
  <c r="X87" i="3"/>
  <c r="AP86" i="3"/>
  <c r="AN86" i="3"/>
  <c r="AL86" i="3"/>
  <c r="AJ86" i="3"/>
  <c r="AH86" i="3"/>
  <c r="AF86" i="3"/>
  <c r="AD86" i="3"/>
  <c r="AB86" i="3"/>
  <c r="Z86" i="3"/>
  <c r="X86" i="3"/>
  <c r="AP85" i="3"/>
  <c r="AN85" i="3"/>
  <c r="AL85" i="3"/>
  <c r="AJ85" i="3"/>
  <c r="AH85" i="3"/>
  <c r="AF85" i="3"/>
  <c r="AD85" i="3"/>
  <c r="AB85" i="3"/>
  <c r="Z85" i="3"/>
  <c r="X85" i="3"/>
  <c r="AP84" i="3"/>
  <c r="AN84" i="3"/>
  <c r="AL84" i="3"/>
  <c r="AJ84" i="3"/>
  <c r="AH84" i="3"/>
  <c r="AF84" i="3"/>
  <c r="AD84" i="3"/>
  <c r="AB84" i="3"/>
  <c r="Z84" i="3"/>
  <c r="X84" i="3"/>
  <c r="AP83" i="3"/>
  <c r="AN83" i="3"/>
  <c r="AL83" i="3"/>
  <c r="AJ83" i="3"/>
  <c r="AH83" i="3"/>
  <c r="AF83" i="3"/>
  <c r="AD83" i="3"/>
  <c r="AB83" i="3"/>
  <c r="Z83" i="3"/>
  <c r="X83" i="3"/>
  <c r="AP82" i="3"/>
  <c r="AN82" i="3"/>
  <c r="AL82" i="3"/>
  <c r="AJ82" i="3"/>
  <c r="AH82" i="3"/>
  <c r="AF82" i="3"/>
  <c r="AD82" i="3"/>
  <c r="AB82" i="3"/>
  <c r="Z82" i="3"/>
  <c r="X82" i="3"/>
  <c r="AP81" i="3"/>
  <c r="AN81" i="3"/>
  <c r="AL81" i="3"/>
  <c r="AJ81" i="3"/>
  <c r="AH81" i="3"/>
  <c r="AF81" i="3"/>
  <c r="AD81" i="3"/>
  <c r="AB81" i="3"/>
  <c r="Z81" i="3"/>
  <c r="X81" i="3"/>
  <c r="AP80" i="3"/>
  <c r="AN80" i="3"/>
  <c r="AL80" i="3"/>
  <c r="AJ80" i="3"/>
  <c r="AH80" i="3"/>
  <c r="AF80" i="3"/>
  <c r="AD80" i="3"/>
  <c r="AB80" i="3"/>
  <c r="Z80" i="3"/>
  <c r="X80" i="3"/>
  <c r="AP79" i="3"/>
  <c r="AN79" i="3"/>
  <c r="AL79" i="3"/>
  <c r="AJ79" i="3"/>
  <c r="AH79" i="3"/>
  <c r="AF79" i="3"/>
  <c r="AD79" i="3"/>
  <c r="AB79" i="3"/>
  <c r="Z79" i="3"/>
  <c r="X79" i="3"/>
  <c r="AP78" i="3"/>
  <c r="AN78" i="3"/>
  <c r="AL78" i="3"/>
  <c r="AJ78" i="3"/>
  <c r="AH78" i="3"/>
  <c r="AF78" i="3"/>
  <c r="AD78" i="3"/>
  <c r="AB78" i="3"/>
  <c r="Z78" i="3"/>
  <c r="X78" i="3"/>
  <c r="AP77" i="3"/>
  <c r="AN77" i="3"/>
  <c r="AL77" i="3"/>
  <c r="AJ77" i="3"/>
  <c r="AH77" i="3"/>
  <c r="AF77" i="3"/>
  <c r="AD77" i="3"/>
  <c r="AB77" i="3"/>
  <c r="Z77" i="3"/>
  <c r="X77" i="3"/>
  <c r="AP76" i="3"/>
  <c r="AN76" i="3"/>
  <c r="AL76" i="3"/>
  <c r="AJ76" i="3"/>
  <c r="AH76" i="3"/>
  <c r="AF76" i="3"/>
  <c r="AD76" i="3"/>
  <c r="AB76" i="3"/>
  <c r="Z76" i="3"/>
  <c r="X76" i="3"/>
  <c r="AP75" i="3"/>
  <c r="AN75" i="3"/>
  <c r="AL75" i="3"/>
  <c r="AJ75" i="3"/>
  <c r="AH75" i="3"/>
  <c r="AF75" i="3"/>
  <c r="AD75" i="3"/>
  <c r="AB75" i="3"/>
  <c r="Z75" i="3"/>
  <c r="X75" i="3"/>
  <c r="AP74" i="3"/>
  <c r="AN74" i="3"/>
  <c r="AL74" i="3"/>
  <c r="AJ74" i="3"/>
  <c r="AH74" i="3"/>
  <c r="AF74" i="3"/>
  <c r="AD74" i="3"/>
  <c r="AB74" i="3"/>
  <c r="Z74" i="3"/>
  <c r="X74" i="3"/>
  <c r="AP73" i="3"/>
  <c r="AN73" i="3"/>
  <c r="AL73" i="3"/>
  <c r="AJ73" i="3"/>
  <c r="AH73" i="3"/>
  <c r="AF73" i="3"/>
  <c r="AD73" i="3"/>
  <c r="AB73" i="3"/>
  <c r="Z73" i="3"/>
  <c r="X73" i="3"/>
  <c r="AP72" i="3"/>
  <c r="AN72" i="3"/>
  <c r="AL72" i="3"/>
  <c r="AJ72" i="3"/>
  <c r="AH72" i="3"/>
  <c r="AF72" i="3"/>
  <c r="AD72" i="3"/>
  <c r="AB72" i="3"/>
  <c r="Z72" i="3"/>
  <c r="X72" i="3"/>
  <c r="AP71" i="3"/>
  <c r="AN71" i="3"/>
  <c r="AL71" i="3"/>
  <c r="AJ71" i="3"/>
  <c r="AH71" i="3"/>
  <c r="AF71" i="3"/>
  <c r="AD71" i="3"/>
  <c r="AB71" i="3"/>
  <c r="Z71" i="3"/>
  <c r="X71" i="3"/>
  <c r="AP70" i="3"/>
  <c r="AN70" i="3"/>
  <c r="AL70" i="3"/>
  <c r="AJ70" i="3"/>
  <c r="AH70" i="3"/>
  <c r="AF70" i="3"/>
  <c r="AD70" i="3"/>
  <c r="AB70" i="3"/>
  <c r="Z70" i="3"/>
  <c r="X70" i="3"/>
  <c r="AP69" i="3"/>
  <c r="AN69" i="3"/>
  <c r="AL69" i="3"/>
  <c r="AJ69" i="3"/>
  <c r="AH69" i="3"/>
  <c r="AF69" i="3"/>
  <c r="AD69" i="3"/>
  <c r="AB69" i="3"/>
  <c r="Z69" i="3"/>
  <c r="X69" i="3"/>
  <c r="AP68" i="3"/>
  <c r="AN68" i="3"/>
  <c r="AL68" i="3"/>
  <c r="AJ68" i="3"/>
  <c r="AH68" i="3"/>
  <c r="AF68" i="3"/>
  <c r="AD68" i="3"/>
  <c r="AB68" i="3"/>
  <c r="Z68" i="3"/>
  <c r="X68" i="3"/>
  <c r="AP67" i="3"/>
  <c r="AN67" i="3"/>
  <c r="AL67" i="3"/>
  <c r="AJ67" i="3"/>
  <c r="AH67" i="3"/>
  <c r="AF67" i="3"/>
  <c r="AD67" i="3"/>
  <c r="AB67" i="3"/>
  <c r="Z67" i="3"/>
  <c r="X67" i="3"/>
  <c r="AP66" i="3"/>
  <c r="AN66" i="3"/>
  <c r="AL66" i="3"/>
  <c r="AJ66" i="3"/>
  <c r="AH66" i="3"/>
  <c r="AF66" i="3"/>
  <c r="AD66" i="3"/>
  <c r="AB66" i="3"/>
  <c r="Z66" i="3"/>
  <c r="X66" i="3"/>
  <c r="AP65" i="3"/>
  <c r="AN65" i="3"/>
  <c r="AL65" i="3"/>
  <c r="AJ65" i="3"/>
  <c r="AH65" i="3"/>
  <c r="AF65" i="3"/>
  <c r="AD65" i="3"/>
  <c r="AB65" i="3"/>
  <c r="Z65" i="3"/>
  <c r="X65" i="3"/>
  <c r="AP64" i="3"/>
  <c r="AN64" i="3"/>
  <c r="AL64" i="3"/>
  <c r="AJ64" i="3"/>
  <c r="AH64" i="3"/>
  <c r="AF64" i="3"/>
  <c r="AD64" i="3"/>
  <c r="AB64" i="3"/>
  <c r="Z64" i="3"/>
  <c r="X64" i="3"/>
  <c r="AP63" i="3"/>
  <c r="AN63" i="3"/>
  <c r="AL63" i="3"/>
  <c r="AJ63" i="3"/>
  <c r="AH63" i="3"/>
  <c r="AF63" i="3"/>
  <c r="AD63" i="3"/>
  <c r="AB63" i="3"/>
  <c r="Z63" i="3"/>
  <c r="X63" i="3"/>
  <c r="AP62" i="3"/>
  <c r="AN62" i="3"/>
  <c r="AL62" i="3"/>
  <c r="AJ62" i="3"/>
  <c r="AH62" i="3"/>
  <c r="AF62" i="3"/>
  <c r="AD62" i="3"/>
  <c r="AB62" i="3"/>
  <c r="Z62" i="3"/>
  <c r="X62" i="3"/>
  <c r="AP61" i="3"/>
  <c r="AN61" i="3"/>
  <c r="AL61" i="3"/>
  <c r="AJ61" i="3"/>
  <c r="AH61" i="3"/>
  <c r="AF61" i="3"/>
  <c r="AD61" i="3"/>
  <c r="AB61" i="3"/>
  <c r="Z61" i="3"/>
  <c r="X61" i="3"/>
  <c r="AP60" i="3"/>
  <c r="AN60" i="3"/>
  <c r="AL60" i="3"/>
  <c r="AJ60" i="3"/>
  <c r="AH60" i="3"/>
  <c r="AF60" i="3"/>
  <c r="AD60" i="3"/>
  <c r="AB60" i="3"/>
  <c r="Z60" i="3"/>
  <c r="X60" i="3"/>
  <c r="AP59" i="3"/>
  <c r="AN59" i="3"/>
  <c r="AL59" i="3"/>
  <c r="AJ59" i="3"/>
  <c r="AH59" i="3"/>
  <c r="AF59" i="3"/>
  <c r="AD59" i="3"/>
  <c r="AB59" i="3"/>
  <c r="Z59" i="3"/>
  <c r="X59" i="3"/>
  <c r="CD31" i="3"/>
  <c r="CB31" i="3"/>
  <c r="BZ31" i="3"/>
  <c r="BX31" i="3"/>
  <c r="BV31" i="3"/>
  <c r="BT31" i="3"/>
  <c r="BR31" i="3"/>
  <c r="BP31" i="3"/>
  <c r="BN31" i="3"/>
  <c r="BL31" i="3"/>
  <c r="BJ31" i="3"/>
  <c r="BH31" i="3"/>
  <c r="BF31" i="3"/>
  <c r="BD31" i="3"/>
  <c r="BB31" i="3"/>
  <c r="AZ31" i="3"/>
  <c r="AX31" i="3"/>
  <c r="AV31" i="3"/>
  <c r="AT31" i="3"/>
  <c r="AR31" i="3"/>
  <c r="CD30" i="3"/>
  <c r="CB30" i="3"/>
  <c r="BZ30" i="3"/>
  <c r="BX30" i="3"/>
  <c r="BV30" i="3"/>
  <c r="BT30" i="3"/>
  <c r="BR30" i="3"/>
  <c r="BP30" i="3"/>
  <c r="BN30" i="3"/>
  <c r="BL30" i="3"/>
  <c r="BJ30" i="3"/>
  <c r="BH30" i="3"/>
  <c r="BF30" i="3"/>
  <c r="BD30" i="3"/>
  <c r="BB30" i="3"/>
  <c r="AZ30" i="3"/>
  <c r="AX30" i="3"/>
  <c r="AV30" i="3"/>
  <c r="AT30" i="3"/>
  <c r="AR30" i="3"/>
  <c r="CD29" i="3"/>
  <c r="CB29" i="3"/>
  <c r="BZ29" i="3"/>
  <c r="BX29" i="3"/>
  <c r="BV29" i="3"/>
  <c r="BT29" i="3"/>
  <c r="BR29" i="3"/>
  <c r="BP29" i="3"/>
  <c r="BN29" i="3"/>
  <c r="BL29" i="3"/>
  <c r="BJ29" i="3"/>
  <c r="BH29" i="3"/>
  <c r="BF29" i="3"/>
  <c r="BD29" i="3"/>
  <c r="BB29" i="3"/>
  <c r="AZ29" i="3"/>
  <c r="AX29" i="3"/>
  <c r="AV29" i="3"/>
  <c r="AT29" i="3"/>
  <c r="AR29" i="3"/>
  <c r="CD28" i="3"/>
  <c r="CB28" i="3"/>
  <c r="BZ28" i="3"/>
  <c r="BX28" i="3"/>
  <c r="BV28" i="3"/>
  <c r="BT28" i="3"/>
  <c r="BR28" i="3"/>
  <c r="BP28" i="3"/>
  <c r="BN28" i="3"/>
  <c r="BL28" i="3"/>
  <c r="BJ28" i="3"/>
  <c r="BH28" i="3"/>
  <c r="BF28" i="3"/>
  <c r="BD28" i="3"/>
  <c r="BB28" i="3"/>
  <c r="AZ28" i="3"/>
  <c r="AX28" i="3"/>
  <c r="AV28" i="3"/>
  <c r="AT28" i="3"/>
  <c r="AR28" i="3"/>
  <c r="CD27" i="3"/>
  <c r="CB27" i="3"/>
  <c r="BZ27" i="3"/>
  <c r="BX27" i="3"/>
  <c r="BV27" i="3"/>
  <c r="BT27" i="3"/>
  <c r="BR27" i="3"/>
  <c r="BP27" i="3"/>
  <c r="BN27" i="3"/>
  <c r="BL27" i="3"/>
  <c r="BJ27" i="3"/>
  <c r="BH27" i="3"/>
  <c r="BF27" i="3"/>
  <c r="BD27" i="3"/>
  <c r="BB27" i="3"/>
  <c r="AZ27" i="3"/>
  <c r="AX27" i="3"/>
  <c r="AV27" i="3"/>
  <c r="AT27" i="3"/>
  <c r="AR27" i="3"/>
  <c r="CD26" i="3"/>
  <c r="CB26" i="3"/>
  <c r="BZ26" i="3"/>
  <c r="BX26" i="3"/>
  <c r="BV26" i="3"/>
  <c r="BT26" i="3"/>
  <c r="BR26" i="3"/>
  <c r="BP26" i="3"/>
  <c r="BN26" i="3"/>
  <c r="BL26" i="3"/>
  <c r="BJ26" i="3"/>
  <c r="BH26" i="3"/>
  <c r="BF26" i="3"/>
  <c r="BD26" i="3"/>
  <c r="BB26" i="3"/>
  <c r="AZ26" i="3"/>
  <c r="AX26" i="3"/>
  <c r="AV26" i="3"/>
  <c r="AT26" i="3"/>
  <c r="AR26" i="3"/>
  <c r="CD25" i="3"/>
  <c r="CB25" i="3"/>
  <c r="BZ25" i="3"/>
  <c r="BX25" i="3"/>
  <c r="BV25" i="3"/>
  <c r="BT25" i="3"/>
  <c r="BR25" i="3"/>
  <c r="BP25" i="3"/>
  <c r="BN25" i="3"/>
  <c r="BL25" i="3"/>
  <c r="BJ25" i="3"/>
  <c r="BH25" i="3"/>
  <c r="BF25" i="3"/>
  <c r="BD25" i="3"/>
  <c r="BB25" i="3"/>
  <c r="AZ25" i="3"/>
  <c r="AX25" i="3"/>
  <c r="AV25" i="3"/>
  <c r="AT25" i="3"/>
  <c r="AR25" i="3"/>
  <c r="CD24" i="3"/>
  <c r="CB24" i="3"/>
  <c r="BZ24" i="3"/>
  <c r="BX24" i="3"/>
  <c r="BV24" i="3"/>
  <c r="BT24" i="3"/>
  <c r="BR24" i="3"/>
  <c r="BP24" i="3"/>
  <c r="BN24" i="3"/>
  <c r="BL24" i="3"/>
  <c r="BJ24" i="3"/>
  <c r="BH24" i="3"/>
  <c r="BF24" i="3"/>
  <c r="BD24" i="3"/>
  <c r="BB24" i="3"/>
  <c r="AZ24" i="3"/>
  <c r="AX24" i="3"/>
  <c r="AV24" i="3"/>
  <c r="AT24" i="3"/>
  <c r="AR24" i="3"/>
  <c r="CD23" i="3"/>
  <c r="CB23" i="3"/>
  <c r="BZ23" i="3"/>
  <c r="BX23" i="3"/>
  <c r="BV23" i="3"/>
  <c r="BT23" i="3"/>
  <c r="BR23" i="3"/>
  <c r="BP23" i="3"/>
  <c r="BN23" i="3"/>
  <c r="BL23" i="3"/>
  <c r="BJ23" i="3"/>
  <c r="BH23" i="3"/>
  <c r="BF23" i="3"/>
  <c r="BD23" i="3"/>
  <c r="BB23" i="3"/>
  <c r="AZ23" i="3"/>
  <c r="AX23" i="3"/>
  <c r="AV23" i="3"/>
  <c r="AT23" i="3"/>
  <c r="AR23" i="3"/>
  <c r="CD22" i="3"/>
  <c r="CB22" i="3"/>
  <c r="BZ22" i="3"/>
  <c r="BX22" i="3"/>
  <c r="BV22" i="3"/>
  <c r="BT22" i="3"/>
  <c r="BR22" i="3"/>
  <c r="BP22" i="3"/>
  <c r="BN22" i="3"/>
  <c r="BL22" i="3"/>
  <c r="BJ22" i="3"/>
  <c r="BH22" i="3"/>
  <c r="BF22" i="3"/>
  <c r="BD22" i="3"/>
  <c r="BB22" i="3"/>
  <c r="AZ22" i="3"/>
  <c r="AX22" i="3"/>
  <c r="AV22" i="3"/>
  <c r="AT22" i="3"/>
  <c r="AR22" i="3"/>
  <c r="CD21" i="3"/>
  <c r="CB21" i="3"/>
  <c r="BZ21" i="3"/>
  <c r="BX21" i="3"/>
  <c r="BV21" i="3"/>
  <c r="BT21" i="3"/>
  <c r="BR21" i="3"/>
  <c r="BP21" i="3"/>
  <c r="BN21" i="3"/>
  <c r="BL21" i="3"/>
  <c r="BJ21" i="3"/>
  <c r="BH21" i="3"/>
  <c r="BF21" i="3"/>
  <c r="BD21" i="3"/>
  <c r="BB21" i="3"/>
  <c r="AZ21" i="3"/>
  <c r="AX21" i="3"/>
  <c r="AV21" i="3"/>
  <c r="AT21" i="3"/>
  <c r="AR21" i="3"/>
  <c r="CD20" i="3"/>
  <c r="CB20" i="3"/>
  <c r="BZ20" i="3"/>
  <c r="BX20" i="3"/>
  <c r="BV20" i="3"/>
  <c r="BT20" i="3"/>
  <c r="BR20" i="3"/>
  <c r="BP20" i="3"/>
  <c r="BN20" i="3"/>
  <c r="BL20" i="3"/>
  <c r="BJ20" i="3"/>
  <c r="BH20" i="3"/>
  <c r="BF20" i="3"/>
  <c r="BD20" i="3"/>
  <c r="BB20" i="3"/>
  <c r="AZ20" i="3"/>
  <c r="AX20" i="3"/>
  <c r="AV20" i="3"/>
  <c r="AT20" i="3"/>
  <c r="AR20" i="3"/>
  <c r="CD19" i="3"/>
  <c r="CB19" i="3"/>
  <c r="BZ19" i="3"/>
  <c r="BX19" i="3"/>
  <c r="BV19" i="3"/>
  <c r="BT19" i="3"/>
  <c r="BR19" i="3"/>
  <c r="BP19" i="3"/>
  <c r="BN19" i="3"/>
  <c r="BL19" i="3"/>
  <c r="BJ19" i="3"/>
  <c r="BH19" i="3"/>
  <c r="BF19" i="3"/>
  <c r="BD19" i="3"/>
  <c r="BB19" i="3"/>
  <c r="AZ19" i="3"/>
  <c r="AX19" i="3"/>
  <c r="AV19" i="3"/>
  <c r="AT19" i="3"/>
  <c r="AR19" i="3"/>
  <c r="CD18" i="3"/>
  <c r="CB18" i="3"/>
  <c r="BZ18" i="3"/>
  <c r="BX18" i="3"/>
  <c r="BV18" i="3"/>
  <c r="BT18" i="3"/>
  <c r="BR18" i="3"/>
  <c r="BP18" i="3"/>
  <c r="BN18" i="3"/>
  <c r="BL18" i="3"/>
  <c r="BJ18" i="3"/>
  <c r="BH18" i="3"/>
  <c r="BF18" i="3"/>
  <c r="BD18" i="3"/>
  <c r="BB18" i="3"/>
  <c r="AZ18" i="3"/>
  <c r="AX18" i="3"/>
  <c r="AV18" i="3"/>
  <c r="AT18" i="3"/>
  <c r="AR18" i="3"/>
  <c r="CD17" i="3"/>
  <c r="CB17" i="3"/>
  <c r="BZ17" i="3"/>
  <c r="BX17" i="3"/>
  <c r="BV17" i="3"/>
  <c r="BT17" i="3"/>
  <c r="BR17" i="3"/>
  <c r="BP17" i="3"/>
  <c r="BN17" i="3"/>
  <c r="BL17" i="3"/>
  <c r="BJ17" i="3"/>
  <c r="BH17" i="3"/>
  <c r="BF17" i="3"/>
  <c r="BD17" i="3"/>
  <c r="BB17" i="3"/>
  <c r="AZ17" i="3"/>
  <c r="AX17" i="3"/>
  <c r="AV17" i="3"/>
  <c r="AT17" i="3"/>
  <c r="AR17" i="3"/>
  <c r="CD16" i="3"/>
  <c r="CB16" i="3"/>
  <c r="BZ16" i="3"/>
  <c r="BX16" i="3"/>
  <c r="BV16" i="3"/>
  <c r="BT16" i="3"/>
  <c r="BR16" i="3"/>
  <c r="BP16" i="3"/>
  <c r="BN16" i="3"/>
  <c r="BL16" i="3"/>
  <c r="BJ16" i="3"/>
  <c r="BH16" i="3"/>
  <c r="BF16" i="3"/>
  <c r="BD16" i="3"/>
  <c r="BB16" i="3"/>
  <c r="AZ16" i="3"/>
  <c r="AX16" i="3"/>
  <c r="AV16" i="3"/>
  <c r="AT16" i="3"/>
  <c r="AR16" i="3"/>
  <c r="CD15" i="3"/>
  <c r="CB15" i="3"/>
  <c r="BZ15" i="3"/>
  <c r="BX15" i="3"/>
  <c r="BV15" i="3"/>
  <c r="BT15" i="3"/>
  <c r="BR15" i="3"/>
  <c r="BP15" i="3"/>
  <c r="BN15" i="3"/>
  <c r="BL15" i="3"/>
  <c r="BJ15" i="3"/>
  <c r="BH15" i="3"/>
  <c r="BF15" i="3"/>
  <c r="BD15" i="3"/>
  <c r="BB15" i="3"/>
  <c r="AZ15" i="3"/>
  <c r="AX15" i="3"/>
  <c r="AV15" i="3"/>
  <c r="AT15" i="3"/>
  <c r="AR15" i="3"/>
  <c r="CD14" i="3"/>
  <c r="CB14" i="3"/>
  <c r="BZ14" i="3"/>
  <c r="BX14" i="3"/>
  <c r="BV14" i="3"/>
  <c r="BT14" i="3"/>
  <c r="BR14" i="3"/>
  <c r="BP14" i="3"/>
  <c r="BN14" i="3"/>
  <c r="BL14" i="3"/>
  <c r="BJ14" i="3"/>
  <c r="BH14" i="3"/>
  <c r="BF14" i="3"/>
  <c r="BD14" i="3"/>
  <c r="BB14" i="3"/>
  <c r="AZ14" i="3"/>
  <c r="AX14" i="3"/>
  <c r="AV14" i="3"/>
  <c r="AT14" i="3"/>
  <c r="AR14" i="3"/>
  <c r="CD13" i="3"/>
  <c r="CB13" i="3"/>
  <c r="BZ13" i="3"/>
  <c r="BX13" i="3"/>
  <c r="BV13" i="3"/>
  <c r="BT13" i="3"/>
  <c r="BR13" i="3"/>
  <c r="BP13" i="3"/>
  <c r="BN13" i="3"/>
  <c r="BL13" i="3"/>
  <c r="BJ13" i="3"/>
  <c r="BH13" i="3"/>
  <c r="BF13" i="3"/>
  <c r="BD13" i="3"/>
  <c r="BB13" i="3"/>
  <c r="AZ13" i="3"/>
  <c r="AX13" i="3"/>
  <c r="AV13" i="3"/>
  <c r="AT13" i="3"/>
  <c r="AR13" i="3"/>
  <c r="CD12" i="3"/>
  <c r="CB12" i="3"/>
  <c r="BZ12" i="3"/>
  <c r="BX12" i="3"/>
  <c r="BV12" i="3"/>
  <c r="BT12" i="3"/>
  <c r="BR12" i="3"/>
  <c r="BP12" i="3"/>
  <c r="BN12" i="3"/>
  <c r="BL12" i="3"/>
  <c r="BJ12" i="3"/>
  <c r="BH12" i="3"/>
  <c r="BF12" i="3"/>
  <c r="BD12" i="3"/>
  <c r="BB12" i="3"/>
  <c r="AZ12" i="3"/>
  <c r="AX12" i="3"/>
  <c r="AV12" i="3"/>
  <c r="AT12" i="3"/>
  <c r="AR12" i="3"/>
  <c r="CD11" i="3"/>
  <c r="CB11" i="3"/>
  <c r="BZ11" i="3"/>
  <c r="BX11" i="3"/>
  <c r="BV11" i="3"/>
  <c r="BT11" i="3"/>
  <c r="BR11" i="3"/>
  <c r="BP11" i="3"/>
  <c r="BN11" i="3"/>
  <c r="BL11" i="3"/>
  <c r="BJ11" i="3"/>
  <c r="BH11" i="3"/>
  <c r="BF11" i="3"/>
  <c r="BD11" i="3"/>
  <c r="BB11" i="3"/>
  <c r="AZ11" i="3"/>
  <c r="AX11" i="3"/>
  <c r="AV11" i="3"/>
  <c r="AT11" i="3"/>
  <c r="AR11" i="3"/>
  <c r="CD10" i="3"/>
  <c r="CB10" i="3"/>
  <c r="BZ10" i="3"/>
  <c r="BX10" i="3"/>
  <c r="BV10" i="3"/>
  <c r="BT10" i="3"/>
  <c r="BR10" i="3"/>
  <c r="BP10" i="3"/>
  <c r="BN10" i="3"/>
  <c r="BL10" i="3"/>
  <c r="BJ10" i="3"/>
  <c r="BH10" i="3"/>
  <c r="BF10" i="3"/>
  <c r="BD10" i="3"/>
  <c r="BB10" i="3"/>
  <c r="AZ10" i="3"/>
  <c r="AX10" i="3"/>
  <c r="AV10" i="3"/>
  <c r="AT10" i="3"/>
  <c r="AR10" i="3"/>
  <c r="CD9" i="3"/>
  <c r="CB9" i="3"/>
  <c r="BZ9" i="3"/>
  <c r="BX9" i="3"/>
  <c r="BV9" i="3"/>
  <c r="BT9" i="3"/>
  <c r="BR9" i="3"/>
  <c r="BP9" i="3"/>
  <c r="BN9" i="3"/>
  <c r="BL9" i="3"/>
  <c r="BJ9" i="3"/>
  <c r="BH9" i="3"/>
  <c r="BF9" i="3"/>
  <c r="BD9" i="3"/>
  <c r="BB9" i="3"/>
  <c r="AZ9" i="3"/>
  <c r="AX9" i="3"/>
  <c r="AV9" i="3"/>
  <c r="AT9" i="3"/>
  <c r="AR9" i="3"/>
  <c r="CD8" i="3"/>
  <c r="CB8" i="3"/>
  <c r="BZ8" i="3"/>
  <c r="BX8" i="3"/>
  <c r="BV8" i="3"/>
  <c r="BT8" i="3"/>
  <c r="BR8" i="3"/>
  <c r="BP8" i="3"/>
  <c r="BN8" i="3"/>
  <c r="BL8" i="3"/>
  <c r="BJ8" i="3"/>
  <c r="BH8" i="3"/>
  <c r="BF8" i="3"/>
  <c r="BD8" i="3"/>
  <c r="BB8" i="3"/>
  <c r="AZ8" i="3"/>
  <c r="AX8" i="3"/>
  <c r="AV8" i="3"/>
  <c r="AT8" i="3"/>
  <c r="AR8" i="3"/>
  <c r="CD7" i="3"/>
  <c r="CB7" i="3"/>
  <c r="BZ7" i="3"/>
  <c r="BX7" i="3"/>
  <c r="BV7" i="3"/>
  <c r="BT7" i="3"/>
  <c r="BR7" i="3"/>
  <c r="BP7" i="3"/>
  <c r="BN7" i="3"/>
  <c r="BL7" i="3"/>
  <c r="BJ7" i="3"/>
  <c r="BH7" i="3"/>
  <c r="BF7" i="3"/>
  <c r="BD7" i="3"/>
  <c r="BB7" i="3"/>
  <c r="AZ7" i="3"/>
  <c r="AX7" i="3"/>
  <c r="AV7" i="3"/>
  <c r="AT7" i="3"/>
  <c r="AR7" i="3"/>
  <c r="CD6" i="3"/>
  <c r="CB6" i="3"/>
  <c r="BZ6" i="3"/>
  <c r="BX6" i="3"/>
  <c r="BV6" i="3"/>
  <c r="BT6" i="3"/>
  <c r="BR6" i="3"/>
  <c r="BP6" i="3"/>
  <c r="BN6" i="3"/>
  <c r="BL6" i="3"/>
  <c r="BJ6" i="3"/>
  <c r="BH6" i="3"/>
  <c r="BF6" i="3"/>
  <c r="BD6" i="3"/>
  <c r="BB6" i="3"/>
  <c r="AZ6" i="3"/>
  <c r="AX6" i="3"/>
  <c r="AV6" i="3"/>
  <c r="AT6" i="3"/>
  <c r="AR6" i="3"/>
  <c r="CD5" i="3"/>
  <c r="CB5" i="3"/>
  <c r="BZ5" i="3"/>
  <c r="BX5" i="3"/>
  <c r="BV5" i="3"/>
  <c r="BT5" i="3"/>
  <c r="BR5" i="3"/>
  <c r="BP5" i="3"/>
  <c r="BN5" i="3"/>
  <c r="BL5" i="3"/>
  <c r="BJ5" i="3"/>
  <c r="BH5" i="3"/>
  <c r="BF5" i="3"/>
  <c r="BD5" i="3"/>
  <c r="BB5" i="3"/>
  <c r="AZ5" i="3"/>
  <c r="AX5" i="3"/>
  <c r="AV5" i="3"/>
  <c r="AT5" i="3"/>
  <c r="AR5" i="3"/>
  <c r="CD4" i="3"/>
  <c r="CB4" i="3"/>
  <c r="BZ4" i="3"/>
  <c r="BX4" i="3"/>
  <c r="BV4" i="3"/>
  <c r="BT4" i="3"/>
  <c r="BR4" i="3"/>
  <c r="BP4" i="3"/>
  <c r="BN4" i="3"/>
  <c r="BL4" i="3"/>
  <c r="BJ4" i="3"/>
  <c r="BH4" i="3"/>
  <c r="BF4" i="3"/>
  <c r="BD4" i="3"/>
  <c r="BB4" i="3"/>
  <c r="AZ4" i="3"/>
  <c r="AX4" i="3"/>
  <c r="AV4" i="3"/>
  <c r="AT4" i="3"/>
  <c r="AR4" i="3"/>
  <c r="CD3" i="3"/>
  <c r="CB3" i="3"/>
  <c r="BZ3" i="3"/>
  <c r="BX3" i="3"/>
  <c r="BV3" i="3"/>
  <c r="BT3" i="3"/>
  <c r="BR3" i="3"/>
  <c r="BP3" i="3"/>
  <c r="BN3" i="3"/>
  <c r="BL3" i="3"/>
  <c r="BJ3" i="3"/>
  <c r="BH3" i="3"/>
  <c r="BF3" i="3"/>
  <c r="BD3" i="3"/>
  <c r="BB3" i="3"/>
  <c r="AZ3" i="3"/>
  <c r="AX3" i="3"/>
  <c r="AV3" i="3"/>
  <c r="AT3" i="3"/>
  <c r="AR3" i="3"/>
  <c r="CD2" i="3"/>
  <c r="CB2" i="3"/>
  <c r="BZ2" i="3"/>
  <c r="BX2" i="3"/>
  <c r="BV2" i="3"/>
  <c r="BT2" i="3"/>
  <c r="BR2" i="3"/>
  <c r="BP2" i="3"/>
  <c r="BN2" i="3"/>
  <c r="BL2" i="3"/>
  <c r="BJ2" i="3"/>
  <c r="BH2" i="3"/>
  <c r="BF2" i="3"/>
  <c r="BD2" i="3"/>
  <c r="BB2" i="3"/>
  <c r="AZ2" i="3"/>
  <c r="AX2" i="3"/>
  <c r="AV2" i="3"/>
  <c r="AT2" i="3"/>
  <c r="AR2" i="3"/>
  <c r="AP31" i="3" l="1"/>
  <c r="AN31" i="3"/>
  <c r="AL31" i="3"/>
  <c r="AJ31" i="3"/>
  <c r="AH31" i="3"/>
  <c r="AF31" i="3"/>
  <c r="AD31" i="3"/>
  <c r="AB31" i="3"/>
  <c r="Z31" i="3"/>
  <c r="X31" i="3"/>
  <c r="AP30" i="3"/>
  <c r="AN30" i="3"/>
  <c r="AL30" i="3"/>
  <c r="AJ30" i="3"/>
  <c r="AH30" i="3"/>
  <c r="AF30" i="3"/>
  <c r="AD30" i="3"/>
  <c r="AB30" i="3"/>
  <c r="Z30" i="3"/>
  <c r="X30" i="3"/>
  <c r="AP29" i="3"/>
  <c r="AN29" i="3"/>
  <c r="AL29" i="3"/>
  <c r="AJ29" i="3"/>
  <c r="AH29" i="3"/>
  <c r="AF29" i="3"/>
  <c r="AD29" i="3"/>
  <c r="AB29" i="3"/>
  <c r="Z29" i="3"/>
  <c r="X29" i="3"/>
  <c r="AP28" i="3"/>
  <c r="AN28" i="3"/>
  <c r="AL28" i="3"/>
  <c r="AJ28" i="3"/>
  <c r="AH28" i="3"/>
  <c r="AF28" i="3"/>
  <c r="AD28" i="3"/>
  <c r="AB28" i="3"/>
  <c r="Z28" i="3"/>
  <c r="X28" i="3"/>
  <c r="AP27" i="3"/>
  <c r="AN27" i="3"/>
  <c r="AL27" i="3"/>
  <c r="AJ27" i="3"/>
  <c r="AH27" i="3"/>
  <c r="AF27" i="3"/>
  <c r="AD27" i="3"/>
  <c r="AB27" i="3"/>
  <c r="Z27" i="3"/>
  <c r="X27" i="3"/>
  <c r="AP26" i="3"/>
  <c r="AN26" i="3"/>
  <c r="AL26" i="3"/>
  <c r="AJ26" i="3"/>
  <c r="AH26" i="3"/>
  <c r="AF26" i="3"/>
  <c r="AD26" i="3"/>
  <c r="AB26" i="3"/>
  <c r="Z26" i="3"/>
  <c r="X26" i="3"/>
  <c r="AP25" i="3"/>
  <c r="AN25" i="3"/>
  <c r="AL25" i="3"/>
  <c r="AJ25" i="3"/>
  <c r="AH25" i="3"/>
  <c r="AF25" i="3"/>
  <c r="AD25" i="3"/>
  <c r="AB25" i="3"/>
  <c r="Z25" i="3"/>
  <c r="X25" i="3"/>
  <c r="AP24" i="3"/>
  <c r="AN24" i="3"/>
  <c r="AL24" i="3"/>
  <c r="AJ24" i="3"/>
  <c r="AH24" i="3"/>
  <c r="AF24" i="3"/>
  <c r="AD24" i="3"/>
  <c r="AB24" i="3"/>
  <c r="Z24" i="3"/>
  <c r="X24" i="3"/>
  <c r="AP23" i="3"/>
  <c r="AN23" i="3"/>
  <c r="AL23" i="3"/>
  <c r="AJ23" i="3"/>
  <c r="AH23" i="3"/>
  <c r="AF23" i="3"/>
  <c r="AD23" i="3"/>
  <c r="AB23" i="3"/>
  <c r="Z23" i="3"/>
  <c r="X23" i="3"/>
  <c r="AP22" i="3"/>
  <c r="AN22" i="3"/>
  <c r="AL22" i="3"/>
  <c r="AJ22" i="3"/>
  <c r="AH22" i="3"/>
  <c r="AF22" i="3"/>
  <c r="AD22" i="3"/>
  <c r="AB22" i="3"/>
  <c r="Z22" i="3"/>
  <c r="X22" i="3"/>
  <c r="AP21" i="3"/>
  <c r="AN21" i="3"/>
  <c r="AL21" i="3"/>
  <c r="AJ21" i="3"/>
  <c r="AH21" i="3"/>
  <c r="AF21" i="3"/>
  <c r="AD21" i="3"/>
  <c r="AB21" i="3"/>
  <c r="Z21" i="3"/>
  <c r="X21" i="3"/>
  <c r="AP20" i="3"/>
  <c r="AN20" i="3"/>
  <c r="AL20" i="3"/>
  <c r="AJ20" i="3"/>
  <c r="AH20" i="3"/>
  <c r="AF20" i="3"/>
  <c r="AD20" i="3"/>
  <c r="AB20" i="3"/>
  <c r="Z20" i="3"/>
  <c r="X20" i="3"/>
  <c r="AP19" i="3"/>
  <c r="AN19" i="3"/>
  <c r="AL19" i="3"/>
  <c r="AJ19" i="3"/>
  <c r="AH19" i="3"/>
  <c r="AF19" i="3"/>
  <c r="AD19" i="3"/>
  <c r="AB19" i="3"/>
  <c r="Z19" i="3"/>
  <c r="X19" i="3"/>
  <c r="AP18" i="3"/>
  <c r="AN18" i="3"/>
  <c r="AL18" i="3"/>
  <c r="AJ18" i="3"/>
  <c r="AH18" i="3"/>
  <c r="AF18" i="3"/>
  <c r="AD18" i="3"/>
  <c r="AB18" i="3"/>
  <c r="Z18" i="3"/>
  <c r="X18" i="3"/>
  <c r="AP17" i="3"/>
  <c r="AN17" i="3"/>
  <c r="AL17" i="3"/>
  <c r="AJ17" i="3"/>
  <c r="AH17" i="3"/>
  <c r="AF17" i="3"/>
  <c r="AD17" i="3"/>
  <c r="AB17" i="3"/>
  <c r="Z17" i="3"/>
  <c r="X17" i="3"/>
  <c r="AP16" i="3"/>
  <c r="AN16" i="3"/>
  <c r="AL16" i="3"/>
  <c r="AJ16" i="3"/>
  <c r="AH16" i="3"/>
  <c r="AF16" i="3"/>
  <c r="AD16" i="3"/>
  <c r="AB16" i="3"/>
  <c r="Z16" i="3"/>
  <c r="X16" i="3"/>
  <c r="AP15" i="3"/>
  <c r="AN15" i="3"/>
  <c r="AL15" i="3"/>
  <c r="AJ15" i="3"/>
  <c r="AH15" i="3"/>
  <c r="AF15" i="3"/>
  <c r="AD15" i="3"/>
  <c r="AB15" i="3"/>
  <c r="Z15" i="3"/>
  <c r="X15" i="3"/>
  <c r="AP14" i="3"/>
  <c r="AN14" i="3"/>
  <c r="AL14" i="3"/>
  <c r="AJ14" i="3"/>
  <c r="AH14" i="3"/>
  <c r="AF14" i="3"/>
  <c r="AD14" i="3"/>
  <c r="AB14" i="3"/>
  <c r="Z14" i="3"/>
  <c r="X14" i="3"/>
  <c r="AP13" i="3"/>
  <c r="AN13" i="3"/>
  <c r="AL13" i="3"/>
  <c r="AJ13" i="3"/>
  <c r="AH13" i="3"/>
  <c r="AF13" i="3"/>
  <c r="AD13" i="3"/>
  <c r="AB13" i="3"/>
  <c r="Z13" i="3"/>
  <c r="X13" i="3"/>
  <c r="AP12" i="3"/>
  <c r="AN12" i="3"/>
  <c r="AL12" i="3"/>
  <c r="AJ12" i="3"/>
  <c r="AH12" i="3"/>
  <c r="AF12" i="3"/>
  <c r="AD12" i="3"/>
  <c r="AB12" i="3"/>
  <c r="Z12" i="3"/>
  <c r="X12" i="3"/>
  <c r="AP11" i="3"/>
  <c r="AN11" i="3"/>
  <c r="AL11" i="3"/>
  <c r="AJ11" i="3"/>
  <c r="AH11" i="3"/>
  <c r="AF11" i="3"/>
  <c r="AD11" i="3"/>
  <c r="AB11" i="3"/>
  <c r="Z11" i="3"/>
  <c r="X11" i="3"/>
  <c r="AP10" i="3"/>
  <c r="AN10" i="3"/>
  <c r="AL10" i="3"/>
  <c r="AJ10" i="3"/>
  <c r="AH10" i="3"/>
  <c r="AF10" i="3"/>
  <c r="AD10" i="3"/>
  <c r="AB10" i="3"/>
  <c r="Z10" i="3"/>
  <c r="X10" i="3"/>
  <c r="AP9" i="3"/>
  <c r="AN9" i="3"/>
  <c r="AL9" i="3"/>
  <c r="AJ9" i="3"/>
  <c r="AH9" i="3"/>
  <c r="AF9" i="3"/>
  <c r="AD9" i="3"/>
  <c r="AB9" i="3"/>
  <c r="Z9" i="3"/>
  <c r="X9" i="3"/>
  <c r="AP8" i="3"/>
  <c r="AN8" i="3"/>
  <c r="AL8" i="3"/>
  <c r="AJ8" i="3"/>
  <c r="AH8" i="3"/>
  <c r="AF8" i="3"/>
  <c r="AD8" i="3"/>
  <c r="AB8" i="3"/>
  <c r="Z8" i="3"/>
  <c r="X8" i="3"/>
  <c r="AP7" i="3"/>
  <c r="AN7" i="3"/>
  <c r="AL7" i="3"/>
  <c r="AJ7" i="3"/>
  <c r="AH7" i="3"/>
  <c r="AF7" i="3"/>
  <c r="AD7" i="3"/>
  <c r="AB7" i="3"/>
  <c r="Z7" i="3"/>
  <c r="X7" i="3"/>
  <c r="AP6" i="3"/>
  <c r="AN6" i="3"/>
  <c r="AL6" i="3"/>
  <c r="AJ6" i="3"/>
  <c r="AH6" i="3"/>
  <c r="AF6" i="3"/>
  <c r="AD6" i="3"/>
  <c r="AB6" i="3"/>
  <c r="Z6" i="3"/>
  <c r="X6" i="3"/>
  <c r="AP5" i="3"/>
  <c r="AN5" i="3"/>
  <c r="AL5" i="3"/>
  <c r="AJ5" i="3"/>
  <c r="AH5" i="3"/>
  <c r="AF5" i="3"/>
  <c r="AD5" i="3"/>
  <c r="AB5" i="3"/>
  <c r="Z5" i="3"/>
  <c r="X5" i="3"/>
  <c r="AP4" i="3"/>
  <c r="AN4" i="3"/>
  <c r="AL4" i="3"/>
  <c r="AJ4" i="3"/>
  <c r="AH4" i="3"/>
  <c r="AF4" i="3"/>
  <c r="AD4" i="3"/>
  <c r="AB4" i="3"/>
  <c r="Z4" i="3"/>
  <c r="X4" i="3"/>
  <c r="AP3" i="3"/>
  <c r="AN3" i="3"/>
  <c r="AL3" i="3"/>
  <c r="AJ3" i="3"/>
  <c r="AH3" i="3"/>
  <c r="AF3" i="3"/>
  <c r="AD3" i="3"/>
  <c r="AB3" i="3"/>
  <c r="Z3" i="3"/>
  <c r="X3" i="3"/>
  <c r="AP2" i="3"/>
  <c r="AN2" i="3"/>
  <c r="AL2" i="3"/>
  <c r="AJ2" i="3"/>
  <c r="AH2" i="3"/>
  <c r="AF2" i="3"/>
  <c r="AD2" i="3"/>
  <c r="AB2" i="3"/>
  <c r="Z2" i="3"/>
  <c r="X2" i="3"/>
  <c r="V88" i="3"/>
  <c r="T88" i="3"/>
  <c r="V87" i="3"/>
  <c r="T87" i="3"/>
  <c r="V86" i="3"/>
  <c r="T86" i="3"/>
  <c r="V85" i="3"/>
  <c r="T85" i="3"/>
  <c r="V84" i="3"/>
  <c r="T84" i="3"/>
  <c r="V83" i="3"/>
  <c r="T83" i="3"/>
  <c r="V82" i="3"/>
  <c r="T82" i="3"/>
  <c r="V81" i="3"/>
  <c r="T81" i="3"/>
  <c r="V80" i="3"/>
  <c r="T80" i="3"/>
  <c r="V79" i="3"/>
  <c r="T79" i="3"/>
  <c r="V78" i="3"/>
  <c r="T78" i="3"/>
  <c r="V77" i="3"/>
  <c r="T77" i="3"/>
  <c r="V76" i="3"/>
  <c r="T76" i="3"/>
  <c r="V75" i="3"/>
  <c r="T75" i="3"/>
  <c r="V74" i="3"/>
  <c r="T74" i="3"/>
  <c r="V73" i="3"/>
  <c r="T73" i="3"/>
  <c r="V72" i="3"/>
  <c r="T72" i="3"/>
  <c r="V71" i="3"/>
  <c r="T71" i="3"/>
  <c r="V70" i="3"/>
  <c r="T70" i="3"/>
  <c r="V69" i="3"/>
  <c r="T69" i="3"/>
  <c r="V68" i="3"/>
  <c r="T68" i="3"/>
  <c r="V67" i="3"/>
  <c r="T67" i="3"/>
  <c r="V66" i="3"/>
  <c r="T66" i="3"/>
  <c r="V65" i="3"/>
  <c r="T65" i="3"/>
  <c r="V64" i="3"/>
  <c r="T64" i="3"/>
  <c r="V63" i="3"/>
  <c r="T63" i="3"/>
  <c r="V62" i="3"/>
  <c r="T62" i="3"/>
  <c r="V61" i="3"/>
  <c r="T61" i="3"/>
  <c r="V60" i="3"/>
  <c r="T60" i="3"/>
  <c r="V59" i="3"/>
  <c r="T59" i="3"/>
  <c r="V31" i="3"/>
  <c r="T31" i="3"/>
  <c r="V30" i="3"/>
  <c r="T30" i="3"/>
  <c r="V29" i="3"/>
  <c r="T29" i="3"/>
  <c r="V28" i="3"/>
  <c r="T28" i="3"/>
  <c r="V27" i="3"/>
  <c r="T27" i="3"/>
  <c r="V26" i="3"/>
  <c r="T26" i="3"/>
  <c r="V25" i="3"/>
  <c r="T25" i="3"/>
  <c r="V24" i="3"/>
  <c r="T24" i="3"/>
  <c r="V23" i="3"/>
  <c r="T23" i="3"/>
  <c r="V22" i="3"/>
  <c r="T22" i="3"/>
  <c r="V21" i="3"/>
  <c r="T21" i="3"/>
  <c r="V20" i="3"/>
  <c r="T20" i="3"/>
  <c r="V19" i="3"/>
  <c r="T19" i="3"/>
  <c r="V18" i="3"/>
  <c r="T18" i="3"/>
  <c r="V17" i="3"/>
  <c r="T17" i="3"/>
  <c r="V16" i="3"/>
  <c r="T16" i="3"/>
  <c r="V15" i="3"/>
  <c r="T15" i="3"/>
  <c r="V14" i="3"/>
  <c r="T14" i="3"/>
  <c r="V13" i="3"/>
  <c r="T13" i="3"/>
  <c r="V12" i="3"/>
  <c r="T12" i="3"/>
  <c r="V11" i="3"/>
  <c r="T11" i="3"/>
  <c r="V10" i="3"/>
  <c r="T10" i="3"/>
  <c r="V9" i="3"/>
  <c r="T9" i="3"/>
  <c r="V8" i="3"/>
  <c r="T8" i="3"/>
  <c r="V7" i="3"/>
  <c r="T7" i="3"/>
  <c r="V6" i="3"/>
  <c r="T6" i="3"/>
  <c r="V5" i="3"/>
  <c r="T5" i="3"/>
  <c r="V4" i="3"/>
  <c r="T4" i="3"/>
  <c r="V3" i="3"/>
  <c r="T3" i="3"/>
  <c r="V2" i="3"/>
  <c r="T2" i="3"/>
  <c r="R88" i="3"/>
  <c r="P88" i="3"/>
  <c r="N88" i="3"/>
  <c r="L88" i="3"/>
  <c r="J88" i="3"/>
  <c r="H88" i="3"/>
  <c r="F88" i="3"/>
  <c r="D88" i="3"/>
  <c r="R87" i="3"/>
  <c r="P87" i="3"/>
  <c r="N87" i="3"/>
  <c r="L87" i="3"/>
  <c r="J87" i="3"/>
  <c r="H87" i="3"/>
  <c r="F87" i="3"/>
  <c r="D87" i="3"/>
  <c r="R86" i="3"/>
  <c r="P86" i="3"/>
  <c r="N86" i="3"/>
  <c r="L86" i="3"/>
  <c r="J86" i="3"/>
  <c r="H86" i="3"/>
  <c r="F86" i="3"/>
  <c r="D86" i="3"/>
  <c r="R85" i="3"/>
  <c r="P85" i="3"/>
  <c r="N85" i="3"/>
  <c r="L85" i="3"/>
  <c r="J85" i="3"/>
  <c r="H85" i="3"/>
  <c r="F85" i="3"/>
  <c r="D85" i="3"/>
  <c r="R84" i="3"/>
  <c r="P84" i="3"/>
  <c r="N84" i="3"/>
  <c r="L84" i="3"/>
  <c r="J84" i="3"/>
  <c r="H84" i="3"/>
  <c r="F84" i="3"/>
  <c r="D84" i="3"/>
  <c r="R83" i="3"/>
  <c r="P83" i="3"/>
  <c r="N83" i="3"/>
  <c r="L83" i="3"/>
  <c r="J83" i="3"/>
  <c r="H83" i="3"/>
  <c r="F83" i="3"/>
  <c r="D83" i="3"/>
  <c r="R82" i="3"/>
  <c r="P82" i="3"/>
  <c r="N82" i="3"/>
  <c r="L82" i="3"/>
  <c r="J82" i="3"/>
  <c r="H82" i="3"/>
  <c r="F82" i="3"/>
  <c r="D82" i="3"/>
  <c r="R81" i="3"/>
  <c r="P81" i="3"/>
  <c r="N81" i="3"/>
  <c r="L81" i="3"/>
  <c r="J81" i="3"/>
  <c r="H81" i="3"/>
  <c r="F81" i="3"/>
  <c r="D81" i="3"/>
  <c r="R80" i="3"/>
  <c r="P80" i="3"/>
  <c r="N80" i="3"/>
  <c r="L80" i="3"/>
  <c r="J80" i="3"/>
  <c r="H80" i="3"/>
  <c r="F80" i="3"/>
  <c r="D80" i="3"/>
  <c r="R79" i="3"/>
  <c r="P79" i="3"/>
  <c r="N79" i="3"/>
  <c r="L79" i="3"/>
  <c r="J79" i="3"/>
  <c r="H79" i="3"/>
  <c r="F79" i="3"/>
  <c r="D79" i="3"/>
  <c r="R78" i="3"/>
  <c r="P78" i="3"/>
  <c r="N78" i="3"/>
  <c r="L78" i="3"/>
  <c r="J78" i="3"/>
  <c r="H78" i="3"/>
  <c r="F78" i="3"/>
  <c r="D78" i="3"/>
  <c r="R77" i="3"/>
  <c r="P77" i="3"/>
  <c r="N77" i="3"/>
  <c r="L77" i="3"/>
  <c r="J77" i="3"/>
  <c r="H77" i="3"/>
  <c r="F77" i="3"/>
  <c r="D77" i="3"/>
  <c r="R76" i="3"/>
  <c r="P76" i="3"/>
  <c r="N76" i="3"/>
  <c r="L76" i="3"/>
  <c r="J76" i="3"/>
  <c r="H76" i="3"/>
  <c r="F76" i="3"/>
  <c r="D76" i="3"/>
  <c r="R75" i="3"/>
  <c r="P75" i="3"/>
  <c r="N75" i="3"/>
  <c r="L75" i="3"/>
  <c r="J75" i="3"/>
  <c r="H75" i="3"/>
  <c r="F75" i="3"/>
  <c r="D75" i="3"/>
  <c r="R74" i="3"/>
  <c r="P74" i="3"/>
  <c r="N74" i="3"/>
  <c r="L74" i="3"/>
  <c r="J74" i="3"/>
  <c r="H74" i="3"/>
  <c r="F74" i="3"/>
  <c r="D74" i="3"/>
  <c r="R73" i="3"/>
  <c r="P73" i="3"/>
  <c r="N73" i="3"/>
  <c r="L73" i="3"/>
  <c r="J73" i="3"/>
  <c r="H73" i="3"/>
  <c r="F73" i="3"/>
  <c r="D73" i="3"/>
  <c r="R72" i="3"/>
  <c r="P72" i="3"/>
  <c r="N72" i="3"/>
  <c r="L72" i="3"/>
  <c r="J72" i="3"/>
  <c r="H72" i="3"/>
  <c r="F72" i="3"/>
  <c r="D72" i="3"/>
  <c r="R71" i="3"/>
  <c r="P71" i="3"/>
  <c r="N71" i="3"/>
  <c r="L71" i="3"/>
  <c r="J71" i="3"/>
  <c r="H71" i="3"/>
  <c r="F71" i="3"/>
  <c r="D71" i="3"/>
  <c r="R70" i="3"/>
  <c r="P70" i="3"/>
  <c r="N70" i="3"/>
  <c r="L70" i="3"/>
  <c r="J70" i="3"/>
  <c r="H70" i="3"/>
  <c r="F70" i="3"/>
  <c r="D70" i="3"/>
  <c r="R69" i="3"/>
  <c r="P69" i="3"/>
  <c r="N69" i="3"/>
  <c r="L69" i="3"/>
  <c r="J69" i="3"/>
  <c r="H69" i="3"/>
  <c r="F69" i="3"/>
  <c r="D69" i="3"/>
  <c r="R68" i="3"/>
  <c r="P68" i="3"/>
  <c r="N68" i="3"/>
  <c r="L68" i="3"/>
  <c r="J68" i="3"/>
  <c r="H68" i="3"/>
  <c r="F68" i="3"/>
  <c r="D68" i="3"/>
  <c r="R67" i="3"/>
  <c r="P67" i="3"/>
  <c r="N67" i="3"/>
  <c r="L67" i="3"/>
  <c r="J67" i="3"/>
  <c r="H67" i="3"/>
  <c r="F67" i="3"/>
  <c r="D67" i="3"/>
  <c r="R66" i="3"/>
  <c r="P66" i="3"/>
  <c r="N66" i="3"/>
  <c r="L66" i="3"/>
  <c r="J66" i="3"/>
  <c r="H66" i="3"/>
  <c r="F66" i="3"/>
  <c r="D66" i="3"/>
  <c r="R65" i="3"/>
  <c r="P65" i="3"/>
  <c r="N65" i="3"/>
  <c r="L65" i="3"/>
  <c r="J65" i="3"/>
  <c r="H65" i="3"/>
  <c r="F65" i="3"/>
  <c r="D65" i="3"/>
  <c r="R64" i="3"/>
  <c r="P64" i="3"/>
  <c r="N64" i="3"/>
  <c r="L64" i="3"/>
  <c r="J64" i="3"/>
  <c r="H64" i="3"/>
  <c r="F64" i="3"/>
  <c r="D64" i="3"/>
  <c r="R63" i="3"/>
  <c r="P63" i="3"/>
  <c r="N63" i="3"/>
  <c r="L63" i="3"/>
  <c r="J63" i="3"/>
  <c r="H63" i="3"/>
  <c r="F63" i="3"/>
  <c r="D63" i="3"/>
  <c r="R62" i="3"/>
  <c r="P62" i="3"/>
  <c r="N62" i="3"/>
  <c r="L62" i="3"/>
  <c r="J62" i="3"/>
  <c r="H62" i="3"/>
  <c r="F62" i="3"/>
  <c r="D62" i="3"/>
  <c r="R61" i="3"/>
  <c r="P61" i="3"/>
  <c r="N61" i="3"/>
  <c r="L61" i="3"/>
  <c r="J61" i="3"/>
  <c r="H61" i="3"/>
  <c r="F61" i="3"/>
  <c r="D61" i="3"/>
  <c r="R60" i="3"/>
  <c r="P60" i="3"/>
  <c r="N60" i="3"/>
  <c r="L60" i="3"/>
  <c r="J60" i="3"/>
  <c r="H60" i="3"/>
  <c r="F60" i="3"/>
  <c r="D60" i="3"/>
  <c r="R59" i="3"/>
  <c r="P59" i="3"/>
  <c r="N59" i="3"/>
  <c r="L59" i="3"/>
  <c r="J59" i="3"/>
  <c r="H59" i="3"/>
  <c r="F59" i="3"/>
  <c r="D59" i="3"/>
  <c r="R31" i="3"/>
  <c r="P31" i="3"/>
  <c r="N31" i="3"/>
  <c r="L31" i="3"/>
  <c r="R30" i="3"/>
  <c r="P30" i="3"/>
  <c r="N30" i="3"/>
  <c r="L30" i="3"/>
  <c r="R29" i="3"/>
  <c r="P29" i="3"/>
  <c r="N29" i="3"/>
  <c r="L29" i="3"/>
  <c r="R28" i="3"/>
  <c r="P28" i="3"/>
  <c r="N28" i="3"/>
  <c r="L28" i="3"/>
  <c r="R27" i="3"/>
  <c r="P27" i="3"/>
  <c r="N27" i="3"/>
  <c r="L27" i="3"/>
  <c r="R26" i="3"/>
  <c r="P26" i="3"/>
  <c r="N26" i="3"/>
  <c r="L26" i="3"/>
  <c r="R25" i="3"/>
  <c r="P25" i="3"/>
  <c r="N25" i="3"/>
  <c r="L25" i="3"/>
  <c r="R24" i="3"/>
  <c r="P24" i="3"/>
  <c r="N24" i="3"/>
  <c r="L24" i="3"/>
  <c r="R23" i="3"/>
  <c r="P23" i="3"/>
  <c r="N23" i="3"/>
  <c r="L23" i="3"/>
  <c r="R22" i="3"/>
  <c r="P22" i="3"/>
  <c r="N22" i="3"/>
  <c r="L22" i="3"/>
  <c r="R21" i="3"/>
  <c r="P21" i="3"/>
  <c r="N21" i="3"/>
  <c r="L21" i="3"/>
  <c r="R20" i="3"/>
  <c r="P20" i="3"/>
  <c r="N20" i="3"/>
  <c r="L20" i="3"/>
  <c r="R19" i="3"/>
  <c r="P19" i="3"/>
  <c r="N19" i="3"/>
  <c r="L19" i="3"/>
  <c r="R18" i="3"/>
  <c r="P18" i="3"/>
  <c r="N18" i="3"/>
  <c r="L18" i="3"/>
  <c r="R17" i="3"/>
  <c r="P17" i="3"/>
  <c r="N17" i="3"/>
  <c r="L17" i="3"/>
  <c r="R16" i="3"/>
  <c r="P16" i="3"/>
  <c r="N16" i="3"/>
  <c r="L16" i="3"/>
  <c r="R15" i="3"/>
  <c r="P15" i="3"/>
  <c r="N15" i="3"/>
  <c r="L15" i="3"/>
  <c r="R14" i="3"/>
  <c r="P14" i="3"/>
  <c r="N14" i="3"/>
  <c r="L14" i="3"/>
  <c r="R13" i="3"/>
  <c r="P13" i="3"/>
  <c r="N13" i="3"/>
  <c r="L13" i="3"/>
  <c r="R12" i="3"/>
  <c r="P12" i="3"/>
  <c r="N12" i="3"/>
  <c r="L12" i="3"/>
  <c r="R11" i="3"/>
  <c r="P11" i="3"/>
  <c r="N11" i="3"/>
  <c r="L11" i="3"/>
  <c r="R10" i="3"/>
  <c r="P10" i="3"/>
  <c r="N10" i="3"/>
  <c r="L10" i="3"/>
  <c r="R9" i="3"/>
  <c r="P9" i="3"/>
  <c r="N9" i="3"/>
  <c r="L9" i="3"/>
  <c r="R8" i="3"/>
  <c r="P8" i="3"/>
  <c r="N8" i="3"/>
  <c r="L8" i="3"/>
  <c r="R7" i="3"/>
  <c r="P7" i="3"/>
  <c r="N7" i="3"/>
  <c r="L7" i="3"/>
  <c r="R6" i="3"/>
  <c r="P6" i="3"/>
  <c r="N6" i="3"/>
  <c r="L6" i="3"/>
  <c r="R5" i="3"/>
  <c r="P5" i="3"/>
  <c r="N5" i="3"/>
  <c r="L5" i="3"/>
  <c r="R4" i="3"/>
  <c r="P4" i="3"/>
  <c r="N4" i="3"/>
  <c r="L4" i="3"/>
  <c r="R3" i="3"/>
  <c r="P3" i="3"/>
  <c r="N3" i="3"/>
  <c r="L3" i="3"/>
  <c r="R2" i="3"/>
  <c r="P2" i="3"/>
  <c r="N2" i="3"/>
  <c r="L2" i="3"/>
  <c r="AR65" i="3" l="1"/>
  <c r="AR66" i="3"/>
  <c r="AR67" i="3"/>
  <c r="AR71" i="3"/>
  <c r="AR72" i="3"/>
  <c r="AR74" i="3"/>
  <c r="AR77" i="3"/>
  <c r="AR78" i="3"/>
  <c r="AR81" i="3"/>
  <c r="AR83" i="3"/>
  <c r="AR87" i="3"/>
  <c r="AR59" i="3"/>
  <c r="AR60" i="3"/>
  <c r="AR61" i="3"/>
  <c r="AR62" i="3"/>
  <c r="AR63" i="3"/>
  <c r="AR64" i="3"/>
  <c r="AR68" i="3"/>
  <c r="AR69" i="3"/>
  <c r="AR70" i="3"/>
  <c r="AR73" i="3"/>
  <c r="AR75" i="3"/>
  <c r="AR76" i="3"/>
  <c r="AR79" i="3"/>
  <c r="AR80" i="3"/>
  <c r="AR82" i="3"/>
  <c r="AR84" i="3"/>
  <c r="AR85" i="3"/>
  <c r="AR86" i="3"/>
  <c r="AR88" i="3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J31" i="3" l="1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D3" i="3"/>
  <c r="CE3" i="3" s="1"/>
  <c r="D4" i="3"/>
  <c r="CE4" i="3" s="1"/>
  <c r="D5" i="3"/>
  <c r="D6" i="3"/>
  <c r="D7" i="3"/>
  <c r="CE7" i="3" s="1"/>
  <c r="D8" i="3"/>
  <c r="CE8" i="3" s="1"/>
  <c r="D9" i="3"/>
  <c r="D10" i="3"/>
  <c r="D11" i="3"/>
  <c r="CE11" i="3" s="1"/>
  <c r="D12" i="3"/>
  <c r="CE12" i="3" s="1"/>
  <c r="D13" i="3"/>
  <c r="D14" i="3"/>
  <c r="D15" i="3"/>
  <c r="CE15" i="3" s="1"/>
  <c r="D16" i="3"/>
  <c r="CE16" i="3" s="1"/>
  <c r="D17" i="3"/>
  <c r="D18" i="3"/>
  <c r="D19" i="3"/>
  <c r="CE19" i="3" s="1"/>
  <c r="D20" i="3"/>
  <c r="CE20" i="3" s="1"/>
  <c r="D21" i="3"/>
  <c r="D22" i="3"/>
  <c r="D23" i="3"/>
  <c r="CE23" i="3" s="1"/>
  <c r="D24" i="3"/>
  <c r="CE24" i="3" s="1"/>
  <c r="D25" i="3"/>
  <c r="D26" i="3"/>
  <c r="D27" i="3"/>
  <c r="CE27" i="3" s="1"/>
  <c r="D28" i="3"/>
  <c r="CE28" i="3" s="1"/>
  <c r="D29" i="3"/>
  <c r="D30" i="3"/>
  <c r="D31" i="3"/>
  <c r="CE31" i="3" s="1"/>
  <c r="D2" i="3"/>
  <c r="CE2" i="3" s="1"/>
  <c r="T21" i="2"/>
  <c r="R21" i="2"/>
  <c r="P21" i="2"/>
  <c r="N21" i="2"/>
  <c r="L21" i="2"/>
  <c r="J21" i="2"/>
  <c r="H21" i="2"/>
  <c r="F21" i="2"/>
  <c r="D21" i="2"/>
  <c r="T20" i="2"/>
  <c r="R20" i="2"/>
  <c r="P20" i="2"/>
  <c r="N20" i="2"/>
  <c r="L20" i="2"/>
  <c r="J20" i="2"/>
  <c r="H20" i="2"/>
  <c r="F20" i="2"/>
  <c r="D20" i="2"/>
  <c r="T19" i="2"/>
  <c r="R19" i="2"/>
  <c r="P19" i="2"/>
  <c r="N19" i="2"/>
  <c r="L19" i="2"/>
  <c r="J19" i="2"/>
  <c r="H19" i="2"/>
  <c r="F19" i="2"/>
  <c r="D19" i="2"/>
  <c r="T18" i="2"/>
  <c r="R18" i="2"/>
  <c r="P18" i="2"/>
  <c r="N18" i="2"/>
  <c r="L18" i="2"/>
  <c r="J18" i="2"/>
  <c r="H18" i="2"/>
  <c r="F18" i="2"/>
  <c r="D18" i="2"/>
  <c r="T17" i="2"/>
  <c r="R17" i="2"/>
  <c r="P17" i="2"/>
  <c r="N17" i="2"/>
  <c r="L17" i="2"/>
  <c r="J17" i="2"/>
  <c r="H17" i="2"/>
  <c r="F17" i="2"/>
  <c r="D17" i="2"/>
  <c r="T16" i="2"/>
  <c r="R16" i="2"/>
  <c r="P16" i="2"/>
  <c r="N16" i="2"/>
  <c r="L16" i="2"/>
  <c r="J16" i="2"/>
  <c r="H16" i="2"/>
  <c r="F16" i="2"/>
  <c r="D16" i="2"/>
  <c r="T15" i="2"/>
  <c r="R15" i="2"/>
  <c r="P15" i="2"/>
  <c r="N15" i="2"/>
  <c r="L15" i="2"/>
  <c r="J15" i="2"/>
  <c r="H15" i="2"/>
  <c r="F15" i="2"/>
  <c r="D15" i="2"/>
  <c r="T14" i="2"/>
  <c r="R14" i="2"/>
  <c r="P14" i="2"/>
  <c r="N14" i="2"/>
  <c r="L14" i="2"/>
  <c r="J14" i="2"/>
  <c r="H14" i="2"/>
  <c r="F14" i="2"/>
  <c r="D14" i="2"/>
  <c r="T13" i="2"/>
  <c r="R13" i="2"/>
  <c r="P13" i="2"/>
  <c r="N13" i="2"/>
  <c r="L13" i="2"/>
  <c r="J13" i="2"/>
  <c r="H13" i="2"/>
  <c r="F13" i="2"/>
  <c r="D13" i="2"/>
  <c r="T12" i="2"/>
  <c r="R12" i="2"/>
  <c r="P12" i="2"/>
  <c r="N12" i="2"/>
  <c r="L12" i="2"/>
  <c r="J12" i="2"/>
  <c r="H12" i="2"/>
  <c r="F12" i="2"/>
  <c r="D12" i="2"/>
  <c r="T11" i="2"/>
  <c r="R11" i="2"/>
  <c r="P11" i="2"/>
  <c r="N11" i="2"/>
  <c r="L11" i="2"/>
  <c r="J11" i="2"/>
  <c r="H11" i="2"/>
  <c r="F11" i="2"/>
  <c r="D11" i="2"/>
  <c r="T10" i="2"/>
  <c r="R10" i="2"/>
  <c r="P10" i="2"/>
  <c r="N10" i="2"/>
  <c r="L10" i="2"/>
  <c r="J10" i="2"/>
  <c r="H10" i="2"/>
  <c r="F10" i="2"/>
  <c r="D10" i="2"/>
  <c r="T9" i="2"/>
  <c r="R9" i="2"/>
  <c r="P9" i="2"/>
  <c r="N9" i="2"/>
  <c r="L9" i="2"/>
  <c r="J9" i="2"/>
  <c r="H9" i="2"/>
  <c r="F9" i="2"/>
  <c r="D9" i="2"/>
  <c r="T8" i="2"/>
  <c r="R8" i="2"/>
  <c r="P8" i="2"/>
  <c r="N8" i="2"/>
  <c r="L8" i="2"/>
  <c r="J8" i="2"/>
  <c r="H8" i="2"/>
  <c r="F8" i="2"/>
  <c r="D8" i="2"/>
  <c r="T7" i="2"/>
  <c r="R7" i="2"/>
  <c r="P7" i="2"/>
  <c r="N7" i="2"/>
  <c r="L7" i="2"/>
  <c r="J7" i="2"/>
  <c r="H7" i="2"/>
  <c r="F7" i="2"/>
  <c r="D7" i="2"/>
  <c r="T6" i="2"/>
  <c r="R6" i="2"/>
  <c r="P6" i="2"/>
  <c r="N6" i="2"/>
  <c r="L6" i="2"/>
  <c r="J6" i="2"/>
  <c r="H6" i="2"/>
  <c r="F6" i="2"/>
  <c r="D6" i="2"/>
  <c r="T5" i="2"/>
  <c r="R5" i="2"/>
  <c r="P5" i="2"/>
  <c r="N5" i="2"/>
  <c r="L5" i="2"/>
  <c r="J5" i="2"/>
  <c r="H5" i="2"/>
  <c r="F5" i="2"/>
  <c r="D5" i="2"/>
  <c r="T4" i="2"/>
  <c r="R4" i="2"/>
  <c r="P4" i="2"/>
  <c r="N4" i="2"/>
  <c r="L4" i="2"/>
  <c r="J4" i="2"/>
  <c r="H4" i="2"/>
  <c r="F4" i="2"/>
  <c r="D4" i="2"/>
  <c r="T3" i="2"/>
  <c r="R3" i="2"/>
  <c r="P3" i="2"/>
  <c r="N3" i="2"/>
  <c r="L3" i="2"/>
  <c r="J3" i="2"/>
  <c r="H3" i="2"/>
  <c r="F3" i="2"/>
  <c r="D3" i="2"/>
  <c r="CE30" i="3" l="1"/>
  <c r="CE26" i="3"/>
  <c r="CE22" i="3"/>
  <c r="CE18" i="3"/>
  <c r="CE14" i="3"/>
  <c r="CE10" i="3"/>
  <c r="CE6" i="3"/>
  <c r="CE29" i="3"/>
  <c r="CE25" i="3"/>
  <c r="CE21" i="3"/>
  <c r="CE17" i="3"/>
  <c r="CE13" i="3"/>
  <c r="CE9" i="3"/>
  <c r="CE5" i="3"/>
</calcChain>
</file>

<file path=xl/sharedStrings.xml><?xml version="1.0" encoding="utf-8"?>
<sst xmlns="http://schemas.openxmlformats.org/spreadsheetml/2006/main" count="713" uniqueCount="163">
  <si>
    <t>InDeg</t>
  </si>
  <si>
    <t>OutDeg</t>
  </si>
  <si>
    <t>TotalDeg</t>
  </si>
  <si>
    <t>InDegOA</t>
  </si>
  <si>
    <t>OutDegOA</t>
  </si>
  <si>
    <t>TotalDegOA</t>
  </si>
  <si>
    <t>InValDeg</t>
  </si>
  <si>
    <t>OutValDeg</t>
  </si>
  <si>
    <t>TotalValDeg</t>
  </si>
  <si>
    <t>InValDegOA</t>
  </si>
  <si>
    <t>OutValDegOA</t>
  </si>
  <si>
    <t>TotalValDegOA</t>
  </si>
  <si>
    <t>PCycles</t>
  </si>
  <si>
    <t>Ncycles</t>
  </si>
  <si>
    <t>Governance</t>
  </si>
  <si>
    <t>Infrastructure and Management Services</t>
  </si>
  <si>
    <t>Maintainability &amp; Evolvability</t>
  </si>
  <si>
    <t>Operational Complexity</t>
  </si>
  <si>
    <t>Business Complexity</t>
  </si>
  <si>
    <t>Reliability</t>
  </si>
  <si>
    <t>Security</t>
  </si>
  <si>
    <t>Cost</t>
  </si>
  <si>
    <t>Design</t>
  </si>
  <si>
    <t>DevOps</t>
  </si>
  <si>
    <t>Microservices Adoption</t>
  </si>
  <si>
    <t>Concepts</t>
  </si>
  <si>
    <t>FCM1</t>
  </si>
  <si>
    <t>Positive Cycles</t>
  </si>
  <si>
    <t>Negative Cycles</t>
  </si>
  <si>
    <t>Density</t>
  </si>
  <si>
    <t>FCM2</t>
  </si>
  <si>
    <t>Decentralized Governance</t>
  </si>
  <si>
    <t>Data Governance</t>
  </si>
  <si>
    <t>FCM3</t>
  </si>
  <si>
    <t>Containerization</t>
  </si>
  <si>
    <t>Scalability/Elasticity</t>
  </si>
  <si>
    <t>Monitoring</t>
  </si>
  <si>
    <t>FCM4</t>
  </si>
  <si>
    <t>Migration Cost</t>
  </si>
  <si>
    <t>Operations Cost</t>
  </si>
  <si>
    <t>FCM5</t>
  </si>
  <si>
    <t>Design For Failure</t>
  </si>
  <si>
    <t>Granularity and Bounded Context</t>
  </si>
  <si>
    <t>Service Contracts</t>
  </si>
  <si>
    <t>Communication Model</t>
  </si>
  <si>
    <t>Decentralization</t>
  </si>
  <si>
    <t>Organization Culture</t>
  </si>
  <si>
    <t>Skilled and Educated DevOps Teams</t>
  </si>
  <si>
    <t>Tool Support</t>
  </si>
  <si>
    <t>Data Migration</t>
  </si>
  <si>
    <t>Serverless Architecture</t>
  </si>
  <si>
    <t>Continues Activities</t>
  </si>
  <si>
    <t>Automated Tasks</t>
  </si>
  <si>
    <t>Information Sharing</t>
  </si>
  <si>
    <t>FCM0</t>
  </si>
  <si>
    <t>Governance (FCM1)</t>
  </si>
  <si>
    <t>Infrastructure and Management Services (FCM2)</t>
  </si>
  <si>
    <t>Cost (FCM3)</t>
  </si>
  <si>
    <t>Design (FCM4)</t>
  </si>
  <si>
    <t>DevOps (FCM5)</t>
  </si>
  <si>
    <t>After Calibration (Version 3.0)</t>
  </si>
  <si>
    <t>Class</t>
  </si>
  <si>
    <t>Medium</t>
  </si>
  <si>
    <t>High</t>
  </si>
  <si>
    <t>Very High</t>
  </si>
  <si>
    <t>Low</t>
  </si>
  <si>
    <t>I don't know</t>
  </si>
  <si>
    <t>Very Low</t>
  </si>
  <si>
    <t>Final model outcome</t>
  </si>
  <si>
    <t>Hgh</t>
  </si>
  <si>
    <t>Target Final AL = 0.9</t>
  </si>
  <si>
    <t>STDEV</t>
  </si>
  <si>
    <t>[0.69999999999999996, 0.8, 0.90000000000000002, 0.1, 0.69999999999999996, 0.80000000000000004, 0.10000000000000001, 0.10000000000000001, 0.90000000000000002, 0.90000000000000002, 0.10000000000000001, 0.6, 0.59999999999999998, 0.9, 0.90000000000000002, 0.7, 0.9, 0.1, 0.20000000000000001, 0.40000000000000002, 0.90000000000000002, 0.5, 0.80000000000000004, 0.5, 0.7, 0.40000000000000002, 0.1, 0.10000000000000001, 0.29999999999999999, 0.80000000000000004]</t>
  </si>
  <si>
    <t>[0.90000000000000002, 0.8, 0.90000000000000002, 0.29999999999999999, 0.9, 0.9, 0.1, 0.10000000000000001, 0.90000000000000002, 0.9, 0.2, 0.29999999999999999, 0.1, 0.90000000000000002, 0.5, 0.69999999999999996, 0.9, 0.10000000000000001, 0.1, 0.20000000000000001, 0.4, 0.7, 0.9, 0.90000000000000002, 0.9, 0.7, 0.40000000000000002, 0.59999999999999998, 0.6, 0.40000000000000002]</t>
  </si>
  <si>
    <t>[0.9, 0.59999999999999998, 0.80000000000000004, 0.20000000000000001, 0.90000000000000002, 0.9, 0.1, 0.1, 0.8, 0.9, 0.10000000000000001, 0.80000000000000004, 0.90000000000000002, 0.90000000000000002, 0.40000000000000002, 0.9, 0.9, 0.6, 0.20000000000000001, 0.59999999999999998, 0.59999999999999998, 0.90000000000000002, 0.69999999999999996, 0.9, 0.4, 0.20000000000000001, 0.80000000000000004, 0.20000000000000001, 0.59999999999999998, 0.40000000000000002]</t>
  </si>
  <si>
    <t>[0.80000000000000004, 0.8, 0.90000000000000002, 0.10000000000000001, 0.69999999999999996, 0.9, 0.10000000000000001, 0.10000000000000001, 0.90000000000000002, 0.8, 0.1, 0.7, 0.10000000000000001, 0.7, 0.90000000000000002, 0.80000000000000004, 0.90000000000000002, 0.2, 0.10000000000000001, 0.29999999999999999, 0.20000000000000001, 0.9, 0.69999999999999996, 0.59999999999999998, 0.5, 0.59999999999999998, 0.69999999999999996, 0.90000000000000002, 0.29999999999999999, 0.40000000000000002]</t>
  </si>
  <si>
    <t>[0.9, 0.90000000000000002, 0.90000000000000002, 0.10000000000000001, 0.90000000000000002, 0.8, 0.3, 0.1, 0.90000000000000002, 0.7, 0.10000000000000001, 0.80000000000000004, 0.5, 0.10000000000000001, 0.10000000000000001, 0.59999999999999998, 0.20000000000000001, 0.7, 0.10000000000000001, 0.4, 0.40000000000000002, 0.69999999999999996, 0.90000000000000002, 0.80000000000000004, 0.40000000000000002, 0.29999999999999999, 0.80000000000000004, 0.6, 0.20000000000000001, 0.29999999999999999]</t>
  </si>
  <si>
    <t>[0.9, 0.9, 0.9, 0.1, 0.90000000000000002, 0.80000000000000004, 0.10000000000000001, 0.29999999999999999, 0.9, 0.9, 0.10000000000000001, 0.69999999999999996, 0.80000000000000004, 0.20000000000000001, 0.8, 0.40000000000000002, 0.90000000000000002, 0.10000000000000001, 0.8, 0.7, 0.6, 0.9, 0.69999999999999996, 0.7, 0.29999999999999999, 0.69999999999999996, 0.80000000000000004, 0.10000000000000001, 0.90000000000000002, 0.90000000000000002]</t>
  </si>
  <si>
    <t>[0.90000000000000002, 0.9, 0.9, 0.10000000000000001, 0.9, 0.90000000000000002, 0.10000000000000001, 0.20000000000000001, 0.90000000000000002, 0.7, 0.3, 0.29999999999999999, 0.5, 0.7, 0.8, 0.90000000000000002, 0.5, 0.1, 0.1, 0.29999999999999999, 0.9, 0.69999999999999996, 0.8, 0.80000000000000004, 0.20000000000000001, 0.40000000000000002, 0.7, 0.4, 0.5, 0.5]</t>
  </si>
  <si>
    <t>[0.9, 0.8, 0.90000000000000002, 0.10000000000000001, 0.80000000000000004, 0.8, 0.1, 0.2, 0.8, 0.8, 0.1, 0.2, 0.9, 0.9, 0.90000000000000002, 0.6, 0.5, 0.2, 0.20000000000000001, 0.8, 0.59999999999999998, 0.7, 0.7, 0.80000000000000004, 0.80000000000000004, 0.8, 0.8, 0.90000000000000002, 0.29999999999999999, 0.59999999999999998]</t>
  </si>
  <si>
    <t>[0.8, 0.7, 0.7, 0.10000000000000001, 0.9, 0.90000000000000002, 0.10000000000000001, 0.20000000000000001, 0.9, 0.9, 0.1, 0.29999999999999999, 0.10000000000000001, 0.10000000000000001, 0.59999999999999998, 0.80000000000000004, 0.59999999999999998, 0.10000000000000001, 0.1, 0.20000000000000001, 0.59999999999999998, 0.20000000000000001, 0.5, 0.8, 0.40000000000000002, 0.90000000000000002, 0.90000000000000002, 0.10000000000000001, 0.5, 0.90000000000000002]</t>
  </si>
  <si>
    <t>[0.9, 0.9, 0.90000000000000002, 0.20000000000000001, 0.90000000000000002, 0.80000000000000004, 0.10000000000000001, 0.10000000000000001, 0.90000000000000002, 0.8, 0.20000000000000001, 0.90000000000000002, 0.5, 0.90000000000000002, 0.59999999999999998, 0.9, 0.10000000000000001, 0.1, 0.29999999999999999, 0.90000000000000002, 0.90000000000000002, 0.20000000000000001, 0.29999999999999999, 0.90000000000000002, 0.40000000000000002, 0.69999999999999996, 0.20000000000000001, 0.40000000000000002, 0.20000000000000001, 0.10000000000000001]</t>
  </si>
  <si>
    <t>[0.8, 0.90000000000000002, 0.90000000000000002, 0.2, 0.8, 0.80000000000000004, 0.1, 0.1, 0.90000000000000002, 0.90000000000000002, 0.10000000000000001, 0.90000000000000002, 0.2, 0.3, 0.20000000000000001, 0.29999999999999999, 0.10000000000000001, 0.3, 0.40000000000000002, 0.5, 0.80000000000000004, 0.40000000000000002, 0.80000000000000004, 0.7, 0.29999999999999999, 0.59999999999999998, 0.69999999999999996, 0.80000000000000004, 0.20000000000000001, 0.9]</t>
  </si>
  <si>
    <t>[0.9, 0.69999999999999996, 0.80000000000000004, 0.10000000000000001, 0.80000000000000004, 0.69999999999999996, 0.10000000000000001, 0.10000000000000001, 0.90000000000000002, 0.5, 0.10000000000000001, 0.59999999999999998, 0.90000000000000002, 0.10000000000000001, 0.69999999999999996, 0.80000000000000004, 0.80000000000000004, 0.4, 0.90000000000000002, 0.59999999999999998, 0.7, 0.5, 0.20000000000000001, 0.9, 0.69999999999999996, 0.69999999999999996, 0.5, 0.29999999999999999, 0.59999999999999998, 0.59999999999999998]</t>
  </si>
  <si>
    <t>[0.7, 0.8, 0.90000000000000002, 0.10000000000000001, 0.80000000000000004, 0.4, 0.1, 0.1, 0.9, 0.8, 0.1, 0.90000000000000002, 0.9, 0.20000000000000001, 0.29999999999999999, 0.69999999999999996, 0.2, 0.1, 0.2, 0.8, 0.10000000000000001, 0.59999999999999998, 0.80000000000000004, 0.80000000000000004, 0.69999999999999996, 0.6, 0.80000000000000004, 0.29999999999999999, 0.40000000000000002, 0.69999999999999996]</t>
  </si>
  <si>
    <t>[0.69999999999999996, 0.80000000000000004, 0.8, 0.10000000000000001, 0.9, 0.80000000000000004, 0.1, 0.1, 0.90000000000000002, 0.3, 0.10000000000000001, 0.40000000000000002, 0.59999999999999998, 0.5, 0.80000000000000004, 0.69999999999999996, 0.80000000000000004, 0.29999999999999999, 0.10000000000000001, 0.20000000000000001, 0.6, 0.20000000000000001, 0.80000000000000004, 0.80000000000000004, 0.90000000000000002, 0.90000000000000002, 0.59999999999999998, 0.69999999999999996, 0.29999999999999999, 0.5]</t>
  </si>
  <si>
    <t>[0.90000000000000002, 0.7, 0.69999999999999996, 0.1, 0.9, 0.59999999999999998, 0.2, 0.1, 0.9, 0.9, 0.10000000000000001, 0.80000000000000004, 0.80000000000000004, 0.4, 0.10000000000000001, 0.5, 0.29999999999999999, 0.1, 0.20000000000000001, 0.80000000000000004, 0.8, 0.4, 0.9, 0.69999999999999996, 0.80000000000000004, 0.80000000000000004, 0.29999999999999999, 0.5, 0.69999999999999996, 0.20000000000000001]</t>
  </si>
  <si>
    <t>[0.90000000000000002, 0.90000000000000002, 0.9, 0.10000000000000001, 0.90000000000000002, 0.90000000000000002, 0.40000000000000002, 0.1, 0.9, 0.9, 0.1, 0.80000000000000004, 0.80000000000000004, 0.59999999999999998, 0.80000000000000004, 0.5, 0.7, 0.1, 0.4, 0.80000000000000004, 0.90000000000000002, 0.5, 0.59999999999999998, 0.90000000000000002, 0.69999999999999996, 0.80000000000000004, 0.90000000000000002, 0.3, 0.5, 0.69999999999999996]</t>
  </si>
  <si>
    <t>[0.90000000000000002, 0.90000000000000002, 0.80000000000000004, 0.1, 0.9, 0.90000000000000002, 0.2, 0.10000000000000001, 0.90000000000000002, 0.90000000000000002, 0.20000000000000001, 0.5, 0.29999999999999999, 0.59999999999999998, 0.59999999999999998, 0.20000000000000001, 0.6, 0.5, 0.3, 0.59999999999999998, 0.9, 0.90000000000000002, 0.59999999999999998, 0.90000000000000002, 0.20000000000000001, 0.80000000000000004, 0.29999999999999999, 0.5, 0.90000000000000002, 0.5]</t>
  </si>
  <si>
    <t>[0.7, 0.90000000000000002, 0.80000000000000004, 0.10000000000000001, 0.69999999999999996, 0.9, 0.10000000000000001, 0.1, 0.90000000000000002, 0.90000000000000002, 0.10000000000000001, 0.59999999999999998, 0.90000000000000002, 0.59999999999999998, 0.80000000000000004, 0.29999999999999999, 0.40000000000000002, 0.10000000000000001, 0.2, 0.40000000000000002, 0.29999999999999999, 0.69999999999999996, 0.5, 0.5, 0.29999999999999999, 0.29999999999999999, 0.90000000000000002, 0.29999999999999999, 0.69999999999999996, 0.20000000000000001]</t>
  </si>
  <si>
    <t>[0.90000000000000002, 0.9, 0.9, 0.1, 0.90000000000000002, 0.8, 0.1, 0.2, 0.9, 0.9, 0.20000000000000001, 0.69999999999999996, 0.5, 0.5, 0.40000000000000002, 0.5, 0.29999999999999999, 0.7, 0.29999999999999999, 0.80000000000000004, 0.5, 0.80000000000000004, 0.69999999999999996, 0.6, 0.90000000000000002, 0.69999999999999996, 0.20000000000000001, 0.9, 0.59999999999999998, 0.59999999999999998]</t>
  </si>
  <si>
    <t>[0.7, 0.9, 0.90000000000000002, 0.10000000000000001, 0.9, 0.9, 0.10000000000000001, 0.10000000000000001, 0.80000000000000004, 0.80000000000000004, 0.20000000000000001, 0.40000000000000002, 0.8, 0.90000000000000002, 0.5, 0.40000000000000002, 0.59999999999999998, 0.20000000000000001, 0.20000000000000001, 0.59999999999999998, 0.9, 0.29999999999999999, 0.69999999999999996, 0.4, 0.10000000000000001, 0.59999999999999998, 0.3, 0.5, 0.59999999999999998, 0.80000000000000004]</t>
  </si>
  <si>
    <t>[0.9, 0.8, 0.80000000000000004, 0.1, 0.90000000000000002, 0.80000000000000004, 0.10000000000000001, 0.1, 0.90000000000000002, 0.69999999999999996, 0.29999999999999999, 0.90000000000000002, 0.8, 0.69999999999999996, 0.40000000000000002, 0.5, 0.5, 0.29999999999999999, 0.10000000000000001, 0.59999999999999998, 0.9, 0.59999999999999998, 0.29999999999999999, 0.80000000000000004, 0.5, 0.20000000000000001, 0.29999999999999999, 0.40000000000000002, 0.69999999999999996, 0.40000000000000002]</t>
  </si>
  <si>
    <t>[0.80000000000000004, 0.80000000000000004, 0.9, 0.10000000000000001, 0.9, 0.8, 0.1, 0.20000000000000001, 0.90000000000000002, 0.80000000000000004, 0.2, 0.5, 0.5, 0.90000000000000002, 0.10000000000000001, 0.29999999999999999, 0.10000000000000001, 0.2, 0.1, 0.80000000000000004, 0.40000000000000002, 0.69999999999999996, 0.7, 0.20000000000000001, 0.5, 0.69999999999999996, 0.29999999999999999, 0.90000000000000002, 0.5, 0.59999999999999998]</t>
  </si>
  <si>
    <t>[0.8, 0.90000000000000002, 0.80000000000000004, 0.1, 0.90000000000000002, 0.5, 0.20000000000000001, 0.10000000000000001, 0.9, 0.7, 0.10000000000000001, 0.5, 0.9, 0.69999999999999996, 0.90000000000000002, 0.69999999999999996, 0.29999999999999999, 0.29999999999999999, 0.29999999999999999, 0.40000000000000002, 0.29999999999999999, 0.69999999999999996, 0.90000000000000002, 0.90000000000000002, 0.2, 0.5, 0.40000000000000002, 0.69999999999999996, 0.69999999999999996, 0.29999999999999999]</t>
  </si>
  <si>
    <t>[0.80000000000000004, 0.8, 0.90000000000000002, 0.1, 0.90000000000000002, 0.90000000000000002, 0.20000000000000001, 0.10000000000000001, 0.9, 0.7, 0.20000000000000001, 0.29999999999999999, 0.7, 0.40000000000000002, 0.80000000000000004, 0.40000000000000002, 0.7, 0.10000000000000001, 0.1, 0.8, 0.69999999999999996, 0.29999999999999999, 0.29999999999999999, 0.6, 0.80000000000000004, 0.20000000000000001, 0.5, 0.40000000000000002, 0.4, 0.59999999999999998]</t>
  </si>
  <si>
    <t>[0.8, 0.8, 0.8, 0.20000000000000001, 0.9, 0.90000000000000002, 0.1, 0.1, 0.8, 0.90000000000000002, 0.10000000000000001, 0.69999999999999996, 0.20000000000000001, 0.8, 0.80000000000000004, 0.80000000000000004, 0.20000000000000001, 0.4, 0.1, 0.8, 0.5, 0.3, 0.9, 0.90000000000000002, 0.80000000000000004, 0.5, 0.1, 0.20000000000000001, 0.59999999999999998, 0.29999999999999999]</t>
  </si>
  <si>
    <t>[0.90000000000000002, 0.80000000000000004, 0.90000000000000002, 0.10000000000000001, 0.90000000000000002, 0.5, 0.2, 0.10000000000000001, 0.9, 0.59999999999999998, 0.1, 0.29999999999999999, 0.80000000000000004, 0.69999999999999996, 0.80000000000000004, 0.2, 0.59999999999999998, 0.4, 0.2, 0.8, 0.40000000000000002, 0.69999999999999996, 0.90000000000000002, 0.20000000000000001, 0.90000000000000002, 0.29999999999999999, 0.90000000000000002, 0.90000000000000002, 0.69999999999999996, 0.29999999999999999]</t>
  </si>
  <si>
    <t>[0.69999999999999996, 0.9, 0.90000000000000002, 0.20000000000000001, 0.90000000000000002, 0.9, 0.10000000000000001, 0.2, 0.9, 0.90000000000000002, 0.10000000000000001, 0.59999999999999998, 0.8, 0.69999999999999996, 0.90000000000000002, 0.20000000000000001, 0.40000000000000002, 0.1, 0.20000000000000001, 0.40000000000000002, 0.69999999999999996, 0.9, 0.90000000000000002, 0.9, 0.29999999999999999, 0.29999999999999999, 0.90000000000000002, 0.5, 0.5, 0.5]</t>
  </si>
  <si>
    <t>[0.9, 0.7, 0.59999999999999998, 0.1, 0.8, 0.9, 0.10000000000000001, 0.10000000000000001, 0.90000000000000002, 0.90000000000000002, 0.10000000000000001, 0.90000000000000002, 0.40000000000000002, 0.90000000000000002, 0.10000000000000001, 0.69999999999999996, 0.8, 0.59999999999999998, 0.40000000000000002, 0.80000000000000004, 0.69999999999999996, 0.59999999999999998, 0.40000000000000002, 0.9, 0.90000000000000002, 0.80000000000000004, 0.20000000000000001, 0.90000000000000002, 0.90000000000000002, 0.20000000000000001]</t>
  </si>
  <si>
    <t>[0.9, 0.7, 0.9, 0.10000000000000001, 0.90000000000000002, 0.9, 0.1, 0.20000000000000001, 0.9, 0.9, 0.2, 0.10000000000000001, 0.69999999999999996, 0.4, 0.29999999999999999, 0.90000000000000002, 0.90000000000000002, 0.10000000000000001, 0.1, 0.40000000000000002, 0.20000000000000001, 0.9, 0.9, 0.1, 0.10000000000000001, 0.20000000000000001, 0.40000000000000002, 0.9, 0.69999999999999996, 0.29999999999999999]</t>
  </si>
  <si>
    <t>[0.90000000000000002, 0.7, 0.80000000000000004, 0.10000000000000001, 0.9, 0.59999999999999998, 0.1, 0.20000000000000001, 0.90000000000000002, 0.5, 0.10000000000000001, 0.59999999999999998, 0.5, 0.80000000000000004, 0.5, 0.80000000000000004, 0.80000000000000004, 0.1, 0.29999999999999999, 0.5, 0.7, 0.6, 0.20000000000000001, 0.90000000000000002, 0.59999999999999998, 0.80000000000000004, 0.9, 0.5, 0.40000000000000002, 0.80000000000000004]</t>
  </si>
  <si>
    <t>[0.80000000000000004, 0.9, 0.80000000000000004, 0.10000000000000001, 0.90000000000000002, 0.7, 0.1, 0.2, 0.80000000000000004, 0.8, 0.10000000000000001, 0.59999999999999998, 0.2, 0.7, 0.20000000000000001, 0.59999999999999998, 0.4, 0.69999999999999996, 0.10000000000000001, 0.9, 0.9, 0.90000000000000002, 0.69999999999999996, 0.9, 0.90000000000000002, 0.9, 0.29999999999999999, 0.80000000000000004, 0.20000000000000001, 0.69999999999999996]</t>
  </si>
  <si>
    <t>[0.90000000000000002, 0.8, 0.90000000000000002, 0.20000000000000001, 0.9, 0.80000000000000004, 0.1, 0.10000000000000001, 0.8, 0.90000000000000002, 0.1, 0.29999999999999999, 0.59999999999999998, 0.5, 0.80000000000000004, 0.59999999999999998, 0.29999999999999999, 0.7, 0.5, 0.90000000000000002, 0.90000000000000002, 0.90000000000000002, 0.10000000000000001, 0.59999999999999998, 0.10000000000000001, 0.5, 0.20000000000000001, 0.20000000000000001, 0.1, 0.29999999999999999]</t>
  </si>
  <si>
    <t>[0.8, 0.90000000000000002, 0.8, 0.1, 0.90000000000000002, 0.59999999999999998, 0.1, 0.1, 0.90000000000000002, 0.29999999999999999, 0.1, 0.5, 0.40000000000000002, 0.80000000000000004, 0.20000000000000001, 0.80000000000000004, 0.69999999999999996, 0.1, 0.59999999999999998, 0.1, 0.80000000000000004, 0.5, 0.90000000000000002, 0.59999999999999998, 0.5, 0.80000000000000004, 0.59999999999999998, 0.29999999999999999, 0.20000000000000001, 0.80000000000000004]</t>
  </si>
  <si>
    <t>[0.8, 0.9, 0.80000000000000004, 0.10000000000000001, 0.9, 0.90000000000000002, 0.10000000000000001, 0.10000000000000001, 0.90000000000000002, 0.69999999999999996, 0.29999999999999999, 0.80000000000000004, 0.80000000000000004, 0.5, 0.40000000000000002, 0.80000000000000004, 0.90000000000000002, 0.90000000000000002, 0.20000000000000001, 0.59999999999999998, 0.5, 0.20000000000000001, 0.90000000000000002, 0.69999999999999996, 0.69999999999999996, 0.20000000000000001, 0.10000000000000001, 0.69999999999999996, 0.59999999999999998, 0.5]</t>
  </si>
  <si>
    <t>[0.9, 0.8, 0.90000000000000002, 0.10000000000000001, 0.80000000000000004, 0.5, 0.10000000000000001, 0.10000000000000001, 0.80000000000000004, 0.6, 0.10000000000000001, 0.9, 0.80000000000000004, 0.29999999999999999, 0.29999999999999999, 0.29999999999999999, 0.69999999999999996, 0.20000000000000001, 0.3, 0.40000000000000002, 0.59999999999999998, 0.59999999999999998, 0.59999999999999998, 0.69999999999999996, 0.9, 0.80000000000000004, 0.90000000000000002, 0.8, 0.59999999999999998, 0.10000000000000001]</t>
  </si>
  <si>
    <t>[0.9, 0.9, 0.8, 0.20000000000000001, 0.9, 0.80000000000000004, 0.20000000000000001, 0.1, 0.9, 0.90000000000000002, 0.1, 0.5, 0.80000000000000004, 0.20000000000000001, 0.10000000000000001, 0.40000000000000002, 0.40000000000000002, 0.10000000000000001, 0.1, 0.90000000000000002, 0.40000000000000002, 0.59999999999999998, 0.8, 0.40000000000000002, 0.4, 0.10000000000000001, 0.7, 0.10000000000000001, 0.29999999999999999, 0.1]</t>
  </si>
  <si>
    <t>[0.90000000000000002, 0.7, 0.80000000000000004, 0.1, 0.9, 0.5, 0.1, 0.10000000000000001, 0.90000000000000002, 0.9, 0.29999999999999999, 0.69999999999999996, 0.6, 0.90000000000000002, 0.90000000000000002, 0.69999999999999996, 0.80000000000000004, 0.20000000000000001, 0.20000000000000001, 0.80000000000000004, 0.69999999999999996, 0.6, 0.9, 0.40000000000000002, 0.69999999999999996, 0.69999999999999996, 0.10000000000000001, 0.59999999999999998, 0.59999999999999998, 0.90000000000000002]</t>
  </si>
  <si>
    <t>[0.90000000000000002, 0.80000000000000004, 0.80000000000000004, 0.10000000000000001, 0.90000000000000002, 0.3, 0.1, 0.1, 0.8, 0.69999999999999996, 0.10000000000000001, 0.10000000000000001, 0.20000000000000001, 0.29999999999999999, 0.9, 0.8, 0.5, 0.2, 0.3, 0.69999999999999996, 0.5, 0.9, 0.80000000000000004, 0.6, 0.80000000000000004, 0.20000000000000001, 0.40000000000000002, 0.59999999999999998, 0.20000000000000001, 0.20000000000000001]</t>
  </si>
  <si>
    <t>[0.90000000000000002, 0.90000000000000002, 0.9, 0.1, 0.6, 0.9, 0.1, 0.10000000000000001, 0.90000000000000002, 0.90000000000000002, 0.1, 0.3, 0.69999999999999996, 0.29999999999999999, 0.29999999999999999, 0.29999999999999999, 0.9, 0.1, 0.4, 0.69999999999999996, 0.59999999999999998, 0.59999999999999998, 0.59999999999999998, 0.9, 0.59999999999999998, 0.10000000000000001, 0.80000000000000004, 0.80000000000000004, 0.29999999999999999, 0.20000000000000001]</t>
  </si>
  <si>
    <t>[0.9, 0.59999999999999998, 0.8, 0.10000000000000001, 0.80000000000000004, 0.59999999999999998, 0.1, 0.10000000000000001, 0.80000000000000004, 0.90000000000000002, 0.10000000000000001, 0.80000000000000004, 0.80000000000000004, 0.80000000000000004, 0.20000000000000001, 0.9, 0.90000000000000002, 0.10000000000000001, 0.69999999999999996, 0.8, 0.59999999999999998, 0.40000000000000002, 0.69999999999999996, 0.69999999999999996, 0.69999999999999996, 0.5, 0.20000000000000001, 0.90000000000000002, 0.69999999999999996, 0.90000000000000002]</t>
  </si>
  <si>
    <t>[0.8, 0.8, 0.6, 0.1, 0.9, 0.80000000000000004, 0.2, 0.10000000000000001, 0.90000000000000002, 0.90000000000000002, 0.10000000000000001, 0.8, 0.20000000000000001, 0.59999999999999998, 0.40000000000000002, 0.69999999999999996, 0.10000000000000001, 0.20000000000000001, 0.1, 0.7, 0.40000000000000002, 0.80000000000000004, 0.1, 0.59999999999999998, 0.59999999999999998, 0.80000000000000004, 0.59999999999999998, 0.29999999999999999, 0.20000000000000001, 0.10000000000000001]</t>
  </si>
  <si>
    <t>[0.9, 0.9, 0.9, 0.2, 0.80000000000000004, 0.69999999999999996, 0.1, 0.1, 0.90000000000000002, 0.9, 0.10000000000000001, 0.59999999999999998, 0.90000000000000002, 0.20000000000000001, 0.90000000000000002, 0.80000000000000004, 0.59999999999999998, 0.1, 0.29999999999999999, 0.90000000000000002, 0.8, 0.5, 0.20000000000000001, 0.1, 0.80000000000000004, 0.9, 0.4, 0.80000000000000004, 0.4, 0.3]</t>
  </si>
  <si>
    <t>[0.8, 0.9, 0.9, 0.1, 0.90000000000000002, 0.29999999999999999, 0.2, 0.10000000000000001, 0.90000000000000002, 0.69999999999999996, 0.1, 0.80000000000000004, 0.69999999999999996, 0.5, 0.90000000000000002, 0.10000000000000001, 0.20000000000000001, 0.2, 0.10000000000000001, 0.10000000000000001, 0.80000000000000004, 0.69999999999999996, 0.9, 0.29999999999999999, 0.40000000000000002, 0.90000000000000002, 0.80000000000000004, 0.80000000000000004, 0.59999999999999998, 0.59999999999999998]</t>
  </si>
  <si>
    <t>[0.8, 0.80000000000000004, 0.90000000000000002, 0.1, 0.9, 0.3, 0.2, 0.10000000000000001, 0.90000000000000002, 0.90000000000000002, 0.10000000000000001, 0.8, 0.5, 0.80000000000000004, 0.5, 0.59999999999999998, 0.69999999999999996, 0.2, 0.8, 0.29999999999999999, 0.9, 0.90000000000000002, 0.8, 0.9, 0.59999999999999998, 0.20000000000000001, 0.69999999999999996, 0.20000000000000001, 0.90000000000000002, 0.20000000000000001]</t>
  </si>
  <si>
    <t>[0.80000000000000004, 0.40000000000000002, 0.90000000000000002, 0.10000000000000001, 0.90000000000000002, 0.9, 0.10000000000000001, 0.10000000000000001, 0.9, 0.9, 0.2, 0.40000000000000002, 0.10000000000000001, 0.69999999999999996, 0.3, 0.9, 0.5, 0.2, 0.10000000000000001, 0.7, 0.40000000000000002, 0.5, 0.80000000000000004, 0.40000000000000002, 0.5, 0.80000000000000004, 0.90000000000000002, 0.59999999999999998, 0.5, 0.40000000000000002]</t>
  </si>
  <si>
    <t>[0.90000000000000002, 0.9, 0.9, 0.10000000000000001, 0.80000000000000004, 0.7, 0.10000000000000001, 0.1, 0.69999999999999996, 0.8, 0.1, 0.69999999999999996, 0.5, 0.10000000000000001, 0.29999999999999999, 0.5, 0.7, 0.20000000000000001, 0.1, 0.90000000000000002, 0.69999999999999996, 0.69999999999999996, 0.40000000000000002, 0.9, 0.8, 0.59999999999999998, 0.8, 0.59999999999999998, 0.69999999999999996, 0.69999999999999996]</t>
  </si>
  <si>
    <t>[0.80000000000000004, 0.90000000000000002, 0.9, 0.10000000000000001, 0.90000000000000002, 0.90000000000000002, 0.1, 0.2, 0.90000000000000002, 0.69999999999999996, 0.2, 0.90000000000000002, 0.69999999999999996, 0.90000000000000002, 0.59999999999999998, 0.29999999999999999, 0.5, 0.40000000000000002, 0.2, 0.5, 0.69999999999999996, 0.90000000000000002, 0.8, 0.5, 0.40000000000000002, 0.20000000000000001, 0.5, 0.40000000000000002, 0.69999999999999996, 0.20000000000000001]</t>
  </si>
  <si>
    <t>[0.90000000000000002, 0.9, 0.90000000000000002, 0.10000000000000001, 0.9, 0.90000000000000002, 0.2, 0.1, 0.80000000000000004, 0.59999999999999998, 0.1, 0.29999999999999999, 0.29999999999999999, 0.29999999999999999, 0.40000000000000002, 0.40000000000000002, 0.20000000000000001, 0.10000000000000001, 0.40000000000000002, 0.90000000000000002, 0.40000000000000002, 0.69999999999999996, 0.80000000000000004, 0.5, 0.20000000000000001, 0.7, 0.5, 0.40000000000000002, 0.29999999999999999, 0.6]</t>
  </si>
  <si>
    <t>[0.9, 0.90000000000000002, 0.90000000000000002, 0.10000000000000001, 0.90000000000000002, 0.90000000000000002, 0.2, 0.1, 0.90000000000000002, 0.59999999999999998, 0.20000000000000001, 0.59999999999999998, 0.90000000000000002, 0.90000000000000002, 0.80000000000000004, 0.10000000000000001, 0.69999999999999996, 0.4, 0.2, 0.9, 0.20000000000000001, 0.5, 0.8, 0.90000000000000002, 0.40000000000000002, 0.90000000000000002, 0.9, 0.69999999999999996, 0.6, 0.40000000000000002]</t>
  </si>
  <si>
    <t>[0.80000000000000004, 0.9, 0.90000000000000002, 0.10000000000000001, 0.90000000000000002, 0.80000000000000004, 0.2, 0.20000000000000001, 0.9, 0.9, 0.1, 0.80000000000000004, 0.80000000000000004, 0.5, 0.8, 0.3, 0.20000000000000001, 0.1, 0.2, 0.7, 0.6, 0.20000000000000001, 0.69999999999999996, 0.59999999999999998, 0.5, 0.7, 0.90000000000000002, 0.40000000000000002, 0.80000000000000004, 0.6]</t>
  </si>
  <si>
    <t>[0.90000000000000002, 0.80000000000000004, 0.80000000000000004, 0.10000000000000001, 0.90000000000000002, 0.69999999999999996, 0.3, 0.10000000000000001, 0.9, 0.90000000000000002, 0.10000000000000001, 0.69999999999999996, 0.5, 0.5, 0.90000000000000002, 0.5, 0.5, 0.1, 0.59999999999999998, 0.59999999999999998, 0.9, 0.5, 0.69999999999999996, 0.69999999999999996, 0.29999999999999999, 0.69999999999999996, 0.80000000000000004, 0.69999999999999996, 0.59999999999999998, 0.5]</t>
  </si>
  <si>
    <t>[0.9, 0.69999999999999996, 0.9, 0.2, 0.80000000000000004, 0.9, 0.10000000000000001, 0.10000000000000001, 0.9, 0.9, 0.1, 0.4, 0.80000000000000004, 0.9, 0.80000000000000004, 0.80000000000000004, 0.69999999999999996, 0.2, 0.20000000000000001, 0.69999999999999996, 0.8, 0.5, 0.59999999999999998, 0.40000000000000002, 0.5, 0.69999999999999996, 0.29999999999999999, 0.10000000000000001, 0.69999999999999996, 0.90000000000000002]</t>
  </si>
  <si>
    <t>[0.8, 0.90000000000000002, 0.8, 0.10000000000000001, 0.80000000000000004, 0.90000000000000002, 0.2, 0.1, 0.9, 0.9, 0.10000000000000001, 0.90000000000000002, 0.20000000000000001, 0.59999999999999998, 0.40000000000000002, 0.6, 0.69999999999999996, 0.1, 0.10000000000000001, 0.90000000000000002, 0.9, 0.80000000000000004, 0.59999999999999998, 0.5, 0.20000000000000001, 0.69999999999999996, 0.8, 0.2, 0.40000000000000002, 0.20000000000000001]</t>
  </si>
  <si>
    <t>[0.90000000000000002, 0.59999999999999998, 0.90000000000000002, 0.1, 0.90000000000000002, 0.9, 0.3, 0.10000000000000001, 0.9, 0.9, 0.1, 0.69999999999999996, 0.69999999999999996, 0.90000000000000002, 0.59999999999999998, 0.90000000000000002, 0.40000000000000002, 0.59999999999999998, 0.1, 0.80000000000000004, 0.59999999999999998, 0.29999999999999999, 0.80000000000000004, 0.80000000000000004, 0.40000000000000002, 0.29999999999999999, 0.90000000000000002, 0.59999999999999998, 0.29999999999999999, 0.59999999999999998]</t>
  </si>
  <si>
    <t>[0.90000000000000002, 0.90000000000000002, 0.90000000000000002, 0.1, 0.8, 0.80000000000000004, 0.10000000000000001, 0.10000000000000001, 0.90000000000000002, 0.69999999999999996, 0.2, 0.69999999999999996, 0.69999999999999996, 0.8, 0.20000000000000001, 0.20000000000000001, 0.59999999999999998, 0.69999999999999996, 0.5, 0.59999999999999998, 0.90000000000000002, 0.20000000000000001, 0.90000000000000002, 0.40000000000000002, 0.40000000000000002, 0.69999999999999996, 0.3, 0.29999999999999999, 0.59999999999999998, 0.20000000000000001]</t>
  </si>
  <si>
    <t>[0.90000000000000002, 0.9, 0.9, 0.10000000000000001, 0.90000000000000002, 0.8, 0.3, 0.10000000000000001, 0.80000000000000004, 0.9, 0.10000000000000001, 0.69999999999999996, 0.80000000000000004, 0.80000000000000004, 0.1, 0.29999999999999999, 0.40000000000000002, 0.5, 0.4, 0.6, 0.90000000000000002, 0.40000000000000002, 0.69999999999999996, 0.80000000000000004, 0.80000000000000004, 0.40000000000000002, 0.20000000000000001, 0.69999999999999996, 0.80000000000000004, 0.40000000000000002]</t>
  </si>
  <si>
    <t>[0.9, 0.69999999999999996, 0.90000000000000002, 0.1, 0.90000000000000002, 0.69999999999999996, 0.2, 0.10000000000000001, 0.90000000000000002, 0.7, 0.1, 0.7, 0.29999999999999999, 0.90000000000000002, 0.8, 0.20000000000000001, 0.20000000000000001, 0.40000000000000002, 0.5, 0.5, 0.20000000000000001, 0.80000000000000004, 0.29999999999999999, 0.4, 0.1, 0.5, 0.5, 0.80000000000000004, 0.3, 0.8]</t>
  </si>
  <si>
    <t>[0.59999999999999998, 0.8, 0.9, 0.10000000000000001, 0.90000000000000002, 0.9, 0.1, 0.10000000000000001, 0.90000000000000002, 0.80000000000000004, 0.29999999999999999, 0.80000000000000004, 0.8, 0.69999999999999996, 0.90000000000000002, 0.9, 0.29999999999999999, 0.2, 0.1, 0.20000000000000001, 0.9, 0.3, 0.5, 0.8, 0.59999999999999998, 0.9, 0.69999999999999996, 0.3, 0.20000000000000001, 0.59999999999999998]</t>
  </si>
  <si>
    <t>[0.69999999999999996, 0.69999999999999996, 0.90000000000000002, 0.10000000000000001, 0.90000000000000002, 0.5, 0.10000000000000001, 0.10000000000000001, 0.90000000000000002, 0.90000000000000002, 0.10000000000000001, 0.29999999999999999, 0.7, 0.40000000000000002, 0.20000000000000001, 0.29999999999999999, 0.29999999999999999, 0.5, 0.40000000000000002, 0.10000000000000001, 0.90000000000000002, 0.5, 0.59999999999999998, 0.59999999999999998, 0.29999999999999999, 0.90000000000000002, 0.59999999999999998, 0.90000000000000002, 0.80000000000000004, 0.59999999999999998]</t>
  </si>
  <si>
    <t>[0.9, 0.69999999999999996, 0.90000000000000002, 0.2, 0.9, 0.5, 0.1, 0.10000000000000001, 0.80000000000000004, 0.9, 0.10000000000000001, 0.59999999999999998, 0.29999999999999999, 0.40000000000000002, 0.90000000000000002, 0.59999999999999998, 0.80000000000000004, 0.3, 0.69999999999999996, 0.90000000000000002, 0.6, 0.69999999999999996, 0.80000000000000004, 0.6, 0.10000000000000001, 0.20000000000000001, 0.3, 0.5, 0.90000000000000002, 0.10000000000000001]</t>
  </si>
  <si>
    <t>Target Final AL = 0.3</t>
  </si>
  <si>
    <t>Target Final AL = 0.8, Security : 0.7</t>
  </si>
  <si>
    <t>fcm methodology allows to make analysis</t>
  </si>
  <si>
    <t>bebate: check application , user takes also other factors than theory</t>
  </si>
  <si>
    <t>backward simulation trace analysis</t>
  </si>
  <si>
    <t xml:space="preserve">cost, </t>
  </si>
  <si>
    <t>static analysis, dynamic analysis: comparison , scenarios for both</t>
  </si>
  <si>
    <t xml:space="preserve">common desicive concepts, </t>
  </si>
  <si>
    <t>Discussion : connection negative and postitive cycles with map tendency and level of values</t>
  </si>
  <si>
    <t>Most important factors based on Static analysis</t>
  </si>
  <si>
    <t>Target Final AL = 0.9 Design : 0.9</t>
  </si>
  <si>
    <t>Target Final AL = 0.9 Operational Complexity : 0.9</t>
  </si>
  <si>
    <t>+</t>
  </si>
  <si>
    <t>-</t>
  </si>
  <si>
    <t>0</t>
  </si>
  <si>
    <t>--</t>
  </si>
  <si>
    <t>++</t>
  </si>
  <si>
    <t>Target Final AL = 0.8, Initial DevOps : 0.2</t>
  </si>
  <si>
    <t>Target Final AL = 0.8 Initial Design : 0.2</t>
  </si>
  <si>
    <t>Target Final AL = 0.8 Initial Operational Complexity=0.8, Design=0.2</t>
  </si>
  <si>
    <t>Target Final AL = 0.8 Initial Operational Complexity=0.8, Design=0.2, Data Migration=0.8</t>
  </si>
  <si>
    <t>Target Final AL = 0.8, Initial DevOps=0.2, Data Migration=0.8</t>
  </si>
  <si>
    <t xml:space="preserve">Cycles indication for map tendency : when equal </t>
  </si>
  <si>
    <t xml:space="preserve">The outcome model is a tool for scenario analysis and simulasion based experimental decision support </t>
  </si>
  <si>
    <t>Research question: Experiments</t>
  </si>
  <si>
    <t>First Draft</t>
  </si>
  <si>
    <t>Target Final AL = 0.8</t>
  </si>
  <si>
    <t>Target Final AL = 0.8 , cost = 0.3</t>
  </si>
  <si>
    <t>Max</t>
  </si>
  <si>
    <t>Min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</si>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</sst>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32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  <font>
      <b/>
      <sz val="10"/>
      <color theme="1"/>
      <name val="Arial"/>
      <family val="2"/>
      <charset val="161"/>
    </font>
    <font>
      <b/>
      <sz val="10"/>
      <color rgb="FF000000"/>
      <name val="Arial"/>
      <family val="2"/>
      <charset val="161"/>
    </font>
    <font>
      <sz val="10"/>
      <color theme="1"/>
      <name val="Arial"/>
      <family val="2"/>
      <charset val="161"/>
    </font>
    <font>
      <sz val="10"/>
      <color rgb="FF000000"/>
      <name val="Arial"/>
      <family val="2"/>
      <charset val="161"/>
    </font>
    <font>
      <b/>
      <sz val="11"/>
      <color rgb="FF3F3F76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rgb="FFFF0000"/>
      <name val="Arial"/>
      <family val="2"/>
      <charset val="161"/>
    </font>
    <font>
      <b/>
      <sz val="11"/>
      <color rgb="FFFF0000"/>
      <name val="Calibri"/>
      <family val="2"/>
      <charset val="161"/>
      <scheme val="minor"/>
    </font>
    <font>
      <b/>
      <sz val="11"/>
      <name val="Calibri"/>
      <family val="2"/>
      <charset val="161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CCCC"/>
        <bgColor rgb="FFCCCCCC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BA8CD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1" tint="0.499984740745262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 style="double">
        <color rgb="FF3F3F3F"/>
      </left>
      <right/>
      <top style="double">
        <color rgb="FF3F3F3F"/>
      </top>
      <bottom style="thin">
        <color indexed="64"/>
      </bottom>
      <diagonal/>
    </border>
    <border>
      <left/>
      <right/>
      <top style="double">
        <color rgb="FF3F3F3F"/>
      </top>
      <bottom style="thin">
        <color indexed="64"/>
      </bottom>
      <diagonal/>
    </border>
    <border>
      <left/>
      <right style="double">
        <color rgb="FF3F3F3F"/>
      </right>
      <top style="double">
        <color rgb="FF3F3F3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3">
    <xf numFmtId="0" fontId="0" fillId="0" borderId="0" xfId="0"/>
    <xf numFmtId="0" fontId="16" fillId="33" borderId="0" xfId="0" applyFont="1" applyFill="1"/>
    <xf numFmtId="0" fontId="18" fillId="34" borderId="10" xfId="0" applyFont="1" applyFill="1" applyBorder="1" applyAlignment="1">
      <alignment horizontal="center" wrapText="1"/>
    </xf>
    <xf numFmtId="0" fontId="19" fillId="35" borderId="10" xfId="0" applyFont="1" applyFill="1" applyBorder="1" applyAlignment="1">
      <alignment horizontal="left" wrapText="1"/>
    </xf>
    <xf numFmtId="0" fontId="18" fillId="35" borderId="10" xfId="0" applyFont="1" applyFill="1" applyBorder="1" applyAlignment="1">
      <alignment horizontal="left" wrapText="1"/>
    </xf>
    <xf numFmtId="0" fontId="16" fillId="38" borderId="0" xfId="0" applyFont="1" applyFill="1" applyAlignment="1">
      <alignment vertical="center" wrapText="1"/>
    </xf>
    <xf numFmtId="0" fontId="0" fillId="36" borderId="0" xfId="0" applyFill="1"/>
    <xf numFmtId="0" fontId="18" fillId="35" borderId="10" xfId="0" applyFont="1" applyFill="1" applyBorder="1" applyAlignment="1">
      <alignment horizontal="left" vertical="center" wrapText="1"/>
    </xf>
    <xf numFmtId="0" fontId="20" fillId="35" borderId="10" xfId="0" applyFont="1" applyFill="1" applyBorder="1" applyAlignment="1">
      <alignment horizontal="left" vertical="center" wrapText="1"/>
    </xf>
    <xf numFmtId="0" fontId="20" fillId="35" borderId="10" xfId="0" applyFont="1" applyFill="1" applyBorder="1" applyAlignment="1">
      <alignment horizontal="left" wrapText="1"/>
    </xf>
    <xf numFmtId="0" fontId="21" fillId="35" borderId="10" xfId="0" applyFont="1" applyFill="1" applyBorder="1" applyAlignment="1">
      <alignment horizontal="left" wrapText="1"/>
    </xf>
    <xf numFmtId="0" fontId="21" fillId="39" borderId="0" xfId="0" applyFont="1" applyFill="1"/>
    <xf numFmtId="164" fontId="0" fillId="0" borderId="0" xfId="0" applyNumberFormat="1"/>
    <xf numFmtId="0" fontId="0" fillId="0" borderId="15" xfId="0" applyBorder="1"/>
    <xf numFmtId="0" fontId="22" fillId="5" borderId="15" xfId="9" applyFont="1" applyBorder="1"/>
    <xf numFmtId="0" fontId="23" fillId="8" borderId="15" xfId="15" applyFont="1" applyBorder="1"/>
    <xf numFmtId="164" fontId="11" fillId="6" borderId="4" xfId="11" applyNumberFormat="1"/>
    <xf numFmtId="0" fontId="6" fillId="2" borderId="15" xfId="6" applyBorder="1"/>
    <xf numFmtId="164" fontId="11" fillId="6" borderId="15" xfId="11" applyNumberFormat="1" applyBorder="1"/>
    <xf numFmtId="0" fontId="6" fillId="2" borderId="0" xfId="6"/>
    <xf numFmtId="0" fontId="8" fillId="4" borderId="15" xfId="8" applyBorder="1"/>
    <xf numFmtId="164" fontId="8" fillId="4" borderId="4" xfId="8" applyNumberFormat="1" applyBorder="1"/>
    <xf numFmtId="164" fontId="8" fillId="4" borderId="15" xfId="8" applyNumberFormat="1" applyBorder="1"/>
    <xf numFmtId="0" fontId="0" fillId="38" borderId="0" xfId="0" applyFill="1"/>
    <xf numFmtId="0" fontId="0" fillId="37" borderId="15" xfId="0" applyFill="1" applyBorder="1"/>
    <xf numFmtId="0" fontId="0" fillId="41" borderId="15" xfId="0" applyFill="1" applyBorder="1"/>
    <xf numFmtId="0" fontId="17" fillId="44" borderId="16" xfId="0" applyFont="1" applyFill="1" applyBorder="1"/>
    <xf numFmtId="0" fontId="0" fillId="0" borderId="17" xfId="0" applyBorder="1"/>
    <xf numFmtId="0" fontId="19" fillId="42" borderId="18" xfId="0" applyFont="1" applyFill="1" applyBorder="1" applyAlignment="1">
      <alignment horizontal="left" wrapText="1"/>
    </xf>
    <xf numFmtId="0" fontId="0" fillId="37" borderId="19" xfId="0" applyFill="1" applyBorder="1"/>
    <xf numFmtId="0" fontId="0" fillId="41" borderId="19" xfId="0" applyFill="1" applyBorder="1"/>
    <xf numFmtId="0" fontId="0" fillId="41" borderId="20" xfId="0" applyFill="1" applyBorder="1"/>
    <xf numFmtId="0" fontId="18" fillId="43" borderId="21" xfId="0" applyFont="1" applyFill="1" applyBorder="1" applyAlignment="1">
      <alignment horizontal="left" wrapText="1"/>
    </xf>
    <xf numFmtId="0" fontId="0" fillId="41" borderId="22" xfId="0" applyFill="1" applyBorder="1"/>
    <xf numFmtId="0" fontId="19" fillId="35" borderId="21" xfId="0" applyFont="1" applyFill="1" applyBorder="1" applyAlignment="1">
      <alignment horizontal="left" wrapText="1"/>
    </xf>
    <xf numFmtId="0" fontId="19" fillId="40" borderId="21" xfId="0" applyFont="1" applyFill="1" applyBorder="1" applyAlignment="1">
      <alignment horizontal="left" wrapText="1"/>
    </xf>
    <xf numFmtId="0" fontId="19" fillId="45" borderId="21" xfId="0" applyFont="1" applyFill="1" applyBorder="1" applyAlignment="1">
      <alignment horizontal="left" wrapText="1"/>
    </xf>
    <xf numFmtId="0" fontId="19" fillId="46" borderId="21" xfId="0" applyFont="1" applyFill="1" applyBorder="1" applyAlignment="1">
      <alignment horizontal="left" wrapText="1"/>
    </xf>
    <xf numFmtId="0" fontId="19" fillId="35" borderId="23" xfId="0" applyFont="1" applyFill="1" applyBorder="1" applyAlignment="1">
      <alignment horizontal="left" wrapText="1"/>
    </xf>
    <xf numFmtId="0" fontId="0" fillId="37" borderId="24" xfId="0" applyFill="1" applyBorder="1"/>
    <xf numFmtId="0" fontId="0" fillId="41" borderId="24" xfId="0" applyFill="1" applyBorder="1"/>
    <xf numFmtId="0" fontId="0" fillId="41" borderId="25" xfId="0" applyFill="1" applyBorder="1"/>
    <xf numFmtId="0" fontId="19" fillId="42" borderId="23" xfId="0" applyFont="1" applyFill="1" applyBorder="1" applyAlignment="1">
      <alignment horizontal="left" wrapText="1"/>
    </xf>
    <xf numFmtId="0" fontId="18" fillId="43" borderId="18" xfId="0" applyFont="1" applyFill="1" applyBorder="1" applyAlignment="1">
      <alignment horizontal="left" wrapText="1"/>
    </xf>
    <xf numFmtId="0" fontId="18" fillId="43" borderId="23" xfId="0" applyFont="1" applyFill="1" applyBorder="1" applyAlignment="1">
      <alignment horizontal="left" wrapText="1"/>
    </xf>
    <xf numFmtId="0" fontId="19" fillId="40" borderId="18" xfId="0" applyFont="1" applyFill="1" applyBorder="1" applyAlignment="1">
      <alignment horizontal="left" wrapText="1"/>
    </xf>
    <xf numFmtId="0" fontId="19" fillId="40" borderId="23" xfId="0" applyFont="1" applyFill="1" applyBorder="1" applyAlignment="1">
      <alignment horizontal="left" wrapText="1"/>
    </xf>
    <xf numFmtId="0" fontId="19" fillId="45" borderId="18" xfId="0" applyFont="1" applyFill="1" applyBorder="1" applyAlignment="1">
      <alignment horizontal="left" wrapText="1"/>
    </xf>
    <xf numFmtId="0" fontId="19" fillId="45" borderId="23" xfId="0" applyFont="1" applyFill="1" applyBorder="1" applyAlignment="1">
      <alignment horizontal="left" wrapText="1"/>
    </xf>
    <xf numFmtId="0" fontId="19" fillId="46" borderId="18" xfId="0" applyFont="1" applyFill="1" applyBorder="1" applyAlignment="1">
      <alignment horizontal="left" wrapText="1"/>
    </xf>
    <xf numFmtId="0" fontId="19" fillId="46" borderId="23" xfId="0" applyFont="1" applyFill="1" applyBorder="1" applyAlignment="1">
      <alignment horizontal="left" wrapText="1"/>
    </xf>
    <xf numFmtId="0" fontId="24" fillId="4" borderId="15" xfId="8" applyFont="1" applyBorder="1"/>
    <xf numFmtId="0" fontId="25" fillId="2" borderId="15" xfId="6" applyFont="1" applyBorder="1"/>
    <xf numFmtId="0" fontId="17" fillId="44" borderId="26" xfId="0" applyFont="1" applyFill="1" applyBorder="1"/>
    <xf numFmtId="0" fontId="24" fillId="4" borderId="19" xfId="8" applyFont="1" applyBorder="1"/>
    <xf numFmtId="0" fontId="17" fillId="44" borderId="27" xfId="0" applyFont="1" applyFill="1" applyBorder="1"/>
    <xf numFmtId="0" fontId="25" fillId="2" borderId="22" xfId="6" applyFont="1" applyBorder="1"/>
    <xf numFmtId="0" fontId="17" fillId="44" borderId="28" xfId="0" applyFont="1" applyFill="1" applyBorder="1"/>
    <xf numFmtId="0" fontId="19" fillId="46" borderId="15" xfId="0" applyFont="1" applyFill="1" applyBorder="1" applyAlignment="1">
      <alignment horizontal="right" vertical="center" wrapText="1"/>
    </xf>
    <xf numFmtId="0" fontId="25" fillId="2" borderId="15" xfId="6" applyFont="1" applyBorder="1" applyAlignment="1">
      <alignment horizontal="center" vertical="center"/>
    </xf>
    <xf numFmtId="0" fontId="24" fillId="4" borderId="17" xfId="8" applyFont="1" applyBorder="1"/>
    <xf numFmtId="0" fontId="25" fillId="2" borderId="34" xfId="6" applyFont="1" applyBorder="1"/>
    <xf numFmtId="0" fontId="7" fillId="3" borderId="15" xfId="7" applyBorder="1"/>
    <xf numFmtId="0" fontId="26" fillId="47" borderId="17" xfId="0" applyFont="1" applyFill="1" applyBorder="1"/>
    <xf numFmtId="164" fontId="23" fillId="0" borderId="0" xfId="0" applyNumberFormat="1" applyFont="1"/>
    <xf numFmtId="0" fontId="23" fillId="0" borderId="0" xfId="0" applyFont="1"/>
    <xf numFmtId="165" fontId="27" fillId="0" borderId="29" xfId="0" applyNumberFormat="1" applyFont="1" applyBorder="1"/>
    <xf numFmtId="0" fontId="27" fillId="0" borderId="0" xfId="0" applyFont="1" applyAlignment="1">
      <alignment horizontal="center"/>
    </xf>
    <xf numFmtId="165" fontId="27" fillId="0" borderId="35" xfId="0" applyNumberFormat="1" applyFont="1" applyBorder="1"/>
    <xf numFmtId="165" fontId="23" fillId="0" borderId="29" xfId="0" applyNumberFormat="1" applyFont="1" applyBorder="1"/>
    <xf numFmtId="0" fontId="0" fillId="37" borderId="36" xfId="0" applyFill="1" applyBorder="1"/>
    <xf numFmtId="0" fontId="0" fillId="37" borderId="37" xfId="0" applyFill="1" applyBorder="1"/>
    <xf numFmtId="0" fontId="0" fillId="37" borderId="38" xfId="0" applyFill="1" applyBorder="1"/>
    <xf numFmtId="0" fontId="19" fillId="42" borderId="35" xfId="0" applyFont="1" applyFill="1" applyBorder="1" applyAlignment="1">
      <alignment horizontal="left" wrapText="1"/>
    </xf>
    <xf numFmtId="0" fontId="18" fillId="43" borderId="39" xfId="0" applyFont="1" applyFill="1" applyBorder="1" applyAlignment="1">
      <alignment horizontal="left" wrapText="1"/>
    </xf>
    <xf numFmtId="0" fontId="19" fillId="35" borderId="39" xfId="0" applyFont="1" applyFill="1" applyBorder="1" applyAlignment="1">
      <alignment horizontal="left" wrapText="1"/>
    </xf>
    <xf numFmtId="0" fontId="19" fillId="40" borderId="39" xfId="0" applyFont="1" applyFill="1" applyBorder="1" applyAlignment="1">
      <alignment horizontal="left" wrapText="1"/>
    </xf>
    <xf numFmtId="0" fontId="19" fillId="46" borderId="39" xfId="0" applyFont="1" applyFill="1" applyBorder="1" applyAlignment="1">
      <alignment horizontal="left" wrapText="1"/>
    </xf>
    <xf numFmtId="0" fontId="19" fillId="35" borderId="40" xfId="0" applyFont="1" applyFill="1" applyBorder="1" applyAlignment="1">
      <alignment horizontal="left" wrapText="1"/>
    </xf>
    <xf numFmtId="0" fontId="19" fillId="42" borderId="40" xfId="0" applyFont="1" applyFill="1" applyBorder="1" applyAlignment="1">
      <alignment horizontal="left" wrapText="1"/>
    </xf>
    <xf numFmtId="0" fontId="18" fillId="43" borderId="35" xfId="0" applyFont="1" applyFill="1" applyBorder="1" applyAlignment="1">
      <alignment horizontal="left" wrapText="1"/>
    </xf>
    <xf numFmtId="0" fontId="18" fillId="43" borderId="40" xfId="0" applyFont="1" applyFill="1" applyBorder="1" applyAlignment="1">
      <alignment horizontal="left" wrapText="1"/>
    </xf>
    <xf numFmtId="164" fontId="14" fillId="0" borderId="0" xfId="0" applyNumberFormat="1" applyFont="1"/>
    <xf numFmtId="0" fontId="14" fillId="0" borderId="0" xfId="0" applyFont="1"/>
    <xf numFmtId="0" fontId="0" fillId="48" borderId="0" xfId="0" applyFill="1"/>
    <xf numFmtId="0" fontId="28" fillId="47" borderId="17" xfId="0" applyFont="1" applyFill="1" applyBorder="1"/>
    <xf numFmtId="49" fontId="0" fillId="0" borderId="0" xfId="0" applyNumberFormat="1" applyAlignment="1">
      <alignment horizontal="center" vertical="center"/>
    </xf>
    <xf numFmtId="0" fontId="25" fillId="2" borderId="41" xfId="6" applyFont="1" applyBorder="1"/>
    <xf numFmtId="0" fontId="25" fillId="2" borderId="16" xfId="6" applyFont="1" applyBorder="1"/>
    <xf numFmtId="49" fontId="6" fillId="2" borderId="15" xfId="6" applyNumberFormat="1" applyBorder="1" applyAlignment="1">
      <alignment horizontal="center" vertical="center"/>
    </xf>
    <xf numFmtId="49" fontId="8" fillId="4" borderId="15" xfId="8" applyNumberFormat="1" applyBorder="1" applyAlignment="1">
      <alignment horizontal="center" vertical="center"/>
    </xf>
    <xf numFmtId="49" fontId="7" fillId="50" borderId="15" xfId="7" applyNumberFormat="1" applyFill="1" applyBorder="1" applyAlignment="1">
      <alignment horizontal="center" vertical="center"/>
    </xf>
    <xf numFmtId="49" fontId="7" fillId="3" borderId="15" xfId="7" applyNumberFormat="1" applyBorder="1" applyAlignment="1">
      <alignment horizontal="center" vertical="center"/>
    </xf>
    <xf numFmtId="49" fontId="6" fillId="49" borderId="15" xfId="6" applyNumberFormat="1" applyFill="1" applyBorder="1" applyAlignment="1">
      <alignment horizontal="center" vertical="center"/>
    </xf>
    <xf numFmtId="0" fontId="29" fillId="35" borderId="10" xfId="0" applyFont="1" applyFill="1" applyBorder="1" applyAlignment="1">
      <alignment horizontal="left" wrapText="1"/>
    </xf>
    <xf numFmtId="0" fontId="29" fillId="45" borderId="39" xfId="0" applyFont="1" applyFill="1" applyBorder="1" applyAlignment="1">
      <alignment horizontal="left" wrapText="1"/>
    </xf>
    <xf numFmtId="0" fontId="29" fillId="35" borderId="39" xfId="0" applyFont="1" applyFill="1" applyBorder="1" applyAlignment="1">
      <alignment horizontal="left" wrapText="1"/>
    </xf>
    <xf numFmtId="0" fontId="29" fillId="42" borderId="18" xfId="0" applyFont="1" applyFill="1" applyBorder="1" applyAlignment="1">
      <alignment horizontal="left" wrapText="1"/>
    </xf>
    <xf numFmtId="0" fontId="29" fillId="46" borderId="21" xfId="0" applyFont="1" applyFill="1" applyBorder="1" applyAlignment="1">
      <alignment horizontal="left" wrapText="1"/>
    </xf>
    <xf numFmtId="0" fontId="23" fillId="0" borderId="15" xfId="0" applyFont="1" applyBorder="1"/>
    <xf numFmtId="0" fontId="17" fillId="44" borderId="0" xfId="0" applyFont="1" applyFill="1" applyBorder="1"/>
    <xf numFmtId="0" fontId="19" fillId="46" borderId="0" xfId="0" applyFont="1" applyFill="1" applyBorder="1" applyAlignment="1">
      <alignment horizontal="left" wrapText="1"/>
    </xf>
    <xf numFmtId="0" fontId="0" fillId="37" borderId="0" xfId="0" applyFill="1" applyBorder="1"/>
    <xf numFmtId="0" fontId="0" fillId="41" borderId="0" xfId="0" applyFill="1" applyBorder="1"/>
    <xf numFmtId="0" fontId="0" fillId="51" borderId="0" xfId="0" applyFill="1"/>
    <xf numFmtId="0" fontId="14" fillId="44" borderId="16" xfId="0" applyFont="1" applyFill="1" applyBorder="1"/>
    <xf numFmtId="0" fontId="30" fillId="37" borderId="15" xfId="0" applyFont="1" applyFill="1" applyBorder="1"/>
    <xf numFmtId="0" fontId="16" fillId="41" borderId="15" xfId="0" applyFont="1" applyFill="1" applyBorder="1"/>
    <xf numFmtId="0" fontId="16" fillId="41" borderId="22" xfId="0" applyFont="1" applyFill="1" applyBorder="1"/>
    <xf numFmtId="0" fontId="29" fillId="45" borderId="21" xfId="0" applyFont="1" applyFill="1" applyBorder="1" applyAlignment="1">
      <alignment horizontal="left" wrapText="1"/>
    </xf>
    <xf numFmtId="0" fontId="30" fillId="44" borderId="16" xfId="0" applyFont="1" applyFill="1" applyBorder="1"/>
    <xf numFmtId="0" fontId="30" fillId="41" borderId="15" xfId="0" applyFont="1" applyFill="1" applyBorder="1"/>
    <xf numFmtId="0" fontId="30" fillId="41" borderId="22" xfId="0" applyFont="1" applyFill="1" applyBorder="1"/>
    <xf numFmtId="0" fontId="31" fillId="41" borderId="15" xfId="0" applyFont="1" applyFill="1" applyBorder="1"/>
    <xf numFmtId="0" fontId="29" fillId="35" borderId="21" xfId="0" applyFont="1" applyFill="1" applyBorder="1" applyAlignment="1">
      <alignment horizontal="left" wrapText="1"/>
    </xf>
    <xf numFmtId="0" fontId="29" fillId="35" borderId="23" xfId="0" applyFont="1" applyFill="1" applyBorder="1" applyAlignment="1">
      <alignment horizontal="left" wrapText="1"/>
    </xf>
    <xf numFmtId="0" fontId="30" fillId="37" borderId="24" xfId="0" applyFont="1" applyFill="1" applyBorder="1"/>
    <xf numFmtId="0" fontId="30" fillId="41" borderId="24" xfId="0" applyFont="1" applyFill="1" applyBorder="1"/>
    <xf numFmtId="0" fontId="30" fillId="41" borderId="25" xfId="0" applyFont="1" applyFill="1" applyBorder="1"/>
    <xf numFmtId="0" fontId="31" fillId="41" borderId="24" xfId="0" applyFont="1" applyFill="1" applyBorder="1"/>
    <xf numFmtId="0" fontId="31" fillId="41" borderId="25" xfId="0" applyFont="1" applyFill="1" applyBorder="1"/>
    <xf numFmtId="0" fontId="14" fillId="48" borderId="0" xfId="0" applyFont="1" applyFill="1"/>
    <xf numFmtId="0" fontId="8" fillId="4" borderId="19" xfId="8" applyBorder="1"/>
    <xf numFmtId="0" fontId="8" fillId="4" borderId="24" xfId="8" applyBorder="1"/>
    <xf numFmtId="0" fontId="8" fillId="4" borderId="20" xfId="8" applyBorder="1"/>
    <xf numFmtId="0" fontId="8" fillId="4" borderId="22" xfId="8" applyBorder="1"/>
    <xf numFmtId="0" fontId="8" fillId="4" borderId="25" xfId="8" applyBorder="1"/>
    <xf numFmtId="0" fontId="7" fillId="3" borderId="16" xfId="7" applyBorder="1"/>
    <xf numFmtId="0" fontId="16" fillId="37" borderId="0" xfId="0" applyFont="1" applyFill="1" applyAlignment="1">
      <alignment horizontal="center"/>
    </xf>
    <xf numFmtId="0" fontId="16" fillId="36" borderId="11" xfId="0" applyFont="1" applyFill="1" applyBorder="1" applyAlignment="1">
      <alignment horizontal="center"/>
    </xf>
    <xf numFmtId="0" fontId="13" fillId="7" borderId="12" xfId="13" applyBorder="1" applyAlignment="1">
      <alignment horizontal="center"/>
    </xf>
    <xf numFmtId="0" fontId="13" fillId="7" borderId="13" xfId="13" applyBorder="1" applyAlignment="1">
      <alignment horizontal="center"/>
    </xf>
    <xf numFmtId="0" fontId="13" fillId="7" borderId="14" xfId="13" applyBorder="1" applyAlignment="1">
      <alignment horizontal="center"/>
    </xf>
    <xf numFmtId="0" fontId="26" fillId="47" borderId="42" xfId="0" applyFont="1" applyFill="1" applyBorder="1" applyAlignment="1">
      <alignment horizontal="center"/>
    </xf>
    <xf numFmtId="0" fontId="26" fillId="47" borderId="43" xfId="0" applyFont="1" applyFill="1" applyBorder="1" applyAlignment="1">
      <alignment horizontal="center"/>
    </xf>
    <xf numFmtId="0" fontId="28" fillId="47" borderId="42" xfId="0" applyFont="1" applyFill="1" applyBorder="1" applyAlignment="1">
      <alignment horizontal="center"/>
    </xf>
    <xf numFmtId="0" fontId="28" fillId="47" borderId="43" xfId="0" applyFont="1" applyFill="1" applyBorder="1" applyAlignment="1">
      <alignment horizontal="center"/>
    </xf>
    <xf numFmtId="0" fontId="19" fillId="46" borderId="31" xfId="0" applyFont="1" applyFill="1" applyBorder="1" applyAlignment="1">
      <alignment horizontal="center" vertical="center" wrapText="1"/>
    </xf>
    <xf numFmtId="0" fontId="19" fillId="46" borderId="30" xfId="0" applyFont="1" applyFill="1" applyBorder="1" applyAlignment="1">
      <alignment horizontal="center" vertical="center" wrapText="1"/>
    </xf>
    <xf numFmtId="0" fontId="19" fillId="46" borderId="32" xfId="0" applyFont="1" applyFill="1" applyBorder="1" applyAlignment="1">
      <alignment horizontal="center" vertical="center" wrapText="1"/>
    </xf>
    <xf numFmtId="0" fontId="19" fillId="35" borderId="31" xfId="0" applyFont="1" applyFill="1" applyBorder="1" applyAlignment="1">
      <alignment horizontal="center" vertical="center" wrapText="1"/>
    </xf>
    <xf numFmtId="0" fontId="19" fillId="35" borderId="30" xfId="0" applyFont="1" applyFill="1" applyBorder="1" applyAlignment="1">
      <alignment horizontal="center" vertical="center" wrapText="1"/>
    </xf>
    <xf numFmtId="0" fontId="19" fillId="35" borderId="32" xfId="0" applyFont="1" applyFill="1" applyBorder="1" applyAlignment="1">
      <alignment horizontal="center" vertical="center" wrapText="1"/>
    </xf>
    <xf numFmtId="0" fontId="19" fillId="42" borderId="29" xfId="0" applyFont="1" applyFill="1" applyBorder="1" applyAlignment="1">
      <alignment horizontal="center" vertical="center" wrapText="1"/>
    </xf>
    <xf numFmtId="0" fontId="19" fillId="42" borderId="33" xfId="0" applyFont="1" applyFill="1" applyBorder="1" applyAlignment="1">
      <alignment horizontal="center" vertical="center" wrapText="1"/>
    </xf>
    <xf numFmtId="0" fontId="18" fillId="43" borderId="29" xfId="0" applyFont="1" applyFill="1" applyBorder="1" applyAlignment="1">
      <alignment horizontal="center" vertical="center" wrapText="1"/>
    </xf>
    <xf numFmtId="0" fontId="18" fillId="43" borderId="30" xfId="0" applyFont="1" applyFill="1" applyBorder="1" applyAlignment="1">
      <alignment horizontal="center" vertical="center" wrapText="1"/>
    </xf>
    <xf numFmtId="0" fontId="18" fillId="43" borderId="32" xfId="0" applyFont="1" applyFill="1" applyBorder="1" applyAlignment="1">
      <alignment horizontal="center" vertical="center" wrapText="1"/>
    </xf>
    <xf numFmtId="0" fontId="19" fillId="40" borderId="29" xfId="0" applyFont="1" applyFill="1" applyBorder="1" applyAlignment="1">
      <alignment horizontal="center" vertical="center" wrapText="1"/>
    </xf>
    <xf numFmtId="0" fontId="19" fillId="40" borderId="33" xfId="0" applyFont="1" applyFill="1" applyBorder="1" applyAlignment="1">
      <alignment horizontal="center" vertical="center" wrapText="1"/>
    </xf>
    <xf numFmtId="0" fontId="19" fillId="45" borderId="29" xfId="0" applyFont="1" applyFill="1" applyBorder="1" applyAlignment="1">
      <alignment horizontal="center" vertical="center" wrapText="1"/>
    </xf>
    <xf numFmtId="0" fontId="19" fillId="45" borderId="30" xfId="0" applyFont="1" applyFill="1" applyBorder="1" applyAlignment="1">
      <alignment horizontal="center" vertical="center" wrapText="1"/>
    </xf>
    <xf numFmtId="0" fontId="19" fillId="45" borderId="32" xfId="0" applyFont="1" applyFill="1" applyBorder="1" applyAlignment="1">
      <alignment horizontal="center" vertical="center" wrapText="1"/>
    </xf>
    <xf numFmtId="0" fontId="19" fillId="42" borderId="35" xfId="0" applyFont="1" applyFill="1" applyBorder="1" applyAlignment="1">
      <alignment horizontal="left" textRotation="90" wrapText="1"/>
    </xf>
    <xf numFmtId="0" fontId="18" fillId="43" borderId="39" xfId="0" applyFont="1" applyFill="1" applyBorder="1" applyAlignment="1">
      <alignment horizontal="left" textRotation="90" wrapText="1"/>
    </xf>
    <xf numFmtId="0" fontId="19" fillId="35" borderId="39" xfId="0" applyFont="1" applyFill="1" applyBorder="1" applyAlignment="1">
      <alignment horizontal="left" textRotation="90" wrapText="1"/>
    </xf>
    <xf numFmtId="0" fontId="29" fillId="35" borderId="39" xfId="0" applyFont="1" applyFill="1" applyBorder="1" applyAlignment="1">
      <alignment horizontal="left" textRotation="90" wrapText="1"/>
    </xf>
    <xf numFmtId="0" fontId="19" fillId="40" borderId="39" xfId="0" applyFont="1" applyFill="1" applyBorder="1" applyAlignment="1">
      <alignment horizontal="left" textRotation="90" wrapText="1"/>
    </xf>
    <xf numFmtId="0" fontId="29" fillId="45" borderId="39" xfId="0" applyFont="1" applyFill="1" applyBorder="1" applyAlignment="1">
      <alignment horizontal="left" textRotation="90" wrapText="1"/>
    </xf>
    <xf numFmtId="0" fontId="19" fillId="46" borderId="39" xfId="0" applyFont="1" applyFill="1" applyBorder="1" applyAlignment="1">
      <alignment horizontal="left" textRotation="90" wrapText="1"/>
    </xf>
    <xf numFmtId="0" fontId="19" fillId="35" borderId="40" xfId="0" applyFont="1" applyFill="1" applyBorder="1" applyAlignment="1">
      <alignment horizontal="left" textRotation="90" wrapText="1"/>
    </xf>
    <xf numFmtId="0" fontId="19" fillId="42" borderId="40" xfId="0" applyFont="1" applyFill="1" applyBorder="1" applyAlignment="1">
      <alignment horizontal="left" textRotation="90" wrapText="1"/>
    </xf>
    <xf numFmtId="0" fontId="18" fillId="43" borderId="35" xfId="0" applyFont="1" applyFill="1" applyBorder="1" applyAlignment="1">
      <alignment horizontal="left" textRotation="90" wrapText="1"/>
    </xf>
    <xf numFmtId="0" fontId="18" fillId="43" borderId="40" xfId="0" applyFont="1" applyFill="1" applyBorder="1" applyAlignment="1">
      <alignment horizontal="left" textRotation="90" wrapText="1"/>
    </xf>
    <xf numFmtId="0" fontId="19" fillId="40" borderId="18" xfId="0" applyFont="1" applyFill="1" applyBorder="1" applyAlignment="1">
      <alignment horizontal="left" textRotation="90" wrapText="1"/>
    </xf>
    <xf numFmtId="0" fontId="19" fillId="40" borderId="23" xfId="0" applyFont="1" applyFill="1" applyBorder="1" applyAlignment="1">
      <alignment horizontal="left" textRotation="90" wrapText="1"/>
    </xf>
    <xf numFmtId="0" fontId="19" fillId="45" borderId="18" xfId="0" applyFont="1" applyFill="1" applyBorder="1" applyAlignment="1">
      <alignment horizontal="left" textRotation="90" wrapText="1"/>
    </xf>
    <xf numFmtId="0" fontId="19" fillId="45" borderId="21" xfId="0" applyFont="1" applyFill="1" applyBorder="1" applyAlignment="1">
      <alignment horizontal="left" textRotation="90" wrapText="1"/>
    </xf>
    <xf numFmtId="0" fontId="19" fillId="45" borderId="23" xfId="0" applyFont="1" applyFill="1" applyBorder="1" applyAlignment="1">
      <alignment horizontal="left" textRotation="90" wrapText="1"/>
    </xf>
    <xf numFmtId="0" fontId="19" fillId="46" borderId="18" xfId="0" applyFont="1" applyFill="1" applyBorder="1" applyAlignment="1">
      <alignment horizontal="left" textRotation="90" wrapText="1"/>
    </xf>
    <xf numFmtId="0" fontId="19" fillId="46" borderId="21" xfId="0" applyFont="1" applyFill="1" applyBorder="1" applyAlignment="1">
      <alignment horizontal="left" textRotation="90" wrapText="1"/>
    </xf>
    <xf numFmtId="0" fontId="19" fillId="46" borderId="23" xfId="0" applyFont="1" applyFill="1" applyBorder="1" applyAlignment="1">
      <alignment horizontal="left" textRotation="90" wrapText="1"/>
    </xf>
    <xf numFmtId="0" fontId="0" fillId="37" borderId="0" xfId="0" applyFill="1"/>
    <xf numFmtId="0" fontId="6" fillId="2" borderId="19" xfId="6" applyBorder="1"/>
    <xf numFmtId="0" fontId="6" fillId="2" borderId="24" xfId="6" applyBorder="1"/>
    <xf numFmtId="0" fontId="7" fillId="3" borderId="0" xfId="7"/>
    <xf numFmtId="0" fontId="19" fillId="42" borderId="29" xfId="0" applyFont="1" applyFill="1" applyBorder="1" applyAlignment="1">
      <alignment horizontal="left" textRotation="90" wrapText="1"/>
    </xf>
    <xf numFmtId="0" fontId="18" fillId="43" borderId="31" xfId="0" applyFont="1" applyFill="1" applyBorder="1" applyAlignment="1">
      <alignment horizontal="left" textRotation="90" wrapText="1"/>
    </xf>
    <xf numFmtId="0" fontId="19" fillId="35" borderId="31" xfId="0" applyFont="1" applyFill="1" applyBorder="1" applyAlignment="1">
      <alignment horizontal="left" textRotation="90" wrapText="1"/>
    </xf>
    <xf numFmtId="0" fontId="29" fillId="35" borderId="31" xfId="0" applyFont="1" applyFill="1" applyBorder="1" applyAlignment="1">
      <alignment horizontal="left" textRotation="90" wrapText="1"/>
    </xf>
    <xf numFmtId="0" fontId="19" fillId="40" borderId="31" xfId="0" applyFont="1" applyFill="1" applyBorder="1" applyAlignment="1">
      <alignment horizontal="left" textRotation="90" wrapText="1"/>
    </xf>
    <xf numFmtId="0" fontId="29" fillId="45" borderId="31" xfId="0" applyFont="1" applyFill="1" applyBorder="1" applyAlignment="1">
      <alignment horizontal="left" textRotation="90" wrapText="1"/>
    </xf>
    <xf numFmtId="0" fontId="19" fillId="46" borderId="31" xfId="0" applyFont="1" applyFill="1" applyBorder="1" applyAlignment="1">
      <alignment horizontal="left" textRotation="90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3300"/>
      <color rgb="FFBA8CD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23806</xdr:colOff>
      <xdr:row>32</xdr:row>
      <xdr:rowOff>23812</xdr:rowOff>
    </xdr:from>
    <xdr:to>
      <xdr:col>13</xdr:col>
      <xdr:colOff>637229</xdr:colOff>
      <xdr:row>55</xdr:row>
      <xdr:rowOff>13153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12B2B9A-1865-43D8-89BF-9FCC460FE5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8525" y="6536531"/>
          <a:ext cx="5852172" cy="4370841"/>
        </a:xfrm>
        <a:prstGeom prst="rect">
          <a:avLst/>
        </a:prstGeom>
      </xdr:spPr>
    </xdr:pic>
    <xdr:clientData/>
  </xdr:twoCellAnchor>
  <xdr:twoCellAnchor editAs="oneCell">
    <xdr:from>
      <xdr:col>2</xdr:col>
      <xdr:colOff>23818</xdr:colOff>
      <xdr:row>90</xdr:row>
      <xdr:rowOff>23812</xdr:rowOff>
    </xdr:from>
    <xdr:to>
      <xdr:col>13</xdr:col>
      <xdr:colOff>637241</xdr:colOff>
      <xdr:row>113</xdr:row>
      <xdr:rowOff>13153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61E415-A3FB-4605-873E-A65B9010F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8537" y="17716500"/>
          <a:ext cx="5852172" cy="43708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7"/>
  <sheetViews>
    <sheetView zoomScale="90" zoomScaleNormal="90" workbookViewId="0">
      <selection activeCell="K7" sqref="K7"/>
    </sheetView>
  </sheetViews>
  <sheetFormatPr defaultRowHeight="15" x14ac:dyDescent="0.25"/>
  <cols>
    <col min="2" max="2" width="44.7109375" customWidth="1"/>
    <col min="4" max="4" width="10.7109375" bestFit="1" customWidth="1"/>
    <col min="5" max="5" width="11.85546875" bestFit="1" customWidth="1"/>
    <col min="6" max="6" width="12" bestFit="1" customWidth="1"/>
    <col min="7" max="7" width="13.7109375" bestFit="1" customWidth="1"/>
    <col min="8" max="8" width="14.85546875" bestFit="1" customWidth="1"/>
    <col min="11" max="11" width="13.28515625" bestFit="1" customWidth="1"/>
    <col min="12" max="12" width="12" bestFit="1" customWidth="1"/>
    <col min="13" max="13" width="13.42578125" bestFit="1" customWidth="1"/>
    <col min="14" max="14" width="14.5703125" bestFit="1" customWidth="1"/>
    <col min="15" max="16" width="7.7109375" bestFit="1" customWidth="1"/>
  </cols>
  <sheetData>
    <row r="1" spans="1:18" ht="15.75" thickBot="1" x14ac:dyDescent="0.3">
      <c r="A1" s="129" t="s">
        <v>25</v>
      </c>
      <c r="B1" s="129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8" ht="15.75" thickBot="1" x14ac:dyDescent="0.3">
      <c r="A2" s="128" t="s">
        <v>54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</row>
    <row r="3" spans="1:18" ht="15.75" thickBot="1" x14ac:dyDescent="0.3">
      <c r="A3" s="2">
        <v>1</v>
      </c>
      <c r="B3" s="3" t="s">
        <v>55</v>
      </c>
      <c r="C3">
        <v>9</v>
      </c>
      <c r="D3">
        <v>9</v>
      </c>
      <c r="E3" s="84">
        <v>18</v>
      </c>
      <c r="F3" s="12">
        <v>0.81818181818181801</v>
      </c>
      <c r="G3" s="12">
        <v>0.81818181818181801</v>
      </c>
      <c r="H3" s="82">
        <v>0.81818181818181801</v>
      </c>
      <c r="I3">
        <v>4.0999999999999996</v>
      </c>
      <c r="J3">
        <v>4.3</v>
      </c>
      <c r="K3" s="121">
        <v>8.3999999999999897</v>
      </c>
      <c r="L3" s="12">
        <v>9.3394077448747101E-2</v>
      </c>
      <c r="M3" s="12">
        <v>9.7949886104783598E-2</v>
      </c>
      <c r="N3" s="64">
        <v>9.5671981776765294E-2</v>
      </c>
      <c r="O3">
        <v>56703</v>
      </c>
      <c r="P3">
        <v>57479</v>
      </c>
      <c r="Q3">
        <f>SUM(O3:P3)</f>
        <v>114182</v>
      </c>
      <c r="R3">
        <v>1</v>
      </c>
    </row>
    <row r="4" spans="1:18" ht="15" customHeight="1" thickBot="1" x14ac:dyDescent="0.3">
      <c r="A4" s="2">
        <v>2</v>
      </c>
      <c r="B4" s="4" t="s">
        <v>56</v>
      </c>
      <c r="C4">
        <v>6</v>
      </c>
      <c r="D4">
        <v>10</v>
      </c>
      <c r="E4" s="84">
        <v>16</v>
      </c>
      <c r="F4" s="12">
        <v>0.54545454545454497</v>
      </c>
      <c r="G4" s="12">
        <v>0.90909090909090895</v>
      </c>
      <c r="H4" s="12">
        <v>0.72727272727272696</v>
      </c>
      <c r="I4">
        <v>2.7</v>
      </c>
      <c r="J4">
        <v>4.5</v>
      </c>
      <c r="K4" s="84">
        <v>7.2</v>
      </c>
      <c r="L4" s="12">
        <v>6.1503416856492001E-2</v>
      </c>
      <c r="M4" s="12">
        <v>0.10250569476082</v>
      </c>
      <c r="N4" s="12">
        <v>8.2004555808655996E-2</v>
      </c>
      <c r="O4">
        <v>53897</v>
      </c>
      <c r="P4">
        <v>54464</v>
      </c>
      <c r="Q4">
        <f t="shared" ref="Q4:Q14" si="0">SUM(O4:P4)</f>
        <v>108361</v>
      </c>
      <c r="R4">
        <v>1</v>
      </c>
    </row>
    <row r="5" spans="1:18" ht="15.75" thickBot="1" x14ac:dyDescent="0.3">
      <c r="A5" s="2">
        <v>3</v>
      </c>
      <c r="B5" s="3" t="s">
        <v>16</v>
      </c>
      <c r="C5">
        <v>9</v>
      </c>
      <c r="D5">
        <v>9</v>
      </c>
      <c r="E5" s="84">
        <v>18</v>
      </c>
      <c r="F5" s="12">
        <v>0.81818181818181801</v>
      </c>
      <c r="G5" s="12">
        <v>0.81818181818181801</v>
      </c>
      <c r="H5" s="82">
        <v>0.81818181818181801</v>
      </c>
      <c r="I5">
        <v>4.5999999999999996</v>
      </c>
      <c r="J5">
        <v>3.9</v>
      </c>
      <c r="K5" s="121">
        <v>8.5</v>
      </c>
      <c r="L5" s="12">
        <v>0.104783599088838</v>
      </c>
      <c r="M5" s="12">
        <v>8.8838268792710701E-2</v>
      </c>
      <c r="N5" s="64">
        <v>9.6810933940774502E-2</v>
      </c>
      <c r="O5">
        <v>56149</v>
      </c>
      <c r="P5">
        <v>57610</v>
      </c>
      <c r="Q5">
        <f t="shared" si="0"/>
        <v>113759</v>
      </c>
      <c r="R5">
        <v>1</v>
      </c>
    </row>
    <row r="6" spans="1:18" ht="15.75" thickBot="1" x14ac:dyDescent="0.3">
      <c r="A6" s="2">
        <v>4</v>
      </c>
      <c r="B6" s="94" t="s">
        <v>17</v>
      </c>
      <c r="C6">
        <v>8</v>
      </c>
      <c r="D6">
        <v>10</v>
      </c>
      <c r="E6" s="84">
        <v>18</v>
      </c>
      <c r="F6" s="12">
        <v>0.72727272727272696</v>
      </c>
      <c r="G6" s="12">
        <v>0.90909090909090895</v>
      </c>
      <c r="H6" s="82">
        <v>0.81818181818181801</v>
      </c>
      <c r="I6">
        <v>4.5</v>
      </c>
      <c r="J6">
        <v>4.2</v>
      </c>
      <c r="K6" s="121">
        <v>8.6999999999999904</v>
      </c>
      <c r="L6" s="12">
        <v>0.10250569476082</v>
      </c>
      <c r="M6" s="12">
        <v>9.5671981776765405E-2</v>
      </c>
      <c r="N6" s="64">
        <v>9.9088838268792695E-2</v>
      </c>
      <c r="O6">
        <v>56724</v>
      </c>
      <c r="P6">
        <v>57633</v>
      </c>
      <c r="Q6">
        <f t="shared" si="0"/>
        <v>114357</v>
      </c>
    </row>
    <row r="7" spans="1:18" ht="15.75" thickBot="1" x14ac:dyDescent="0.3">
      <c r="A7" s="2">
        <v>5</v>
      </c>
      <c r="B7" s="3" t="s">
        <v>18</v>
      </c>
      <c r="C7">
        <v>2</v>
      </c>
      <c r="D7">
        <v>7</v>
      </c>
      <c r="E7" s="84">
        <v>9</v>
      </c>
      <c r="F7" s="12">
        <v>0.18181818181818099</v>
      </c>
      <c r="G7" s="12">
        <v>0.63636363636363602</v>
      </c>
      <c r="H7" s="12">
        <v>0.40909090909090901</v>
      </c>
      <c r="I7">
        <v>0.4</v>
      </c>
      <c r="J7">
        <v>4.0999999999999996</v>
      </c>
      <c r="K7" s="84">
        <v>4.5</v>
      </c>
      <c r="L7" s="12">
        <v>9.1116173120728908E-3</v>
      </c>
      <c r="M7" s="12">
        <v>9.3394077448747101E-2</v>
      </c>
      <c r="N7" s="12">
        <v>5.1252847380409999E-2</v>
      </c>
      <c r="O7">
        <v>30705</v>
      </c>
      <c r="P7">
        <v>31338</v>
      </c>
      <c r="Q7">
        <f t="shared" si="0"/>
        <v>62043</v>
      </c>
    </row>
    <row r="8" spans="1:18" ht="15.75" thickBot="1" x14ac:dyDescent="0.3">
      <c r="A8" s="2">
        <v>6</v>
      </c>
      <c r="B8" s="3" t="s">
        <v>19</v>
      </c>
      <c r="C8">
        <v>8</v>
      </c>
      <c r="D8">
        <v>10</v>
      </c>
      <c r="E8" s="84">
        <v>18</v>
      </c>
      <c r="F8" s="12">
        <v>0.72727272727272696</v>
      </c>
      <c r="G8" s="12">
        <v>0.90909090909090895</v>
      </c>
      <c r="H8" s="82">
        <v>0.81818181818181801</v>
      </c>
      <c r="I8">
        <v>3</v>
      </c>
      <c r="J8">
        <v>4</v>
      </c>
      <c r="K8" s="84">
        <v>7</v>
      </c>
      <c r="L8" s="12">
        <v>6.8337129840546698E-2</v>
      </c>
      <c r="M8" s="12">
        <v>9.1116173120728894E-2</v>
      </c>
      <c r="N8" s="12">
        <v>7.9726651480637803E-2</v>
      </c>
      <c r="O8">
        <v>56355</v>
      </c>
      <c r="P8">
        <v>58002</v>
      </c>
      <c r="Q8">
        <f t="shared" si="0"/>
        <v>114357</v>
      </c>
    </row>
    <row r="9" spans="1:18" ht="15.75" thickBot="1" x14ac:dyDescent="0.3">
      <c r="A9" s="2">
        <v>7</v>
      </c>
      <c r="B9" s="3" t="s">
        <v>20</v>
      </c>
      <c r="C9">
        <v>8</v>
      </c>
      <c r="D9">
        <v>10</v>
      </c>
      <c r="E9" s="84">
        <v>18</v>
      </c>
      <c r="F9" s="12">
        <v>0.72727272727272696</v>
      </c>
      <c r="G9" s="12">
        <v>0.90909090909090895</v>
      </c>
      <c r="H9" s="82">
        <v>0.81818181818181801</v>
      </c>
      <c r="I9">
        <v>3.3</v>
      </c>
      <c r="J9">
        <v>4.5</v>
      </c>
      <c r="K9" s="84">
        <v>7.8</v>
      </c>
      <c r="L9" s="12">
        <v>7.5170842824601306E-2</v>
      </c>
      <c r="M9" s="12">
        <v>0.10250569476082</v>
      </c>
      <c r="N9" s="12">
        <v>8.8838268792710701E-2</v>
      </c>
      <c r="O9">
        <v>56445</v>
      </c>
      <c r="P9">
        <v>57912</v>
      </c>
      <c r="Q9">
        <f t="shared" si="0"/>
        <v>114357</v>
      </c>
      <c r="R9">
        <v>1</v>
      </c>
    </row>
    <row r="10" spans="1:18" ht="15.75" thickBot="1" x14ac:dyDescent="0.3">
      <c r="A10" s="2">
        <v>8</v>
      </c>
      <c r="B10" s="3" t="s">
        <v>57</v>
      </c>
      <c r="C10">
        <v>10</v>
      </c>
      <c r="D10">
        <v>1</v>
      </c>
      <c r="E10" s="84">
        <v>11</v>
      </c>
      <c r="F10" s="12">
        <v>0.90909090909090895</v>
      </c>
      <c r="G10" s="12">
        <v>9.0909090909090898E-2</v>
      </c>
      <c r="H10" s="12">
        <v>0.5</v>
      </c>
      <c r="I10">
        <v>5.5</v>
      </c>
      <c r="J10">
        <v>0.8</v>
      </c>
      <c r="K10" s="84">
        <v>6.3</v>
      </c>
      <c r="L10" s="12">
        <v>0.12528473804100199</v>
      </c>
      <c r="M10" s="12">
        <v>1.8223234624145698E-2</v>
      </c>
      <c r="N10" s="12">
        <v>7.1753986332574002E-2</v>
      </c>
      <c r="O10">
        <v>0</v>
      </c>
      <c r="P10">
        <v>0</v>
      </c>
      <c r="Q10">
        <f t="shared" si="0"/>
        <v>0</v>
      </c>
      <c r="R10">
        <v>1</v>
      </c>
    </row>
    <row r="11" spans="1:18" ht="15.75" thickBot="1" x14ac:dyDescent="0.3">
      <c r="A11" s="2">
        <v>9</v>
      </c>
      <c r="B11" s="94" t="s">
        <v>58</v>
      </c>
      <c r="C11">
        <v>7</v>
      </c>
      <c r="D11">
        <v>11</v>
      </c>
      <c r="E11" s="84">
        <v>18</v>
      </c>
      <c r="F11" s="12">
        <v>0.63636363636363602</v>
      </c>
      <c r="G11" s="12">
        <v>1</v>
      </c>
      <c r="H11" s="82">
        <v>0.81818181818181801</v>
      </c>
      <c r="I11">
        <v>3.1</v>
      </c>
      <c r="J11">
        <v>6.4999999999999902</v>
      </c>
      <c r="K11" s="121">
        <v>9.6</v>
      </c>
      <c r="L11" s="12">
        <v>7.0615034168564905E-2</v>
      </c>
      <c r="M11" s="12">
        <v>0.148063781321184</v>
      </c>
      <c r="N11" s="64">
        <v>0.109339407744874</v>
      </c>
      <c r="O11" s="65">
        <v>57279</v>
      </c>
      <c r="P11" s="65">
        <v>58307</v>
      </c>
      <c r="Q11" s="83">
        <f t="shared" si="0"/>
        <v>115586</v>
      </c>
    </row>
    <row r="12" spans="1:18" ht="15.75" thickBot="1" x14ac:dyDescent="0.3">
      <c r="A12" s="2">
        <v>10</v>
      </c>
      <c r="B12" s="3" t="s">
        <v>59</v>
      </c>
      <c r="C12">
        <v>8</v>
      </c>
      <c r="D12">
        <v>8</v>
      </c>
      <c r="E12" s="84">
        <v>16</v>
      </c>
      <c r="F12" s="12">
        <v>0.72727272727272696</v>
      </c>
      <c r="G12" s="12">
        <v>0.72727272727272696</v>
      </c>
      <c r="H12" s="12">
        <v>0.72727272727272696</v>
      </c>
      <c r="I12">
        <v>3.7</v>
      </c>
      <c r="J12">
        <v>3.8</v>
      </c>
      <c r="K12" s="84">
        <v>7.5</v>
      </c>
      <c r="L12" s="12">
        <v>8.4282460136674203E-2</v>
      </c>
      <c r="M12" s="12">
        <v>8.6560364464692396E-2</v>
      </c>
      <c r="N12" s="12">
        <v>8.54214123006833E-2</v>
      </c>
      <c r="O12">
        <v>54070</v>
      </c>
      <c r="P12">
        <v>55041</v>
      </c>
      <c r="Q12">
        <f t="shared" si="0"/>
        <v>109111</v>
      </c>
      <c r="R12">
        <v>1</v>
      </c>
    </row>
    <row r="13" spans="1:18" ht="15.75" thickBot="1" x14ac:dyDescent="0.3">
      <c r="A13" s="2">
        <v>11</v>
      </c>
      <c r="B13" s="3" t="s">
        <v>49</v>
      </c>
      <c r="C13">
        <v>9</v>
      </c>
      <c r="D13">
        <v>10</v>
      </c>
      <c r="E13" s="84">
        <v>19</v>
      </c>
      <c r="F13" s="12">
        <v>0.81818181818181801</v>
      </c>
      <c r="G13" s="12">
        <v>0.90909090909090895</v>
      </c>
      <c r="H13" s="64">
        <v>0.86363636363636298</v>
      </c>
      <c r="I13">
        <v>2.2999999999999998</v>
      </c>
      <c r="J13">
        <v>3.3</v>
      </c>
      <c r="K13" s="84">
        <v>5.6</v>
      </c>
      <c r="L13" s="12">
        <v>5.2391799544419103E-2</v>
      </c>
      <c r="M13" s="12">
        <v>7.5170842824601306E-2</v>
      </c>
      <c r="N13" s="12">
        <v>6.3781321184510201E-2</v>
      </c>
      <c r="O13" s="65">
        <v>58390</v>
      </c>
      <c r="P13" s="65">
        <v>59921</v>
      </c>
      <c r="Q13" s="83">
        <f t="shared" si="0"/>
        <v>118311</v>
      </c>
      <c r="R13">
        <v>-1</v>
      </c>
    </row>
    <row r="14" spans="1:18" ht="15.75" thickBot="1" x14ac:dyDescent="0.3">
      <c r="A14" s="2">
        <v>12</v>
      </c>
      <c r="B14" s="3" t="s">
        <v>24</v>
      </c>
      <c r="C14">
        <v>11</v>
      </c>
      <c r="D14">
        <v>0</v>
      </c>
      <c r="E14" s="84">
        <v>11</v>
      </c>
      <c r="F14" s="12">
        <v>1</v>
      </c>
      <c r="G14" s="12">
        <v>0</v>
      </c>
      <c r="H14" s="12">
        <v>0.5</v>
      </c>
      <c r="I14">
        <v>6.6999999999999904</v>
      </c>
      <c r="J14">
        <v>0</v>
      </c>
      <c r="K14" s="84">
        <v>6.6999999999999904</v>
      </c>
      <c r="L14" s="12">
        <v>0.152619589977221</v>
      </c>
      <c r="M14" s="12">
        <v>0</v>
      </c>
      <c r="N14" s="12">
        <v>7.6309794988610402E-2</v>
      </c>
      <c r="O14">
        <v>0</v>
      </c>
      <c r="P14">
        <v>0</v>
      </c>
      <c r="Q14">
        <f t="shared" si="0"/>
        <v>0</v>
      </c>
    </row>
    <row r="16" spans="1:18" x14ac:dyDescent="0.25">
      <c r="B16" s="5" t="s">
        <v>27</v>
      </c>
      <c r="C16">
        <v>64642</v>
      </c>
    </row>
    <row r="17" spans="1:16" x14ac:dyDescent="0.25">
      <c r="B17" s="5" t="s">
        <v>28</v>
      </c>
      <c r="C17">
        <v>65900</v>
      </c>
    </row>
    <row r="18" spans="1:16" x14ac:dyDescent="0.25">
      <c r="B18" s="5" t="s">
        <v>29</v>
      </c>
      <c r="C18" s="6">
        <v>0.71970000000000001</v>
      </c>
    </row>
    <row r="21" spans="1:16" ht="15.75" thickBot="1" x14ac:dyDescent="0.3">
      <c r="A21" s="128" t="s">
        <v>26</v>
      </c>
      <c r="B21" s="128"/>
      <c r="C21" s="128"/>
      <c r="D21" s="128"/>
      <c r="E21" s="128"/>
      <c r="F21" s="128"/>
      <c r="G21" s="128"/>
      <c r="H21" s="128"/>
      <c r="I21" s="128"/>
      <c r="J21" s="128"/>
      <c r="K21" s="128"/>
      <c r="L21" s="128"/>
      <c r="M21" s="128"/>
      <c r="N21" s="128"/>
      <c r="O21" s="128"/>
      <c r="P21" s="128"/>
    </row>
    <row r="22" spans="1:16" ht="15.75" thickBot="1" x14ac:dyDescent="0.3">
      <c r="A22" s="2">
        <v>1</v>
      </c>
      <c r="B22" s="7" t="s">
        <v>14</v>
      </c>
      <c r="C22">
        <v>2</v>
      </c>
      <c r="D22">
        <v>2</v>
      </c>
      <c r="E22" s="84">
        <v>4</v>
      </c>
      <c r="F22">
        <v>1</v>
      </c>
      <c r="G22">
        <v>1</v>
      </c>
      <c r="H22">
        <v>1</v>
      </c>
      <c r="I22">
        <v>1</v>
      </c>
      <c r="J22">
        <v>0.34</v>
      </c>
      <c r="K22" s="84">
        <v>1.34</v>
      </c>
      <c r="L22" s="12">
        <v>0.42194092827004198</v>
      </c>
      <c r="M22" s="12">
        <v>0.14345991561181401</v>
      </c>
      <c r="N22" s="12">
        <v>0.28270042194092798</v>
      </c>
      <c r="O22">
        <v>4</v>
      </c>
      <c r="P22">
        <v>0</v>
      </c>
    </row>
    <row r="23" spans="1:16" ht="15.75" thickBot="1" x14ac:dyDescent="0.3">
      <c r="A23" s="2">
        <v>2</v>
      </c>
      <c r="B23" s="8" t="s">
        <v>31</v>
      </c>
      <c r="C23">
        <v>2</v>
      </c>
      <c r="D23">
        <v>2</v>
      </c>
      <c r="E23" s="84">
        <v>4</v>
      </c>
      <c r="F23">
        <v>1</v>
      </c>
      <c r="G23">
        <v>1</v>
      </c>
      <c r="H23">
        <v>1</v>
      </c>
      <c r="I23">
        <v>0.85</v>
      </c>
      <c r="J23">
        <v>1.1499999999999999</v>
      </c>
      <c r="K23" s="84">
        <v>2</v>
      </c>
      <c r="L23" s="12">
        <v>0.35864978902953498</v>
      </c>
      <c r="M23" s="12">
        <v>0.48523206751054798</v>
      </c>
      <c r="N23" s="12">
        <v>0.42194092827004198</v>
      </c>
      <c r="O23">
        <v>4</v>
      </c>
      <c r="P23">
        <v>0</v>
      </c>
    </row>
    <row r="24" spans="1:16" ht="15.75" thickBot="1" x14ac:dyDescent="0.3">
      <c r="A24" s="2">
        <v>3</v>
      </c>
      <c r="B24" s="8" t="s">
        <v>32</v>
      </c>
      <c r="C24">
        <v>2</v>
      </c>
      <c r="D24">
        <v>2</v>
      </c>
      <c r="E24" s="84">
        <v>4</v>
      </c>
      <c r="F24">
        <v>1</v>
      </c>
      <c r="G24">
        <v>1</v>
      </c>
      <c r="H24">
        <v>1</v>
      </c>
      <c r="I24">
        <v>0.52</v>
      </c>
      <c r="J24">
        <v>0.87999999999999901</v>
      </c>
      <c r="K24" s="84">
        <v>1.4</v>
      </c>
      <c r="L24" s="12">
        <v>0.21940928270042101</v>
      </c>
      <c r="M24" s="12">
        <v>0.37130801687763698</v>
      </c>
      <c r="N24" s="12">
        <v>0.29535864978902898</v>
      </c>
      <c r="O24">
        <v>4</v>
      </c>
      <c r="P24">
        <v>0</v>
      </c>
    </row>
    <row r="25" spans="1:16" x14ac:dyDescent="0.25">
      <c r="L25" s="12"/>
      <c r="M25" s="12"/>
      <c r="N25" s="12"/>
    </row>
    <row r="26" spans="1:16" x14ac:dyDescent="0.25">
      <c r="B26" s="5" t="s">
        <v>27</v>
      </c>
      <c r="C26">
        <v>5</v>
      </c>
      <c r="L26" s="12"/>
      <c r="M26" s="12"/>
      <c r="N26" s="12"/>
    </row>
    <row r="27" spans="1:16" x14ac:dyDescent="0.25">
      <c r="B27" s="5" t="s">
        <v>28</v>
      </c>
      <c r="C27">
        <v>0</v>
      </c>
      <c r="L27" s="12"/>
      <c r="M27" s="12"/>
      <c r="N27" s="12"/>
    </row>
    <row r="28" spans="1:16" x14ac:dyDescent="0.25">
      <c r="B28" s="5" t="s">
        <v>29</v>
      </c>
      <c r="C28" s="6">
        <v>1</v>
      </c>
      <c r="L28" s="12"/>
      <c r="M28" s="12"/>
      <c r="N28" s="12"/>
    </row>
    <row r="31" spans="1:16" ht="15.75" thickBot="1" x14ac:dyDescent="0.3">
      <c r="A31" s="128" t="s">
        <v>30</v>
      </c>
      <c r="B31" s="128"/>
      <c r="C31" s="128"/>
      <c r="D31" s="128"/>
      <c r="E31" s="128"/>
      <c r="F31" s="128"/>
      <c r="G31" s="128"/>
      <c r="H31" s="128"/>
      <c r="I31" s="128"/>
      <c r="J31" s="128"/>
      <c r="K31" s="128"/>
      <c r="L31" s="128"/>
      <c r="M31" s="128"/>
      <c r="N31" s="128"/>
      <c r="O31" s="128"/>
      <c r="P31" s="128"/>
    </row>
    <row r="32" spans="1:16" ht="15.75" thickBot="1" x14ac:dyDescent="0.3">
      <c r="A32" s="2">
        <v>1</v>
      </c>
      <c r="B32" s="3" t="s">
        <v>15</v>
      </c>
      <c r="C32">
        <v>4</v>
      </c>
      <c r="D32">
        <v>4</v>
      </c>
      <c r="E32" s="84">
        <v>8</v>
      </c>
      <c r="F32">
        <v>1</v>
      </c>
      <c r="G32">
        <v>1</v>
      </c>
      <c r="H32">
        <v>1</v>
      </c>
      <c r="I32">
        <v>2.6</v>
      </c>
      <c r="J32">
        <v>1.6</v>
      </c>
      <c r="K32" s="84">
        <v>4.1999999999999904</v>
      </c>
      <c r="L32" s="12">
        <v>0.29885057471264298</v>
      </c>
      <c r="M32" s="12">
        <v>0.18390804597701099</v>
      </c>
      <c r="N32" s="12">
        <v>0.24137931034482701</v>
      </c>
      <c r="O32">
        <v>53</v>
      </c>
      <c r="P32">
        <v>11</v>
      </c>
    </row>
    <row r="33" spans="1:16" ht="15.75" thickBot="1" x14ac:dyDescent="0.3">
      <c r="A33" s="2">
        <v>2</v>
      </c>
      <c r="B33" s="9" t="s">
        <v>34</v>
      </c>
      <c r="C33">
        <v>4</v>
      </c>
      <c r="D33">
        <v>4</v>
      </c>
      <c r="E33" s="84">
        <v>8</v>
      </c>
      <c r="F33">
        <v>1</v>
      </c>
      <c r="G33">
        <v>1</v>
      </c>
      <c r="H33">
        <v>1</v>
      </c>
      <c r="I33">
        <v>1.5</v>
      </c>
      <c r="J33">
        <v>2</v>
      </c>
      <c r="K33" s="84">
        <v>3.5</v>
      </c>
      <c r="L33" s="12">
        <v>0.17241379310344801</v>
      </c>
      <c r="M33" s="12">
        <v>0.229885057471264</v>
      </c>
      <c r="N33" s="12">
        <v>0.20114942528735599</v>
      </c>
      <c r="O33">
        <v>53</v>
      </c>
      <c r="P33">
        <v>11</v>
      </c>
    </row>
    <row r="34" spans="1:16" ht="15.75" thickBot="1" x14ac:dyDescent="0.3">
      <c r="A34" s="2">
        <v>3</v>
      </c>
      <c r="B34" s="10" t="s">
        <v>35</v>
      </c>
      <c r="C34">
        <v>4</v>
      </c>
      <c r="D34">
        <v>4</v>
      </c>
      <c r="E34" s="84">
        <v>8</v>
      </c>
      <c r="F34">
        <v>1</v>
      </c>
      <c r="G34">
        <v>1</v>
      </c>
      <c r="H34">
        <v>1</v>
      </c>
      <c r="I34">
        <v>2.2999999999999998</v>
      </c>
      <c r="J34">
        <v>1.5</v>
      </c>
      <c r="K34" s="84">
        <v>3.8</v>
      </c>
      <c r="L34" s="12">
        <v>0.26436781609195398</v>
      </c>
      <c r="M34" s="12">
        <v>0.17241379310344801</v>
      </c>
      <c r="N34" s="12">
        <v>0.21839080459770099</v>
      </c>
      <c r="O34">
        <v>53</v>
      </c>
      <c r="P34">
        <v>11</v>
      </c>
    </row>
    <row r="35" spans="1:16" ht="15.75" thickBot="1" x14ac:dyDescent="0.3">
      <c r="A35" s="2">
        <v>4</v>
      </c>
      <c r="B35" s="10" t="s">
        <v>36</v>
      </c>
      <c r="C35">
        <v>4</v>
      </c>
      <c r="D35">
        <v>4</v>
      </c>
      <c r="E35" s="84">
        <v>8</v>
      </c>
      <c r="F35">
        <v>1</v>
      </c>
      <c r="G35">
        <v>1</v>
      </c>
      <c r="H35">
        <v>1</v>
      </c>
      <c r="I35">
        <v>0.8</v>
      </c>
      <c r="J35">
        <v>1.3</v>
      </c>
      <c r="K35" s="84">
        <v>2.1</v>
      </c>
      <c r="L35" s="12">
        <v>9.1954022988505704E-2</v>
      </c>
      <c r="M35" s="12">
        <v>0.14942528735632099</v>
      </c>
      <c r="N35" s="12">
        <v>0.12068965517241299</v>
      </c>
      <c r="O35">
        <v>48</v>
      </c>
      <c r="P35">
        <v>16</v>
      </c>
    </row>
    <row r="36" spans="1:16" ht="15.75" thickBot="1" x14ac:dyDescent="0.3">
      <c r="A36" s="2">
        <v>5</v>
      </c>
      <c r="B36" s="10" t="s">
        <v>50</v>
      </c>
      <c r="C36">
        <v>4</v>
      </c>
      <c r="D36">
        <v>4</v>
      </c>
      <c r="E36" s="84">
        <v>8</v>
      </c>
      <c r="F36">
        <v>1</v>
      </c>
      <c r="G36">
        <v>1</v>
      </c>
      <c r="H36">
        <v>1</v>
      </c>
      <c r="I36">
        <v>1.5</v>
      </c>
      <c r="J36">
        <v>2.2999999999999998</v>
      </c>
      <c r="K36" s="84">
        <v>3.8</v>
      </c>
      <c r="L36" s="12">
        <v>0.17241379310344801</v>
      </c>
      <c r="M36" s="12">
        <v>0.26436781609195398</v>
      </c>
      <c r="N36" s="12">
        <v>0.21839080459770099</v>
      </c>
      <c r="O36">
        <v>48</v>
      </c>
      <c r="P36">
        <v>16</v>
      </c>
    </row>
    <row r="38" spans="1:16" x14ac:dyDescent="0.25">
      <c r="B38" s="5" t="s">
        <v>27</v>
      </c>
      <c r="C38" s="6">
        <v>68</v>
      </c>
    </row>
    <row r="39" spans="1:16" x14ac:dyDescent="0.25">
      <c r="B39" s="5" t="s">
        <v>28</v>
      </c>
      <c r="C39" s="6">
        <v>16</v>
      </c>
    </row>
    <row r="40" spans="1:16" x14ac:dyDescent="0.25">
      <c r="B40" s="5" t="s">
        <v>29</v>
      </c>
      <c r="C40" s="6">
        <v>1</v>
      </c>
    </row>
    <row r="43" spans="1:16" ht="15.75" thickBot="1" x14ac:dyDescent="0.3">
      <c r="A43" s="128" t="s">
        <v>33</v>
      </c>
      <c r="B43" s="128"/>
      <c r="C43" s="128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28"/>
    </row>
    <row r="44" spans="1:16" ht="15.75" thickBot="1" x14ac:dyDescent="0.3">
      <c r="A44" s="2">
        <v>1</v>
      </c>
      <c r="B44" s="7" t="s">
        <v>21</v>
      </c>
      <c r="C44">
        <v>2</v>
      </c>
      <c r="D44">
        <v>2</v>
      </c>
      <c r="E44" s="84">
        <v>4</v>
      </c>
      <c r="F44">
        <v>1</v>
      </c>
      <c r="G44">
        <v>1</v>
      </c>
      <c r="H44">
        <v>1</v>
      </c>
      <c r="I44">
        <v>1.3</v>
      </c>
      <c r="J44">
        <v>0.4</v>
      </c>
      <c r="K44" s="84">
        <v>1.7</v>
      </c>
      <c r="L44" s="12">
        <v>0.61904761904761896</v>
      </c>
      <c r="M44" s="12">
        <v>0.19047619047618999</v>
      </c>
      <c r="N44" s="12">
        <v>0.40476190476190399</v>
      </c>
      <c r="O44">
        <v>4</v>
      </c>
      <c r="P44">
        <v>0</v>
      </c>
    </row>
    <row r="45" spans="1:16" ht="15.75" thickBot="1" x14ac:dyDescent="0.3">
      <c r="A45" s="2">
        <v>2</v>
      </c>
      <c r="B45" s="8" t="s">
        <v>38</v>
      </c>
      <c r="C45">
        <v>2</v>
      </c>
      <c r="D45">
        <v>2</v>
      </c>
      <c r="E45" s="84">
        <v>4</v>
      </c>
      <c r="F45">
        <v>1</v>
      </c>
      <c r="G45">
        <v>1</v>
      </c>
      <c r="H45">
        <v>1</v>
      </c>
      <c r="I45">
        <v>0.5</v>
      </c>
      <c r="J45">
        <v>0.79999999999999905</v>
      </c>
      <c r="K45" s="84">
        <v>1.3</v>
      </c>
      <c r="L45" s="12">
        <v>0.238095238095238</v>
      </c>
      <c r="M45" s="12">
        <v>0.38095238095237999</v>
      </c>
      <c r="N45" s="12">
        <v>0.30952380952380898</v>
      </c>
      <c r="O45">
        <v>4</v>
      </c>
      <c r="P45">
        <v>0</v>
      </c>
    </row>
    <row r="46" spans="1:16" ht="15.75" thickBot="1" x14ac:dyDescent="0.3">
      <c r="A46" s="2">
        <v>3</v>
      </c>
      <c r="B46" s="8" t="s">
        <v>39</v>
      </c>
      <c r="C46">
        <v>2</v>
      </c>
      <c r="D46">
        <v>2</v>
      </c>
      <c r="E46" s="84">
        <v>4</v>
      </c>
      <c r="F46">
        <v>1</v>
      </c>
      <c r="G46">
        <v>1</v>
      </c>
      <c r="H46">
        <v>1</v>
      </c>
      <c r="I46">
        <v>0.3</v>
      </c>
      <c r="J46">
        <v>0.89999999999999902</v>
      </c>
      <c r="K46" s="84">
        <v>1.2</v>
      </c>
      <c r="L46" s="12">
        <v>0.14285714285714199</v>
      </c>
      <c r="M46" s="12">
        <v>0.42857142857142799</v>
      </c>
      <c r="N46" s="12">
        <v>0.28571428571428498</v>
      </c>
      <c r="O46">
        <v>4</v>
      </c>
      <c r="P46">
        <v>0</v>
      </c>
    </row>
    <row r="48" spans="1:16" x14ac:dyDescent="0.25">
      <c r="B48" s="5" t="s">
        <v>27</v>
      </c>
      <c r="C48" s="6">
        <v>5</v>
      </c>
    </row>
    <row r="49" spans="1:16" x14ac:dyDescent="0.25">
      <c r="B49" s="5" t="s">
        <v>28</v>
      </c>
      <c r="C49" s="6">
        <v>0</v>
      </c>
    </row>
    <row r="50" spans="1:16" x14ac:dyDescent="0.25">
      <c r="B50" s="5" t="s">
        <v>29</v>
      </c>
      <c r="C50" s="6">
        <v>1</v>
      </c>
    </row>
    <row r="53" spans="1:16" ht="15.75" thickBot="1" x14ac:dyDescent="0.3">
      <c r="A53" s="128" t="s">
        <v>37</v>
      </c>
      <c r="B53" s="128"/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</row>
    <row r="54" spans="1:16" ht="15.75" thickBot="1" x14ac:dyDescent="0.3">
      <c r="A54" s="2">
        <v>1</v>
      </c>
      <c r="B54" s="3" t="s">
        <v>22</v>
      </c>
      <c r="C54">
        <v>5</v>
      </c>
      <c r="D54">
        <v>5</v>
      </c>
      <c r="E54" s="84">
        <v>10</v>
      </c>
      <c r="F54">
        <v>1</v>
      </c>
      <c r="G54">
        <v>1</v>
      </c>
      <c r="H54">
        <v>1</v>
      </c>
      <c r="I54">
        <v>3</v>
      </c>
      <c r="J54">
        <v>1.3</v>
      </c>
      <c r="K54" s="84">
        <v>4.3</v>
      </c>
      <c r="L54" s="12">
        <v>0.26785714285714202</v>
      </c>
      <c r="M54" s="12">
        <v>0.11607142857142801</v>
      </c>
      <c r="N54" s="12">
        <v>0.191964285714285</v>
      </c>
      <c r="O54">
        <v>325</v>
      </c>
      <c r="P54">
        <v>0</v>
      </c>
    </row>
    <row r="55" spans="1:16" ht="15.75" thickBot="1" x14ac:dyDescent="0.3">
      <c r="A55" s="2">
        <v>2</v>
      </c>
      <c r="B55" s="9" t="s">
        <v>41</v>
      </c>
      <c r="C55">
        <v>5</v>
      </c>
      <c r="D55">
        <v>5</v>
      </c>
      <c r="E55" s="84">
        <v>10</v>
      </c>
      <c r="F55">
        <v>1</v>
      </c>
      <c r="G55">
        <v>1</v>
      </c>
      <c r="H55">
        <v>1</v>
      </c>
      <c r="I55">
        <v>1.8</v>
      </c>
      <c r="J55">
        <v>1.4</v>
      </c>
      <c r="K55" s="84">
        <v>3.2</v>
      </c>
      <c r="L55" s="12">
        <v>0.160714285714285</v>
      </c>
      <c r="M55" s="12">
        <v>0.125</v>
      </c>
      <c r="N55" s="12">
        <v>0.14285714285714199</v>
      </c>
      <c r="O55">
        <v>325</v>
      </c>
      <c r="P55">
        <v>0</v>
      </c>
    </row>
    <row r="56" spans="1:16" ht="15.75" thickBot="1" x14ac:dyDescent="0.3">
      <c r="A56" s="2">
        <v>3</v>
      </c>
      <c r="B56" s="10" t="s">
        <v>42</v>
      </c>
      <c r="C56">
        <v>5</v>
      </c>
      <c r="D56">
        <v>5</v>
      </c>
      <c r="E56" s="84">
        <v>10</v>
      </c>
      <c r="F56">
        <v>1</v>
      </c>
      <c r="G56">
        <v>1</v>
      </c>
      <c r="H56">
        <v>1</v>
      </c>
      <c r="I56">
        <v>1.9</v>
      </c>
      <c r="J56">
        <v>2.2999999999999998</v>
      </c>
      <c r="K56" s="84">
        <v>4.1999999999999904</v>
      </c>
      <c r="L56" s="12">
        <v>0.16964285714285701</v>
      </c>
      <c r="M56" s="12">
        <v>0.20535714285714199</v>
      </c>
      <c r="N56" s="12">
        <v>0.1875</v>
      </c>
      <c r="O56">
        <v>325</v>
      </c>
      <c r="P56">
        <v>0</v>
      </c>
    </row>
    <row r="57" spans="1:16" ht="15.75" thickBot="1" x14ac:dyDescent="0.3">
      <c r="A57" s="2">
        <v>4</v>
      </c>
      <c r="B57" s="10" t="s">
        <v>43</v>
      </c>
      <c r="C57">
        <v>5</v>
      </c>
      <c r="D57">
        <v>5</v>
      </c>
      <c r="E57" s="84">
        <v>10</v>
      </c>
      <c r="F57">
        <v>1</v>
      </c>
      <c r="G57">
        <v>1</v>
      </c>
      <c r="H57">
        <v>1</v>
      </c>
      <c r="I57">
        <v>1.5</v>
      </c>
      <c r="J57">
        <v>2</v>
      </c>
      <c r="K57" s="84">
        <v>3.5</v>
      </c>
      <c r="L57" s="12">
        <v>0.13392857142857101</v>
      </c>
      <c r="M57" s="12">
        <v>0.17857142857142799</v>
      </c>
      <c r="N57" s="12">
        <v>0.15625</v>
      </c>
      <c r="O57">
        <v>325</v>
      </c>
      <c r="P57">
        <v>0</v>
      </c>
    </row>
    <row r="58" spans="1:16" ht="15.75" thickBot="1" x14ac:dyDescent="0.3">
      <c r="A58" s="2">
        <v>5</v>
      </c>
      <c r="B58" s="10" t="s">
        <v>44</v>
      </c>
      <c r="C58">
        <v>5</v>
      </c>
      <c r="D58">
        <v>5</v>
      </c>
      <c r="E58" s="84">
        <v>10</v>
      </c>
      <c r="F58">
        <v>1</v>
      </c>
      <c r="G58">
        <v>1</v>
      </c>
      <c r="H58">
        <v>1</v>
      </c>
      <c r="I58">
        <v>0.89999999999999902</v>
      </c>
      <c r="J58">
        <v>1.9</v>
      </c>
      <c r="K58" s="84">
        <v>2.8</v>
      </c>
      <c r="L58" s="12">
        <v>8.0357142857142794E-2</v>
      </c>
      <c r="M58" s="12">
        <v>0.16964285714285701</v>
      </c>
      <c r="N58" s="12">
        <v>0.125</v>
      </c>
      <c r="O58">
        <v>325</v>
      </c>
      <c r="P58">
        <v>0</v>
      </c>
    </row>
    <row r="59" spans="1:16" ht="15.75" thickBot="1" x14ac:dyDescent="0.3">
      <c r="A59" s="2">
        <v>6</v>
      </c>
      <c r="B59" s="10" t="s">
        <v>45</v>
      </c>
      <c r="C59">
        <v>5</v>
      </c>
      <c r="D59">
        <v>5</v>
      </c>
      <c r="E59" s="84">
        <v>10</v>
      </c>
      <c r="F59">
        <v>1</v>
      </c>
      <c r="G59">
        <v>1</v>
      </c>
      <c r="H59">
        <v>1</v>
      </c>
      <c r="I59">
        <v>2.1</v>
      </c>
      <c r="J59">
        <v>2.2999999999999998</v>
      </c>
      <c r="K59" s="84">
        <v>4.4000000000000004</v>
      </c>
      <c r="L59" s="12">
        <v>0.1875</v>
      </c>
      <c r="M59" s="12">
        <v>0.20535714285714199</v>
      </c>
      <c r="N59" s="12">
        <v>0.19642857142857101</v>
      </c>
      <c r="O59">
        <v>325</v>
      </c>
      <c r="P59">
        <v>0</v>
      </c>
    </row>
    <row r="61" spans="1:16" x14ac:dyDescent="0.25">
      <c r="B61" s="5" t="s">
        <v>27</v>
      </c>
      <c r="C61" s="6">
        <v>409</v>
      </c>
    </row>
    <row r="62" spans="1:16" x14ac:dyDescent="0.25">
      <c r="B62" s="5" t="s">
        <v>28</v>
      </c>
      <c r="C62" s="6">
        <v>0</v>
      </c>
    </row>
    <row r="63" spans="1:16" x14ac:dyDescent="0.25">
      <c r="B63" s="5" t="s">
        <v>29</v>
      </c>
      <c r="C63" s="6">
        <v>1</v>
      </c>
    </row>
    <row r="66" spans="1:16" ht="15.75" thickBot="1" x14ac:dyDescent="0.3">
      <c r="A66" s="128" t="s">
        <v>40</v>
      </c>
      <c r="B66" s="128"/>
      <c r="C66" s="128"/>
      <c r="D66" s="128"/>
      <c r="E66" s="128"/>
      <c r="F66" s="128"/>
      <c r="G66" s="128"/>
      <c r="H66" s="128"/>
      <c r="I66" s="128"/>
      <c r="J66" s="128"/>
      <c r="K66" s="128"/>
      <c r="L66" s="128"/>
      <c r="M66" s="128"/>
      <c r="N66" s="128"/>
      <c r="O66" s="128"/>
      <c r="P66" s="128"/>
    </row>
    <row r="67" spans="1:16" ht="15.75" thickBot="1" x14ac:dyDescent="0.3">
      <c r="A67" s="2">
        <v>1</v>
      </c>
      <c r="B67" s="3" t="s">
        <v>23</v>
      </c>
      <c r="C67">
        <v>6</v>
      </c>
      <c r="D67">
        <v>6</v>
      </c>
      <c r="E67" s="84">
        <v>12</v>
      </c>
      <c r="F67">
        <v>1</v>
      </c>
      <c r="G67">
        <v>1</v>
      </c>
      <c r="H67">
        <v>1</v>
      </c>
      <c r="I67">
        <v>4.0999999999999996</v>
      </c>
      <c r="J67">
        <v>3.2</v>
      </c>
      <c r="K67" s="84">
        <v>7.3</v>
      </c>
      <c r="L67" s="12">
        <v>0.20603015075376799</v>
      </c>
      <c r="M67" s="12">
        <v>0.16080402010050199</v>
      </c>
      <c r="N67" s="12">
        <v>0.183417085427135</v>
      </c>
      <c r="O67">
        <v>1956</v>
      </c>
      <c r="P67">
        <v>0</v>
      </c>
    </row>
    <row r="68" spans="1:16" ht="15.75" thickBot="1" x14ac:dyDescent="0.3">
      <c r="A68" s="2">
        <v>2</v>
      </c>
      <c r="B68" s="9" t="s">
        <v>46</v>
      </c>
      <c r="C68">
        <v>6</v>
      </c>
      <c r="D68">
        <v>6</v>
      </c>
      <c r="E68" s="84">
        <v>12</v>
      </c>
      <c r="F68">
        <v>1</v>
      </c>
      <c r="G68">
        <v>1</v>
      </c>
      <c r="H68">
        <v>1</v>
      </c>
      <c r="I68">
        <v>1.9</v>
      </c>
      <c r="J68">
        <v>3.19999999999999</v>
      </c>
      <c r="K68" s="84">
        <v>5.0999999999999996</v>
      </c>
      <c r="L68" s="12">
        <v>9.5477386934673295E-2</v>
      </c>
      <c r="M68" s="12">
        <v>0.16080402010050199</v>
      </c>
      <c r="N68" s="12">
        <v>0.12814070351758799</v>
      </c>
      <c r="O68">
        <v>1956</v>
      </c>
      <c r="P68">
        <v>0</v>
      </c>
    </row>
    <row r="69" spans="1:16" ht="15.75" thickBot="1" x14ac:dyDescent="0.3">
      <c r="A69" s="2">
        <v>3</v>
      </c>
      <c r="B69" s="10" t="s">
        <v>47</v>
      </c>
      <c r="C69">
        <v>6</v>
      </c>
      <c r="D69">
        <v>6</v>
      </c>
      <c r="E69" s="84">
        <v>12</v>
      </c>
      <c r="F69">
        <v>1</v>
      </c>
      <c r="G69">
        <v>1</v>
      </c>
      <c r="H69">
        <v>1</v>
      </c>
      <c r="I69">
        <v>1.6</v>
      </c>
      <c r="J69">
        <v>3.5</v>
      </c>
      <c r="K69" s="84">
        <v>5.0999999999999996</v>
      </c>
      <c r="L69" s="12">
        <v>8.0402010050251202E-2</v>
      </c>
      <c r="M69" s="12">
        <v>0.175879396984924</v>
      </c>
      <c r="N69" s="12">
        <v>0.12814070351758799</v>
      </c>
      <c r="O69">
        <v>1956</v>
      </c>
      <c r="P69">
        <v>0</v>
      </c>
    </row>
    <row r="70" spans="1:16" ht="15.75" thickBot="1" x14ac:dyDescent="0.3">
      <c r="A70" s="2">
        <v>4</v>
      </c>
      <c r="B70" s="10" t="s">
        <v>48</v>
      </c>
      <c r="C70">
        <v>6</v>
      </c>
      <c r="D70">
        <v>6</v>
      </c>
      <c r="E70" s="84">
        <v>12</v>
      </c>
      <c r="F70">
        <v>1</v>
      </c>
      <c r="G70">
        <v>1</v>
      </c>
      <c r="H70">
        <v>1</v>
      </c>
      <c r="I70">
        <v>1.5</v>
      </c>
      <c r="J70">
        <v>3.2</v>
      </c>
      <c r="K70" s="84">
        <v>4.6999999999999904</v>
      </c>
      <c r="L70" s="12">
        <v>7.5376884422110504E-2</v>
      </c>
      <c r="M70" s="12">
        <v>0.16080402010050199</v>
      </c>
      <c r="N70" s="12">
        <v>0.118090452261306</v>
      </c>
      <c r="O70">
        <v>1956</v>
      </c>
      <c r="P70">
        <v>0</v>
      </c>
    </row>
    <row r="71" spans="1:16" ht="15.75" thickBot="1" x14ac:dyDescent="0.3">
      <c r="A71" s="2">
        <v>5</v>
      </c>
      <c r="B71" s="11" t="s">
        <v>51</v>
      </c>
      <c r="C71">
        <v>6</v>
      </c>
      <c r="D71">
        <v>6</v>
      </c>
      <c r="E71" s="84">
        <v>12</v>
      </c>
      <c r="F71">
        <v>1</v>
      </c>
      <c r="G71">
        <v>1</v>
      </c>
      <c r="H71">
        <v>1</v>
      </c>
      <c r="I71">
        <v>3.9</v>
      </c>
      <c r="J71">
        <v>1.7</v>
      </c>
      <c r="K71" s="84">
        <v>5.6</v>
      </c>
      <c r="L71" s="12">
        <v>0.19597989949748701</v>
      </c>
      <c r="M71" s="12">
        <v>8.5427135678391899E-2</v>
      </c>
      <c r="N71" s="12">
        <v>0.140703517587939</v>
      </c>
      <c r="O71">
        <v>1956</v>
      </c>
      <c r="P71">
        <v>0</v>
      </c>
    </row>
    <row r="72" spans="1:16" ht="15.75" thickBot="1" x14ac:dyDescent="0.3">
      <c r="A72" s="2">
        <v>6</v>
      </c>
      <c r="B72" s="11" t="s">
        <v>52</v>
      </c>
      <c r="C72">
        <v>6</v>
      </c>
      <c r="D72">
        <v>6</v>
      </c>
      <c r="E72" s="84">
        <v>12</v>
      </c>
      <c r="F72">
        <v>1</v>
      </c>
      <c r="G72">
        <v>1</v>
      </c>
      <c r="H72">
        <v>1</v>
      </c>
      <c r="I72">
        <v>3.6</v>
      </c>
      <c r="J72">
        <v>2.2000000000000002</v>
      </c>
      <c r="K72" s="84">
        <v>5.8</v>
      </c>
      <c r="L72" s="12">
        <v>0.180904522613065</v>
      </c>
      <c r="M72" s="12">
        <v>0.110552763819095</v>
      </c>
      <c r="N72" s="12">
        <v>0.14572864321608001</v>
      </c>
      <c r="O72">
        <v>1956</v>
      </c>
      <c r="P72">
        <v>0</v>
      </c>
    </row>
    <row r="73" spans="1:16" ht="15.75" thickBot="1" x14ac:dyDescent="0.3">
      <c r="A73" s="2">
        <v>7</v>
      </c>
      <c r="B73" s="11" t="s">
        <v>53</v>
      </c>
      <c r="C73">
        <v>6</v>
      </c>
      <c r="D73">
        <v>6</v>
      </c>
      <c r="E73" s="84">
        <v>12</v>
      </c>
      <c r="F73">
        <v>1</v>
      </c>
      <c r="G73">
        <v>1</v>
      </c>
      <c r="H73">
        <v>1</v>
      </c>
      <c r="I73">
        <v>3.3</v>
      </c>
      <c r="J73">
        <v>2.9</v>
      </c>
      <c r="K73" s="84">
        <v>6.2</v>
      </c>
      <c r="L73" s="12">
        <v>0.16582914572864299</v>
      </c>
      <c r="M73" s="12">
        <v>0.14572864321608001</v>
      </c>
      <c r="N73" s="12">
        <v>0.15577889447236101</v>
      </c>
      <c r="O73">
        <v>1956</v>
      </c>
      <c r="P73">
        <v>0</v>
      </c>
    </row>
    <row r="74" spans="1:16" x14ac:dyDescent="0.25">
      <c r="L74" s="12"/>
      <c r="M74" s="12"/>
      <c r="N74" s="12"/>
    </row>
    <row r="75" spans="1:16" x14ac:dyDescent="0.25">
      <c r="B75" s="5" t="s">
        <v>27</v>
      </c>
      <c r="C75" s="6">
        <v>2365</v>
      </c>
    </row>
    <row r="76" spans="1:16" x14ac:dyDescent="0.25">
      <c r="B76" s="5" t="s">
        <v>28</v>
      </c>
      <c r="C76" s="6">
        <v>0</v>
      </c>
    </row>
    <row r="77" spans="1:16" x14ac:dyDescent="0.25">
      <c r="B77" s="5" t="s">
        <v>29</v>
      </c>
      <c r="C77" s="6">
        <v>1</v>
      </c>
    </row>
  </sheetData>
  <mergeCells count="7">
    <mergeCell ref="A66:P66"/>
    <mergeCell ref="A1:B1"/>
    <mergeCell ref="A2:P2"/>
    <mergeCell ref="A21:P21"/>
    <mergeCell ref="A31:P31"/>
    <mergeCell ref="A43:P43"/>
    <mergeCell ref="A53:P53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DF69C-34BF-4A91-B1EB-584FFF75D05E}">
  <dimension ref="A1:V25"/>
  <sheetViews>
    <sheetView workbookViewId="0">
      <selection activeCell="B2" sqref="B2:B12"/>
    </sheetView>
  </sheetViews>
  <sheetFormatPr defaultRowHeight="15" x14ac:dyDescent="0.25"/>
  <cols>
    <col min="2" max="2" width="34.140625" customWidth="1"/>
  </cols>
  <sheetData>
    <row r="1" spans="1:22" ht="19.5" thickBot="1" x14ac:dyDescent="0.35">
      <c r="B1" s="133" t="s">
        <v>158</v>
      </c>
      <c r="C1" s="134"/>
      <c r="D1" s="134"/>
      <c r="E1" s="134"/>
      <c r="F1" s="134"/>
      <c r="G1" s="134"/>
      <c r="H1" s="134"/>
      <c r="I1" s="134"/>
      <c r="J1" s="134"/>
      <c r="K1" s="134"/>
      <c r="L1" s="134"/>
    </row>
    <row r="2" spans="1:22" x14ac:dyDescent="0.25">
      <c r="A2" s="26">
        <v>1</v>
      </c>
      <c r="B2" s="28" t="s">
        <v>55</v>
      </c>
      <c r="C2" s="29">
        <v>0.7</v>
      </c>
      <c r="D2" s="30" t="str">
        <f>_xlfn.IFS(C2&gt;0.8,"Very High",C2&gt;0.6,"High",C2&gt;0.4,"Medium",C2&gt;0.2,"Low",C2&gt;0,"Very Low")</f>
        <v>High</v>
      </c>
      <c r="E2" s="29">
        <v>0.7</v>
      </c>
      <c r="F2" s="122" t="str">
        <f>_xlfn.IFS(E2&gt;0.8,"Very High",E2&gt;0.6,"High",E2&gt;0.4,"Medium",E2&gt;0.2,"Low",E2&gt;0,"Very Low")</f>
        <v>High</v>
      </c>
      <c r="G2" s="29">
        <v>0.7</v>
      </c>
      <c r="H2" s="30" t="str">
        <f>_xlfn.IFS(G2&gt;0.8,"Very High",G2&gt;0.6,"High",G2&gt;0.4,"Medium",G2&gt;0.2,"Low",G2&gt;0,"Very Low")</f>
        <v>High</v>
      </c>
      <c r="I2" s="29">
        <v>0.8</v>
      </c>
      <c r="J2" s="124" t="str">
        <f>_xlfn.IFS(I2&gt;0.8,"Very High",I2&gt;0.6,"High",I2&gt;0.4,"Medium",I2&gt;0.2,"Low",I2&gt;0,"Very Low")</f>
        <v>High</v>
      </c>
      <c r="K2" s="29">
        <v>0.9</v>
      </c>
      <c r="L2" s="30" t="str">
        <f>_xlfn.IFS(K2&gt;0.8,"Very High",K2&gt;0.6,"High",K2&gt;0.4,"Medium",K2&gt;0.2,"Low",K2&gt;0,"Very Low")</f>
        <v>Very High</v>
      </c>
      <c r="M2" s="29">
        <v>0.6</v>
      </c>
      <c r="N2" s="30" t="str">
        <f>_xlfn.IFS(M2&gt;0.8,"Very High",M2&gt;0.6,"High",M2&gt;0.4,"Medium",M2&gt;0.2,"Low",M2&gt;0,"Very Low")</f>
        <v>Medium</v>
      </c>
      <c r="O2" s="29">
        <v>0.9</v>
      </c>
      <c r="P2" s="30" t="str">
        <f>_xlfn.IFS(O2&gt;0.8,"Very High",O2&gt;0.6,"High",O2&gt;0.4,"Medium",O2&gt;0.2,"Low",O2&gt;0,"Very Low")</f>
        <v>Very High</v>
      </c>
      <c r="Q2" s="29">
        <v>0.9</v>
      </c>
      <c r="R2" s="122" t="str">
        <f>_xlfn.IFS(Q2&gt;0.8,"Very High",Q2&gt;0.6,"High",Q2&gt;0.4,"Medium",Q2&gt;0.2,"Low",Q2&gt;0,"Very Low")</f>
        <v>Very High</v>
      </c>
      <c r="S2" s="29">
        <v>0.9</v>
      </c>
      <c r="T2" s="30" t="str">
        <f>_xlfn.IFS(S2&gt;0.8,"Very High",S2&gt;0.6,"High",S2&gt;0.4,"Medium",S2&gt;0.2,"Low",S2&gt;0,"Very Low")</f>
        <v>Very High</v>
      </c>
      <c r="U2" s="29">
        <v>0.9</v>
      </c>
      <c r="V2" s="124" t="str">
        <f>_xlfn.IFS(U2&gt;0.8,"Very High",U2&gt;0.6,"High",U2&gt;0.4,"Medium",U2&gt;0.2,"Low",U2&gt;0,"Very Low")</f>
        <v>Very High</v>
      </c>
    </row>
    <row r="3" spans="1:22" ht="26.25" x14ac:dyDescent="0.25">
      <c r="A3" s="26">
        <v>2</v>
      </c>
      <c r="B3" s="32" t="s">
        <v>56</v>
      </c>
      <c r="C3" s="24">
        <v>0.7</v>
      </c>
      <c r="D3" s="25" t="str">
        <f t="shared" ref="D3:D12" si="0">_xlfn.IFS(C3&gt;0.8,"Very High",C3&gt;0.6,"High",C3&gt;0.4,"Medium",C3&gt;0.2,"Low",C3&gt;0,"Very Low")</f>
        <v>High</v>
      </c>
      <c r="E3" s="24">
        <v>0.9</v>
      </c>
      <c r="F3" s="20" t="str">
        <f t="shared" ref="F3:F12" si="1">_xlfn.IFS(E3&gt;0.8,"Very High",E3&gt;0.6,"High",E3&gt;0.4,"Medium",E3&gt;0.2,"Low",E3&gt;0,"Very Low")</f>
        <v>Very High</v>
      </c>
      <c r="G3" s="24">
        <v>0.7</v>
      </c>
      <c r="H3" s="25" t="str">
        <f t="shared" ref="H3:H12" si="2">_xlfn.IFS(G3&gt;0.8,"Very High",G3&gt;0.6,"High",G3&gt;0.4,"Medium",G3&gt;0.2,"Low",G3&gt;0,"Very Low")</f>
        <v>High</v>
      </c>
      <c r="I3" s="24">
        <v>0.9</v>
      </c>
      <c r="J3" s="125" t="str">
        <f t="shared" ref="J3:J12" si="3">_xlfn.IFS(I3&gt;0.8,"Very High",I3&gt;0.6,"High",I3&gt;0.4,"Medium",I3&gt;0.2,"Low",I3&gt;0,"Very Low")</f>
        <v>Very High</v>
      </c>
      <c r="K3" s="24">
        <v>0.9</v>
      </c>
      <c r="L3" s="25" t="str">
        <f t="shared" ref="L3:L12" si="4">_xlfn.IFS(K3&gt;0.8,"Very High",K3&gt;0.6,"High",K3&gt;0.4,"Medium",K3&gt;0.2,"Low",K3&gt;0,"Very Low")</f>
        <v>Very High</v>
      </c>
      <c r="M3" s="24">
        <v>0.6</v>
      </c>
      <c r="N3" s="25" t="str">
        <f t="shared" ref="N3:N12" si="5">_xlfn.IFS(M3&gt;0.8,"Very High",M3&gt;0.6,"High",M3&gt;0.4,"Medium",M3&gt;0.2,"Low",M3&gt;0,"Very Low")</f>
        <v>Medium</v>
      </c>
      <c r="O3" s="24">
        <v>0.7</v>
      </c>
      <c r="P3" s="25" t="str">
        <f t="shared" ref="P3:P12" si="6">_xlfn.IFS(O3&gt;0.8,"Very High",O3&gt;0.6,"High",O3&gt;0.4,"Medium",O3&gt;0.2,"Low",O3&gt;0,"Very Low")</f>
        <v>High</v>
      </c>
      <c r="Q3" s="24">
        <v>0.9</v>
      </c>
      <c r="R3" s="20" t="str">
        <f t="shared" ref="R3:R12" si="7">_xlfn.IFS(Q3&gt;0.8,"Very High",Q3&gt;0.6,"High",Q3&gt;0.4,"Medium",Q3&gt;0.2,"Low",Q3&gt;0,"Very Low")</f>
        <v>Very High</v>
      </c>
      <c r="S3" s="24">
        <v>0.9</v>
      </c>
      <c r="T3" s="25" t="str">
        <f t="shared" ref="T3:T12" si="8">_xlfn.IFS(S3&gt;0.8,"Very High",S3&gt;0.6,"High",S3&gt;0.4,"Medium",S3&gt;0.2,"Low",S3&gt;0,"Very Low")</f>
        <v>Very High</v>
      </c>
      <c r="U3" s="24">
        <v>0.7</v>
      </c>
      <c r="V3" s="125" t="str">
        <f t="shared" ref="V3:V12" si="9">_xlfn.IFS(U3&gt;0.8,"Very High",U3&gt;0.6,"High",U3&gt;0.4,"Medium",U3&gt;0.2,"Low",U3&gt;0,"Very Low")</f>
        <v>High</v>
      </c>
    </row>
    <row r="4" spans="1:22" x14ac:dyDescent="0.25">
      <c r="A4" s="26">
        <v>3</v>
      </c>
      <c r="B4" s="34" t="s">
        <v>16</v>
      </c>
      <c r="C4" s="24">
        <v>0.7</v>
      </c>
      <c r="D4" s="25" t="str">
        <f t="shared" si="0"/>
        <v>High</v>
      </c>
      <c r="E4" s="24">
        <v>0.9</v>
      </c>
      <c r="F4" s="20" t="str">
        <f t="shared" si="1"/>
        <v>Very High</v>
      </c>
      <c r="G4" s="24">
        <v>0.9</v>
      </c>
      <c r="H4" s="25" t="str">
        <f t="shared" si="2"/>
        <v>Very High</v>
      </c>
      <c r="I4" s="24">
        <v>0.8</v>
      </c>
      <c r="J4" s="125" t="str">
        <f t="shared" si="3"/>
        <v>High</v>
      </c>
      <c r="K4" s="24">
        <v>0.8</v>
      </c>
      <c r="L4" s="25" t="str">
        <f t="shared" si="4"/>
        <v>High</v>
      </c>
      <c r="M4" s="24">
        <v>0.8</v>
      </c>
      <c r="N4" s="25" t="str">
        <f t="shared" si="5"/>
        <v>High</v>
      </c>
      <c r="O4" s="24">
        <v>0.8</v>
      </c>
      <c r="P4" s="25" t="str">
        <f t="shared" si="6"/>
        <v>High</v>
      </c>
      <c r="Q4" s="24">
        <v>0.8</v>
      </c>
      <c r="R4" s="20" t="str">
        <f t="shared" si="7"/>
        <v>High</v>
      </c>
      <c r="S4" s="24">
        <v>0.9</v>
      </c>
      <c r="T4" s="25" t="str">
        <f t="shared" si="8"/>
        <v>Very High</v>
      </c>
      <c r="U4" s="24">
        <v>0.9</v>
      </c>
      <c r="V4" s="125" t="str">
        <f t="shared" si="9"/>
        <v>Very High</v>
      </c>
    </row>
    <row r="5" spans="1:22" x14ac:dyDescent="0.25">
      <c r="A5" s="127">
        <v>4</v>
      </c>
      <c r="B5" s="34" t="s">
        <v>17</v>
      </c>
      <c r="C5" s="24">
        <v>0.2</v>
      </c>
      <c r="D5" s="25" t="str">
        <f t="shared" si="0"/>
        <v>Very Low</v>
      </c>
      <c r="E5" s="24">
        <v>0.2</v>
      </c>
      <c r="F5" s="20" t="str">
        <f t="shared" si="1"/>
        <v>Very Low</v>
      </c>
      <c r="G5" s="24">
        <v>0.2</v>
      </c>
      <c r="H5" s="25" t="str">
        <f t="shared" si="2"/>
        <v>Very Low</v>
      </c>
      <c r="I5" s="24">
        <v>0.1</v>
      </c>
      <c r="J5" s="125" t="str">
        <f t="shared" si="3"/>
        <v>Very Low</v>
      </c>
      <c r="K5" s="24">
        <v>0.1</v>
      </c>
      <c r="L5" s="25" t="str">
        <f t="shared" si="4"/>
        <v>Very Low</v>
      </c>
      <c r="M5" s="24">
        <v>0.1</v>
      </c>
      <c r="N5" s="25" t="str">
        <f t="shared" si="5"/>
        <v>Very Low</v>
      </c>
      <c r="O5" s="24">
        <v>0.1</v>
      </c>
      <c r="P5" s="25" t="str">
        <f t="shared" si="6"/>
        <v>Very Low</v>
      </c>
      <c r="Q5" s="24">
        <v>0.2</v>
      </c>
      <c r="R5" s="20" t="str">
        <f t="shared" si="7"/>
        <v>Very Low</v>
      </c>
      <c r="S5" s="24">
        <v>0.1</v>
      </c>
      <c r="T5" s="25" t="str">
        <f t="shared" si="8"/>
        <v>Very Low</v>
      </c>
      <c r="U5" s="24">
        <v>0.1</v>
      </c>
      <c r="V5" s="125" t="str">
        <f t="shared" si="9"/>
        <v>Very Low</v>
      </c>
    </row>
    <row r="6" spans="1:22" x14ac:dyDescent="0.25">
      <c r="A6" s="127">
        <v>5</v>
      </c>
      <c r="B6" s="34" t="s">
        <v>18</v>
      </c>
      <c r="C6" s="24">
        <v>0.9</v>
      </c>
      <c r="D6" s="25" t="str">
        <f t="shared" si="0"/>
        <v>Very High</v>
      </c>
      <c r="E6" s="24">
        <v>0.9</v>
      </c>
      <c r="F6" s="20" t="str">
        <f t="shared" si="1"/>
        <v>Very High</v>
      </c>
      <c r="G6" s="24">
        <v>0.9</v>
      </c>
      <c r="H6" s="25" t="str">
        <f t="shared" si="2"/>
        <v>Very High</v>
      </c>
      <c r="I6" s="24">
        <v>0.9</v>
      </c>
      <c r="J6" s="125" t="str">
        <f t="shared" si="3"/>
        <v>Very High</v>
      </c>
      <c r="K6" s="24">
        <v>0.8</v>
      </c>
      <c r="L6" s="25" t="str">
        <f t="shared" si="4"/>
        <v>High</v>
      </c>
      <c r="M6" s="24">
        <v>0.9</v>
      </c>
      <c r="N6" s="25" t="str">
        <f t="shared" si="5"/>
        <v>Very High</v>
      </c>
      <c r="O6" s="24">
        <v>0.7</v>
      </c>
      <c r="P6" s="25" t="str">
        <f t="shared" si="6"/>
        <v>High</v>
      </c>
      <c r="Q6" s="24">
        <v>0.8</v>
      </c>
      <c r="R6" s="20" t="str">
        <f t="shared" si="7"/>
        <v>High</v>
      </c>
      <c r="S6" s="24">
        <v>0.8</v>
      </c>
      <c r="T6" s="25" t="str">
        <f t="shared" si="8"/>
        <v>High</v>
      </c>
      <c r="U6" s="24">
        <v>0.8</v>
      </c>
      <c r="V6" s="125" t="str">
        <f t="shared" si="9"/>
        <v>High</v>
      </c>
    </row>
    <row r="7" spans="1:22" x14ac:dyDescent="0.25">
      <c r="A7" s="127">
        <v>6</v>
      </c>
      <c r="B7" s="34" t="s">
        <v>19</v>
      </c>
      <c r="C7" s="24">
        <v>0.7</v>
      </c>
      <c r="D7" s="25" t="str">
        <f t="shared" si="0"/>
        <v>High</v>
      </c>
      <c r="E7" s="24">
        <v>0.8</v>
      </c>
      <c r="F7" s="20" t="str">
        <f t="shared" si="1"/>
        <v>High</v>
      </c>
      <c r="G7" s="24">
        <v>0.6</v>
      </c>
      <c r="H7" s="25" t="str">
        <f t="shared" si="2"/>
        <v>Medium</v>
      </c>
      <c r="I7" s="24">
        <v>0.7</v>
      </c>
      <c r="J7" s="125" t="str">
        <f t="shared" si="3"/>
        <v>High</v>
      </c>
      <c r="K7" s="24">
        <v>0.8</v>
      </c>
      <c r="L7" s="25" t="str">
        <f t="shared" si="4"/>
        <v>High</v>
      </c>
      <c r="M7" s="24">
        <v>0.7</v>
      </c>
      <c r="N7" s="25" t="str">
        <f t="shared" si="5"/>
        <v>High</v>
      </c>
      <c r="O7" s="24">
        <v>0.9</v>
      </c>
      <c r="P7" s="25" t="str">
        <f t="shared" si="6"/>
        <v>Very High</v>
      </c>
      <c r="Q7" s="24">
        <v>0.7</v>
      </c>
      <c r="R7" s="20" t="str">
        <f t="shared" si="7"/>
        <v>High</v>
      </c>
      <c r="S7" s="24">
        <v>0.8</v>
      </c>
      <c r="T7" s="25" t="str">
        <f t="shared" si="8"/>
        <v>High</v>
      </c>
      <c r="U7" s="24">
        <v>0.4</v>
      </c>
      <c r="V7" s="125" t="str">
        <f t="shared" si="9"/>
        <v>Low</v>
      </c>
    </row>
    <row r="8" spans="1:22" x14ac:dyDescent="0.25">
      <c r="A8" s="127">
        <v>7</v>
      </c>
      <c r="B8" s="34" t="s">
        <v>20</v>
      </c>
      <c r="C8" s="24">
        <v>0.1</v>
      </c>
      <c r="D8" s="25" t="str">
        <f t="shared" si="0"/>
        <v>Very Low</v>
      </c>
      <c r="E8" s="24">
        <v>0.2</v>
      </c>
      <c r="F8" s="20" t="str">
        <f t="shared" si="1"/>
        <v>Very Low</v>
      </c>
      <c r="G8" s="24">
        <v>0.1</v>
      </c>
      <c r="H8" s="25" t="str">
        <f t="shared" si="2"/>
        <v>Very Low</v>
      </c>
      <c r="I8" s="24">
        <v>0.2</v>
      </c>
      <c r="J8" s="125" t="str">
        <f t="shared" si="3"/>
        <v>Very Low</v>
      </c>
      <c r="K8" s="24">
        <v>0.3</v>
      </c>
      <c r="L8" s="25" t="str">
        <f t="shared" si="4"/>
        <v>Low</v>
      </c>
      <c r="M8" s="24">
        <v>0.1</v>
      </c>
      <c r="N8" s="25" t="str">
        <f t="shared" si="5"/>
        <v>Very Low</v>
      </c>
      <c r="O8" s="24">
        <v>0.2</v>
      </c>
      <c r="P8" s="25" t="str">
        <f t="shared" si="6"/>
        <v>Very Low</v>
      </c>
      <c r="Q8" s="24">
        <v>0.2</v>
      </c>
      <c r="R8" s="20" t="str">
        <f t="shared" si="7"/>
        <v>Very Low</v>
      </c>
      <c r="S8" s="24">
        <v>0.1</v>
      </c>
      <c r="T8" s="25" t="str">
        <f t="shared" si="8"/>
        <v>Very Low</v>
      </c>
      <c r="U8" s="24">
        <v>0.1</v>
      </c>
      <c r="V8" s="125" t="str">
        <f t="shared" si="9"/>
        <v>Very Low</v>
      </c>
    </row>
    <row r="9" spans="1:22" x14ac:dyDescent="0.25">
      <c r="A9" s="127">
        <v>8</v>
      </c>
      <c r="B9" s="35" t="s">
        <v>57</v>
      </c>
      <c r="C9" s="24">
        <v>0.1</v>
      </c>
      <c r="D9" s="25" t="str">
        <f t="shared" si="0"/>
        <v>Very Low</v>
      </c>
      <c r="E9" s="24">
        <v>0.1</v>
      </c>
      <c r="F9" s="20" t="str">
        <f t="shared" si="1"/>
        <v>Very Low</v>
      </c>
      <c r="G9" s="24">
        <v>0.1</v>
      </c>
      <c r="H9" s="25" t="str">
        <f t="shared" si="2"/>
        <v>Very Low</v>
      </c>
      <c r="I9" s="24">
        <v>0.1</v>
      </c>
      <c r="J9" s="125" t="str">
        <f t="shared" si="3"/>
        <v>Very Low</v>
      </c>
      <c r="K9" s="24">
        <v>0.1</v>
      </c>
      <c r="L9" s="25" t="str">
        <f t="shared" si="4"/>
        <v>Very Low</v>
      </c>
      <c r="M9" s="24">
        <v>0.1</v>
      </c>
      <c r="N9" s="25" t="str">
        <f t="shared" si="5"/>
        <v>Very Low</v>
      </c>
      <c r="O9" s="24">
        <v>0.1</v>
      </c>
      <c r="P9" s="25" t="str">
        <f t="shared" si="6"/>
        <v>Very Low</v>
      </c>
      <c r="Q9" s="24">
        <v>0.1</v>
      </c>
      <c r="R9" s="20" t="str">
        <f t="shared" si="7"/>
        <v>Very Low</v>
      </c>
      <c r="S9" s="24">
        <v>0.3</v>
      </c>
      <c r="T9" s="25" t="str">
        <f t="shared" si="8"/>
        <v>Low</v>
      </c>
      <c r="U9" s="24">
        <v>0.1</v>
      </c>
      <c r="V9" s="125" t="str">
        <f t="shared" si="9"/>
        <v>Very Low</v>
      </c>
    </row>
    <row r="10" spans="1:22" x14ac:dyDescent="0.25">
      <c r="A10" s="127">
        <v>9</v>
      </c>
      <c r="B10" s="36" t="s">
        <v>58</v>
      </c>
      <c r="C10" s="24">
        <v>0.9</v>
      </c>
      <c r="D10" s="25" t="str">
        <f t="shared" si="0"/>
        <v>Very High</v>
      </c>
      <c r="E10" s="24">
        <v>0.9</v>
      </c>
      <c r="F10" s="20" t="str">
        <f t="shared" si="1"/>
        <v>Very High</v>
      </c>
      <c r="G10" s="24">
        <v>0.9</v>
      </c>
      <c r="H10" s="25" t="str">
        <f t="shared" si="2"/>
        <v>Very High</v>
      </c>
      <c r="I10" s="24">
        <v>0.9</v>
      </c>
      <c r="J10" s="125" t="str">
        <f t="shared" si="3"/>
        <v>Very High</v>
      </c>
      <c r="K10" s="24">
        <v>0.9</v>
      </c>
      <c r="L10" s="25" t="str">
        <f t="shared" si="4"/>
        <v>Very High</v>
      </c>
      <c r="M10" s="24">
        <v>0.9</v>
      </c>
      <c r="N10" s="25" t="str">
        <f t="shared" si="5"/>
        <v>Very High</v>
      </c>
      <c r="O10" s="24">
        <v>0.9</v>
      </c>
      <c r="P10" s="25" t="str">
        <f t="shared" si="6"/>
        <v>Very High</v>
      </c>
      <c r="Q10" s="24">
        <v>0.9</v>
      </c>
      <c r="R10" s="20" t="str">
        <f t="shared" si="7"/>
        <v>Very High</v>
      </c>
      <c r="S10" s="24">
        <v>0.9</v>
      </c>
      <c r="T10" s="25" t="str">
        <f t="shared" si="8"/>
        <v>Very High</v>
      </c>
      <c r="U10" s="24">
        <v>0.9</v>
      </c>
      <c r="V10" s="125" t="str">
        <f t="shared" si="9"/>
        <v>Very High</v>
      </c>
    </row>
    <row r="11" spans="1:22" x14ac:dyDescent="0.25">
      <c r="A11" s="105">
        <v>10</v>
      </c>
      <c r="B11" s="98" t="s">
        <v>59</v>
      </c>
      <c r="C11" s="106">
        <v>0.7</v>
      </c>
      <c r="D11" s="107" t="str">
        <f t="shared" si="0"/>
        <v>High</v>
      </c>
      <c r="E11" s="106">
        <v>0.9</v>
      </c>
      <c r="F11" s="20" t="str">
        <f t="shared" si="1"/>
        <v>Very High</v>
      </c>
      <c r="G11" s="106">
        <v>0.8</v>
      </c>
      <c r="H11" s="107" t="str">
        <f t="shared" si="2"/>
        <v>High</v>
      </c>
      <c r="I11" s="106">
        <v>0.9</v>
      </c>
      <c r="J11" s="125" t="str">
        <f t="shared" si="3"/>
        <v>Very High</v>
      </c>
      <c r="K11" s="106">
        <v>0.9</v>
      </c>
      <c r="L11" s="107" t="str">
        <f t="shared" si="4"/>
        <v>Very High</v>
      </c>
      <c r="M11" s="106">
        <v>0.8</v>
      </c>
      <c r="N11" s="107" t="str">
        <f t="shared" si="5"/>
        <v>High</v>
      </c>
      <c r="O11" s="106">
        <v>0.8</v>
      </c>
      <c r="P11" s="107" t="str">
        <f t="shared" si="6"/>
        <v>High</v>
      </c>
      <c r="Q11" s="106">
        <v>0.8</v>
      </c>
      <c r="R11" s="20" t="str">
        <f t="shared" si="7"/>
        <v>High</v>
      </c>
      <c r="S11" s="106">
        <v>0.5</v>
      </c>
      <c r="T11" s="107" t="str">
        <f t="shared" si="8"/>
        <v>Medium</v>
      </c>
      <c r="U11" s="106">
        <v>0.8</v>
      </c>
      <c r="V11" s="125" t="str">
        <f t="shared" si="9"/>
        <v>High</v>
      </c>
    </row>
    <row r="12" spans="1:22" ht="15.75" thickBot="1" x14ac:dyDescent="0.3">
      <c r="A12" s="127">
        <v>11</v>
      </c>
      <c r="B12" s="115" t="s">
        <v>49</v>
      </c>
      <c r="C12" s="116">
        <v>0.2</v>
      </c>
      <c r="D12" s="119" t="str">
        <f t="shared" si="0"/>
        <v>Very Low</v>
      </c>
      <c r="E12" s="116">
        <v>0.1</v>
      </c>
      <c r="F12" s="123" t="str">
        <f t="shared" si="1"/>
        <v>Very Low</v>
      </c>
      <c r="G12" s="116">
        <v>0.2</v>
      </c>
      <c r="H12" s="119" t="str">
        <f t="shared" si="2"/>
        <v>Very Low</v>
      </c>
      <c r="I12" s="116">
        <v>0.1</v>
      </c>
      <c r="J12" s="126" t="str">
        <f t="shared" si="3"/>
        <v>Very Low</v>
      </c>
      <c r="K12" s="116">
        <v>0.1</v>
      </c>
      <c r="L12" s="119" t="str">
        <f t="shared" si="4"/>
        <v>Very Low</v>
      </c>
      <c r="M12" s="116">
        <v>0.1</v>
      </c>
      <c r="N12" s="119" t="str">
        <f t="shared" si="5"/>
        <v>Very Low</v>
      </c>
      <c r="O12" s="116">
        <v>0.1</v>
      </c>
      <c r="P12" s="119" t="str">
        <f t="shared" si="6"/>
        <v>Very Low</v>
      </c>
      <c r="Q12" s="116">
        <v>0.2</v>
      </c>
      <c r="R12" s="123" t="str">
        <f t="shared" si="7"/>
        <v>Very Low</v>
      </c>
      <c r="S12" s="116">
        <v>0.1</v>
      </c>
      <c r="T12" s="119" t="str">
        <f t="shared" si="8"/>
        <v>Very Low</v>
      </c>
      <c r="U12" s="116">
        <v>0.2</v>
      </c>
      <c r="V12" s="126" t="str">
        <f t="shared" si="9"/>
        <v>Very Low</v>
      </c>
    </row>
    <row r="14" spans="1:22" ht="19.5" thickBot="1" x14ac:dyDescent="0.35">
      <c r="B14" s="133" t="s">
        <v>159</v>
      </c>
      <c r="C14" s="134"/>
      <c r="D14" s="134"/>
      <c r="E14" s="134"/>
      <c r="F14" s="134"/>
      <c r="G14" s="134"/>
      <c r="H14" s="134"/>
      <c r="I14" s="134"/>
      <c r="J14" s="134"/>
      <c r="K14" s="134"/>
      <c r="L14" s="134"/>
    </row>
    <row r="15" spans="1:22" x14ac:dyDescent="0.25">
      <c r="A15" s="26">
        <v>1</v>
      </c>
      <c r="B15" s="28" t="s">
        <v>55</v>
      </c>
      <c r="C15" s="29">
        <v>0.3</v>
      </c>
      <c r="D15" s="30" t="str">
        <f>_xlfn.IFS(C15&gt;0.8,"Very High",C15&gt;0.6,"High",C15&gt;0.4,"Medium",C15&gt;0.2,"Low",C15&gt;0,"Very Low")</f>
        <v>Low</v>
      </c>
      <c r="E15" s="29">
        <v>0.2</v>
      </c>
      <c r="F15" s="122" t="str">
        <f>_xlfn.IFS(E15&gt;0.8,"Very High",E15&gt;0.6,"High",E15&gt;0.4,"Medium",E15&gt;0.2,"Low",E15&gt;0,"Very Low")</f>
        <v>Very Low</v>
      </c>
      <c r="G15" s="29">
        <v>0.4</v>
      </c>
      <c r="H15" s="30" t="str">
        <f>_xlfn.IFS(G15&gt;0.8,"Very High",G15&gt;0.6,"High",G15&gt;0.4,"Medium",G15&gt;0.2,"Low",G15&gt;0,"Very Low")</f>
        <v>Low</v>
      </c>
      <c r="I15" s="29">
        <v>0.3</v>
      </c>
      <c r="J15" s="124" t="str">
        <f>_xlfn.IFS(I15&gt;0.8,"Very High",I15&gt;0.6,"High",I15&gt;0.4,"Medium",I15&gt;0.2,"Low",I15&gt;0,"Very Low")</f>
        <v>Low</v>
      </c>
      <c r="K15" s="29">
        <v>0.1</v>
      </c>
      <c r="L15" s="30" t="str">
        <f>_xlfn.IFS(K15&gt;0.8,"Very High",K15&gt;0.6,"High",K15&gt;0.4,"Medium",K15&gt;0.2,"Low",K15&gt;0,"Very Low")</f>
        <v>Very Low</v>
      </c>
    </row>
    <row r="16" spans="1:22" ht="26.25" x14ac:dyDescent="0.25">
      <c r="A16" s="26">
        <v>2</v>
      </c>
      <c r="B16" s="32" t="s">
        <v>56</v>
      </c>
      <c r="C16" s="24">
        <v>0.5</v>
      </c>
      <c r="D16" s="25" t="str">
        <f t="shared" ref="D16:D25" si="10">_xlfn.IFS(C16&gt;0.8,"Very High",C16&gt;0.6,"High",C16&gt;0.4,"Medium",C16&gt;0.2,"Low",C16&gt;0,"Very Low")</f>
        <v>Medium</v>
      </c>
      <c r="E16" s="24">
        <v>0.5</v>
      </c>
      <c r="F16" s="20" t="str">
        <f t="shared" ref="F16:F25" si="11">_xlfn.IFS(E16&gt;0.8,"Very High",E16&gt;0.6,"High",E16&gt;0.4,"Medium",E16&gt;0.2,"Low",E16&gt;0,"Very Low")</f>
        <v>Medium</v>
      </c>
      <c r="G16" s="24">
        <v>0.3</v>
      </c>
      <c r="H16" s="25" t="str">
        <f t="shared" ref="H16:H25" si="12">_xlfn.IFS(G16&gt;0.8,"Very High",G16&gt;0.6,"High",G16&gt;0.4,"Medium",G16&gt;0.2,"Low",G16&gt;0,"Very Low")</f>
        <v>Low</v>
      </c>
      <c r="I16" s="24">
        <v>0.4</v>
      </c>
      <c r="J16" s="125" t="str">
        <f t="shared" ref="J16:J25" si="13">_xlfn.IFS(I16&gt;0.8,"Very High",I16&gt;0.6,"High",I16&gt;0.4,"Medium",I16&gt;0.2,"Low",I16&gt;0,"Very Low")</f>
        <v>Low</v>
      </c>
      <c r="K16" s="24">
        <v>0.1</v>
      </c>
      <c r="L16" s="25" t="str">
        <f t="shared" ref="L16:L25" si="14">_xlfn.IFS(K16&gt;0.8,"Very High",K16&gt;0.6,"High",K16&gt;0.4,"Medium",K16&gt;0.2,"Low",K16&gt;0,"Very Low")</f>
        <v>Very Low</v>
      </c>
    </row>
    <row r="17" spans="1:12" x14ac:dyDescent="0.25">
      <c r="A17" s="26">
        <v>3</v>
      </c>
      <c r="B17" s="34" t="s">
        <v>16</v>
      </c>
      <c r="C17" s="24">
        <v>0.8</v>
      </c>
      <c r="D17" s="25" t="str">
        <f t="shared" si="10"/>
        <v>High</v>
      </c>
      <c r="E17" s="24">
        <v>0.6</v>
      </c>
      <c r="F17" s="20" t="str">
        <f t="shared" si="11"/>
        <v>Medium</v>
      </c>
      <c r="G17" s="24">
        <v>0.7</v>
      </c>
      <c r="H17" s="25" t="str">
        <f t="shared" si="12"/>
        <v>High</v>
      </c>
      <c r="I17" s="24">
        <v>0.8</v>
      </c>
      <c r="J17" s="125" t="str">
        <f t="shared" si="13"/>
        <v>High</v>
      </c>
      <c r="K17" s="24">
        <v>0.8</v>
      </c>
      <c r="L17" s="25" t="str">
        <f t="shared" si="14"/>
        <v>High</v>
      </c>
    </row>
    <row r="18" spans="1:12" x14ac:dyDescent="0.25">
      <c r="A18" s="26">
        <v>4</v>
      </c>
      <c r="B18" s="34" t="s">
        <v>17</v>
      </c>
      <c r="C18" s="24">
        <v>0.1</v>
      </c>
      <c r="D18" s="25" t="str">
        <f t="shared" si="10"/>
        <v>Very Low</v>
      </c>
      <c r="E18" s="24">
        <v>0.1</v>
      </c>
      <c r="F18" s="20" t="str">
        <f t="shared" si="11"/>
        <v>Very Low</v>
      </c>
      <c r="G18" s="24">
        <v>0.2</v>
      </c>
      <c r="H18" s="25" t="str">
        <f t="shared" si="12"/>
        <v>Very Low</v>
      </c>
      <c r="I18" s="24">
        <v>0.2</v>
      </c>
      <c r="J18" s="125" t="str">
        <f t="shared" si="13"/>
        <v>Very Low</v>
      </c>
      <c r="K18" s="24">
        <v>0.1</v>
      </c>
      <c r="L18" s="25" t="str">
        <f t="shared" si="14"/>
        <v>Very Low</v>
      </c>
    </row>
    <row r="19" spans="1:12" x14ac:dyDescent="0.25">
      <c r="A19" s="26">
        <v>5</v>
      </c>
      <c r="B19" s="34" t="s">
        <v>18</v>
      </c>
      <c r="C19" s="24">
        <v>0.6</v>
      </c>
      <c r="D19" s="25" t="str">
        <f t="shared" si="10"/>
        <v>Medium</v>
      </c>
      <c r="E19" s="24">
        <v>0.6</v>
      </c>
      <c r="F19" s="20" t="str">
        <f t="shared" si="11"/>
        <v>Medium</v>
      </c>
      <c r="G19" s="24">
        <v>0.9</v>
      </c>
      <c r="H19" s="25" t="str">
        <f t="shared" si="12"/>
        <v>Very High</v>
      </c>
      <c r="I19" s="24">
        <v>0.8</v>
      </c>
      <c r="J19" s="125" t="str">
        <f t="shared" si="13"/>
        <v>High</v>
      </c>
      <c r="K19" s="24">
        <v>0.8</v>
      </c>
      <c r="L19" s="25" t="str">
        <f t="shared" si="14"/>
        <v>High</v>
      </c>
    </row>
    <row r="20" spans="1:12" x14ac:dyDescent="0.25">
      <c r="A20" s="26">
        <v>6</v>
      </c>
      <c r="B20" s="34" t="s">
        <v>19</v>
      </c>
      <c r="C20" s="24">
        <v>0.6</v>
      </c>
      <c r="D20" s="25" t="str">
        <f t="shared" si="10"/>
        <v>Medium</v>
      </c>
      <c r="E20" s="24">
        <v>0.1</v>
      </c>
      <c r="F20" s="20" t="str">
        <f t="shared" si="11"/>
        <v>Very Low</v>
      </c>
      <c r="G20" s="24">
        <v>0.9</v>
      </c>
      <c r="H20" s="25" t="str">
        <f t="shared" si="12"/>
        <v>Very High</v>
      </c>
      <c r="I20" s="24">
        <v>0.2</v>
      </c>
      <c r="J20" s="125" t="str">
        <f t="shared" si="13"/>
        <v>Very Low</v>
      </c>
      <c r="K20" s="24">
        <v>0.1</v>
      </c>
      <c r="L20" s="25" t="str">
        <f t="shared" si="14"/>
        <v>Very Low</v>
      </c>
    </row>
    <row r="21" spans="1:12" x14ac:dyDescent="0.25">
      <c r="A21" s="26">
        <v>7</v>
      </c>
      <c r="B21" s="34" t="s">
        <v>20</v>
      </c>
      <c r="C21" s="24">
        <v>0.9</v>
      </c>
      <c r="D21" s="25" t="str">
        <f t="shared" si="10"/>
        <v>Very High</v>
      </c>
      <c r="E21" s="24">
        <v>0.6</v>
      </c>
      <c r="F21" s="20" t="str">
        <f t="shared" si="11"/>
        <v>Medium</v>
      </c>
      <c r="G21" s="24">
        <v>0.2</v>
      </c>
      <c r="H21" s="25" t="str">
        <f t="shared" si="12"/>
        <v>Very Low</v>
      </c>
      <c r="I21" s="24">
        <v>0.9</v>
      </c>
      <c r="J21" s="125" t="str">
        <f t="shared" si="13"/>
        <v>Very High</v>
      </c>
      <c r="K21" s="24">
        <v>0.9</v>
      </c>
      <c r="L21" s="25" t="str">
        <f t="shared" si="14"/>
        <v>Very High</v>
      </c>
    </row>
    <row r="22" spans="1:12" x14ac:dyDescent="0.25">
      <c r="A22" s="26">
        <v>8</v>
      </c>
      <c r="B22" s="35" t="s">
        <v>57</v>
      </c>
      <c r="C22" s="24">
        <v>0.2</v>
      </c>
      <c r="D22" s="25" t="str">
        <f t="shared" si="10"/>
        <v>Very Low</v>
      </c>
      <c r="E22" s="24">
        <v>0.2</v>
      </c>
      <c r="F22" s="20" t="str">
        <f t="shared" si="11"/>
        <v>Very Low</v>
      </c>
      <c r="G22" s="24">
        <v>0.2</v>
      </c>
      <c r="H22" s="25" t="str">
        <f t="shared" si="12"/>
        <v>Very Low</v>
      </c>
      <c r="I22" s="24">
        <v>0.2</v>
      </c>
      <c r="J22" s="125" t="str">
        <f t="shared" si="13"/>
        <v>Very Low</v>
      </c>
      <c r="K22" s="24">
        <v>0.3</v>
      </c>
      <c r="L22" s="25" t="str">
        <f t="shared" si="14"/>
        <v>Low</v>
      </c>
    </row>
    <row r="23" spans="1:12" x14ac:dyDescent="0.25">
      <c r="A23" s="26">
        <v>9</v>
      </c>
      <c r="B23" s="36" t="s">
        <v>58</v>
      </c>
      <c r="C23" s="24">
        <v>0.9</v>
      </c>
      <c r="D23" s="25" t="str">
        <f t="shared" si="10"/>
        <v>Very High</v>
      </c>
      <c r="E23" s="24">
        <v>0.8</v>
      </c>
      <c r="F23" s="20" t="str">
        <f t="shared" si="11"/>
        <v>High</v>
      </c>
      <c r="G23" s="24">
        <v>0.8</v>
      </c>
      <c r="H23" s="25" t="str">
        <f t="shared" si="12"/>
        <v>High</v>
      </c>
      <c r="I23" s="24">
        <v>0.9</v>
      </c>
      <c r="J23" s="125" t="str">
        <f t="shared" si="13"/>
        <v>Very High</v>
      </c>
      <c r="K23" s="24">
        <v>0.9</v>
      </c>
      <c r="L23" s="25" t="str">
        <f t="shared" si="14"/>
        <v>Very High</v>
      </c>
    </row>
    <row r="24" spans="1:12" x14ac:dyDescent="0.25">
      <c r="A24" s="105">
        <v>10</v>
      </c>
      <c r="B24" s="98" t="s">
        <v>59</v>
      </c>
      <c r="C24" s="106">
        <v>0.1</v>
      </c>
      <c r="D24" s="107" t="str">
        <f t="shared" si="10"/>
        <v>Very Low</v>
      </c>
      <c r="E24" s="106">
        <v>0.5</v>
      </c>
      <c r="F24" s="20" t="str">
        <f t="shared" si="11"/>
        <v>Medium</v>
      </c>
      <c r="G24" s="106">
        <v>0.8</v>
      </c>
      <c r="H24" s="107" t="str">
        <f t="shared" si="12"/>
        <v>High</v>
      </c>
      <c r="I24" s="106">
        <v>0.9</v>
      </c>
      <c r="J24" s="125" t="str">
        <f t="shared" si="13"/>
        <v>Very High</v>
      </c>
      <c r="K24" s="106">
        <v>0.6</v>
      </c>
      <c r="L24" s="107" t="str">
        <f t="shared" si="14"/>
        <v>Medium</v>
      </c>
    </row>
    <row r="25" spans="1:12" ht="15.75" thickBot="1" x14ac:dyDescent="0.3">
      <c r="A25" s="110">
        <v>11</v>
      </c>
      <c r="B25" s="115" t="s">
        <v>49</v>
      </c>
      <c r="C25" s="116">
        <v>0.1</v>
      </c>
      <c r="D25" s="119" t="str">
        <f t="shared" si="10"/>
        <v>Very Low</v>
      </c>
      <c r="E25" s="116">
        <v>0.1</v>
      </c>
      <c r="F25" s="123" t="str">
        <f t="shared" si="11"/>
        <v>Very Low</v>
      </c>
      <c r="G25" s="116">
        <v>0.2</v>
      </c>
      <c r="H25" s="119" t="str">
        <f t="shared" si="12"/>
        <v>Very Low</v>
      </c>
      <c r="I25" s="116">
        <v>0.1</v>
      </c>
      <c r="J25" s="126" t="str">
        <f t="shared" si="13"/>
        <v>Very Low</v>
      </c>
      <c r="K25" s="116">
        <v>0.1</v>
      </c>
      <c r="L25" s="119" t="str">
        <f t="shared" si="14"/>
        <v>Very Low</v>
      </c>
    </row>
  </sheetData>
  <mergeCells count="2">
    <mergeCell ref="B1:L1"/>
    <mergeCell ref="B14:L1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03A5B-5E98-4F36-BDE5-AADBF7DA4669}">
  <dimension ref="A1:AP62"/>
  <sheetViews>
    <sheetView tabSelected="1" topLeftCell="A30" workbookViewId="0">
      <selection activeCell="B37" sqref="B37"/>
    </sheetView>
  </sheetViews>
  <sheetFormatPr defaultRowHeight="15" x14ac:dyDescent="0.25"/>
  <cols>
    <col min="1" max="1" width="3" bestFit="1" customWidth="1"/>
    <col min="2" max="2" width="45.5703125" bestFit="1" customWidth="1"/>
    <col min="3" max="3" width="4" bestFit="1" customWidth="1"/>
  </cols>
  <sheetData>
    <row r="1" spans="1:42" x14ac:dyDescent="0.25">
      <c r="A1" s="26">
        <v>1</v>
      </c>
      <c r="B1" s="73" t="s">
        <v>55</v>
      </c>
      <c r="C1" s="70">
        <v>0.6</v>
      </c>
      <c r="D1" s="29">
        <v>0.8</v>
      </c>
      <c r="E1" s="29">
        <v>0.8</v>
      </c>
      <c r="F1" s="29">
        <v>0.9</v>
      </c>
      <c r="G1" s="29">
        <v>0.9</v>
      </c>
      <c r="H1" s="29">
        <v>0.9</v>
      </c>
      <c r="I1" s="29">
        <v>0.7</v>
      </c>
      <c r="J1" s="29">
        <v>0.9</v>
      </c>
      <c r="K1" s="29">
        <v>0.9</v>
      </c>
      <c r="L1" s="29">
        <v>0.8</v>
      </c>
      <c r="M1" s="29">
        <v>0.9</v>
      </c>
      <c r="N1" s="29">
        <v>0.9</v>
      </c>
      <c r="O1" s="29">
        <v>0.9</v>
      </c>
      <c r="P1" s="29">
        <v>0.9</v>
      </c>
      <c r="Q1" s="29">
        <v>0.9</v>
      </c>
      <c r="R1" s="29">
        <v>0.8</v>
      </c>
      <c r="S1" s="29">
        <v>0.9</v>
      </c>
      <c r="T1" s="29">
        <v>0.9</v>
      </c>
      <c r="U1" s="29">
        <v>0.9</v>
      </c>
      <c r="V1" s="29">
        <v>0.8</v>
      </c>
      <c r="W1" s="29">
        <v>0.7</v>
      </c>
      <c r="X1" s="29">
        <v>0.9</v>
      </c>
      <c r="Y1" s="29">
        <v>0.9</v>
      </c>
      <c r="Z1" s="29">
        <v>0.8</v>
      </c>
      <c r="AA1" s="29">
        <v>0.9</v>
      </c>
      <c r="AB1" s="29">
        <v>0.9</v>
      </c>
      <c r="AC1" s="29">
        <v>0.9</v>
      </c>
      <c r="AD1" s="29">
        <v>0.9</v>
      </c>
      <c r="AE1" s="29">
        <v>0.8</v>
      </c>
      <c r="AF1" s="29">
        <v>0.9</v>
      </c>
      <c r="AG1" s="29">
        <v>0.8</v>
      </c>
      <c r="AH1" s="29">
        <v>0.9</v>
      </c>
      <c r="AI1" s="29">
        <v>0.9</v>
      </c>
      <c r="AJ1" s="29">
        <v>0.8</v>
      </c>
      <c r="AK1" s="29">
        <v>0.9</v>
      </c>
      <c r="AL1" s="29">
        <v>0.9</v>
      </c>
      <c r="AM1" s="29">
        <v>0.9</v>
      </c>
      <c r="AN1" s="29">
        <v>0.7</v>
      </c>
      <c r="AO1" s="29">
        <v>0.9</v>
      </c>
      <c r="AP1" s="29">
        <v>0.7</v>
      </c>
    </row>
    <row r="2" spans="1:42" x14ac:dyDescent="0.25">
      <c r="A2" s="26">
        <v>2</v>
      </c>
      <c r="B2" s="74" t="s">
        <v>56</v>
      </c>
      <c r="C2" s="71">
        <v>0.6</v>
      </c>
      <c r="D2" s="24">
        <v>0.8</v>
      </c>
      <c r="E2" s="24">
        <v>0.8</v>
      </c>
      <c r="F2" s="24">
        <v>0.7</v>
      </c>
      <c r="G2" s="24">
        <v>0.2</v>
      </c>
      <c r="H2" s="24">
        <v>0.9</v>
      </c>
      <c r="I2" s="24">
        <v>0.9</v>
      </c>
      <c r="J2" s="24">
        <v>0.8</v>
      </c>
      <c r="K2" s="24">
        <v>0.9</v>
      </c>
      <c r="L2" s="24">
        <v>0.8</v>
      </c>
      <c r="M2" s="24">
        <v>0.8</v>
      </c>
      <c r="N2" s="24">
        <v>0.9</v>
      </c>
      <c r="O2" s="24">
        <v>0.8</v>
      </c>
      <c r="P2" s="24">
        <v>0.8</v>
      </c>
      <c r="Q2" s="24">
        <v>0.9</v>
      </c>
      <c r="R2" s="24">
        <v>0.6</v>
      </c>
      <c r="S2" s="24">
        <v>0.6</v>
      </c>
      <c r="T2" s="24">
        <v>0.8</v>
      </c>
      <c r="U2" s="24">
        <v>0.9</v>
      </c>
      <c r="V2" s="24">
        <v>0.9</v>
      </c>
      <c r="W2" s="24">
        <v>0.8</v>
      </c>
      <c r="X2" s="24">
        <v>0.8</v>
      </c>
      <c r="Y2" s="24">
        <v>0.6</v>
      </c>
      <c r="Z2" s="24">
        <v>0.8</v>
      </c>
      <c r="AA2" s="24">
        <v>0.9</v>
      </c>
      <c r="AB2" s="24">
        <v>0.9</v>
      </c>
      <c r="AC2" s="24">
        <v>0.9</v>
      </c>
      <c r="AD2" s="24">
        <v>0.8</v>
      </c>
      <c r="AE2" s="24">
        <v>0.7</v>
      </c>
      <c r="AF2" s="24">
        <v>0.9</v>
      </c>
      <c r="AG2" s="24">
        <v>0.9</v>
      </c>
      <c r="AH2" s="24">
        <v>0.7</v>
      </c>
      <c r="AI2" s="24">
        <v>0.9</v>
      </c>
      <c r="AJ2" s="24">
        <v>0.9</v>
      </c>
      <c r="AK2" s="24">
        <v>0.7</v>
      </c>
      <c r="AL2" s="24">
        <v>0.9</v>
      </c>
      <c r="AM2" s="24">
        <v>0.9</v>
      </c>
      <c r="AN2" s="24">
        <v>0.9</v>
      </c>
      <c r="AO2" s="24">
        <v>0.9</v>
      </c>
      <c r="AP2" s="24">
        <v>0.9</v>
      </c>
    </row>
    <row r="3" spans="1:42" x14ac:dyDescent="0.25">
      <c r="A3" s="26">
        <v>3</v>
      </c>
      <c r="B3" s="75" t="s">
        <v>16</v>
      </c>
      <c r="C3" s="71">
        <v>0.8</v>
      </c>
      <c r="D3" s="24">
        <v>0.9</v>
      </c>
      <c r="E3" s="24">
        <v>0.7</v>
      </c>
      <c r="F3" s="24">
        <v>0.8</v>
      </c>
      <c r="G3" s="24">
        <v>0.9</v>
      </c>
      <c r="H3" s="24">
        <v>0.9</v>
      </c>
      <c r="I3" s="24">
        <v>0.7</v>
      </c>
      <c r="J3" s="24">
        <v>0.9</v>
      </c>
      <c r="K3" s="24">
        <v>0.6</v>
      </c>
      <c r="L3" s="24">
        <v>0.9</v>
      </c>
      <c r="M3" s="24">
        <v>0.9</v>
      </c>
      <c r="N3" s="24">
        <v>0.9</v>
      </c>
      <c r="O3" s="24">
        <v>0.9</v>
      </c>
      <c r="P3" s="24">
        <v>0.9</v>
      </c>
      <c r="Q3" s="24">
        <v>0.6</v>
      </c>
      <c r="R3" s="24">
        <v>0.9</v>
      </c>
      <c r="S3" s="24">
        <v>0.9</v>
      </c>
      <c r="T3" s="24">
        <v>0.9</v>
      </c>
      <c r="U3" s="24">
        <v>0.8</v>
      </c>
      <c r="V3" s="24">
        <v>0.8</v>
      </c>
      <c r="W3" s="24">
        <v>0.9</v>
      </c>
      <c r="X3" s="24">
        <v>0.9</v>
      </c>
      <c r="Y3" s="24">
        <v>0.8</v>
      </c>
      <c r="Z3" s="24">
        <v>0.9</v>
      </c>
      <c r="AA3" s="24">
        <v>0.9</v>
      </c>
      <c r="AB3" s="24">
        <v>0.9</v>
      </c>
      <c r="AC3" s="24">
        <v>0.9</v>
      </c>
      <c r="AD3" s="24">
        <v>0.9</v>
      </c>
      <c r="AE3" s="24">
        <v>0.7</v>
      </c>
      <c r="AF3" s="24">
        <v>0.9</v>
      </c>
      <c r="AG3" s="24">
        <v>0.9</v>
      </c>
      <c r="AH3" s="24">
        <v>0.8</v>
      </c>
      <c r="AI3" s="24">
        <v>0.9</v>
      </c>
      <c r="AJ3" s="24">
        <v>0.9</v>
      </c>
      <c r="AK3" s="24">
        <v>0.7</v>
      </c>
      <c r="AL3" s="24">
        <v>0.9</v>
      </c>
      <c r="AM3" s="24">
        <v>0.8</v>
      </c>
      <c r="AN3" s="24">
        <v>0.8</v>
      </c>
      <c r="AO3" s="24">
        <v>0.9</v>
      </c>
      <c r="AP3" s="24">
        <v>0.9</v>
      </c>
    </row>
    <row r="4" spans="1:42" x14ac:dyDescent="0.25">
      <c r="A4" s="26">
        <v>4</v>
      </c>
      <c r="B4" s="96" t="s">
        <v>17</v>
      </c>
      <c r="C4" s="71">
        <v>0.1</v>
      </c>
      <c r="D4" s="24">
        <v>0.2</v>
      </c>
      <c r="E4" s="24">
        <v>0.1</v>
      </c>
      <c r="F4" s="24">
        <v>0.1</v>
      </c>
      <c r="G4" s="24">
        <v>0.1</v>
      </c>
      <c r="H4" s="24">
        <v>0.1</v>
      </c>
      <c r="I4" s="24">
        <v>0.1</v>
      </c>
      <c r="J4" s="24">
        <v>0.1</v>
      </c>
      <c r="K4" s="24">
        <v>0.1</v>
      </c>
      <c r="L4" s="24">
        <v>0.1</v>
      </c>
      <c r="M4" s="24">
        <v>0.3</v>
      </c>
      <c r="N4" s="24">
        <v>0.1</v>
      </c>
      <c r="O4" s="24">
        <v>0.1</v>
      </c>
      <c r="P4" s="24">
        <v>0.1</v>
      </c>
      <c r="Q4" s="24">
        <v>0.1</v>
      </c>
      <c r="R4" s="24">
        <v>0.1</v>
      </c>
      <c r="S4" s="24">
        <v>0.2</v>
      </c>
      <c r="T4" s="24">
        <v>0.1</v>
      </c>
      <c r="U4" s="24">
        <v>0.1</v>
      </c>
      <c r="V4" s="24">
        <v>0.1</v>
      </c>
      <c r="W4" s="24">
        <v>0.1</v>
      </c>
      <c r="X4" s="24">
        <v>0.3</v>
      </c>
      <c r="Y4" s="24">
        <v>0.2</v>
      </c>
      <c r="Z4" s="24">
        <v>0.1</v>
      </c>
      <c r="AA4" s="24">
        <v>0.1</v>
      </c>
      <c r="AB4" s="24">
        <v>0.1</v>
      </c>
      <c r="AC4" s="24">
        <v>0.1</v>
      </c>
      <c r="AD4" s="24">
        <v>0.1</v>
      </c>
      <c r="AE4" s="24">
        <v>0.1</v>
      </c>
      <c r="AF4" s="24">
        <v>0.2</v>
      </c>
      <c r="AG4" s="24">
        <v>0.2</v>
      </c>
      <c r="AH4" s="24">
        <v>0.1</v>
      </c>
      <c r="AI4" s="24">
        <v>0.2</v>
      </c>
      <c r="AJ4" s="24">
        <v>0.2</v>
      </c>
      <c r="AK4" s="24">
        <v>0.1</v>
      </c>
      <c r="AL4" s="24">
        <v>0.1</v>
      </c>
      <c r="AM4" s="24">
        <v>0.1</v>
      </c>
      <c r="AN4" s="24">
        <v>0.1</v>
      </c>
      <c r="AO4" s="24">
        <v>0.1</v>
      </c>
      <c r="AP4" s="24">
        <v>0.1</v>
      </c>
    </row>
    <row r="5" spans="1:42" x14ac:dyDescent="0.25">
      <c r="A5" s="26">
        <v>5</v>
      </c>
      <c r="B5" s="75" t="s">
        <v>18</v>
      </c>
      <c r="C5" s="71">
        <v>0.9</v>
      </c>
      <c r="D5" s="24">
        <v>0.9</v>
      </c>
      <c r="E5" s="24">
        <v>0.7</v>
      </c>
      <c r="F5" s="24">
        <v>0.8</v>
      </c>
      <c r="G5" s="24">
        <v>0.9</v>
      </c>
      <c r="H5" s="24">
        <v>0.6</v>
      </c>
      <c r="I5" s="24">
        <v>0.9</v>
      </c>
      <c r="J5" s="24">
        <v>0.9</v>
      </c>
      <c r="K5" s="24">
        <v>0.9</v>
      </c>
      <c r="L5" s="24">
        <v>0.9</v>
      </c>
      <c r="M5" s="24">
        <v>0.9</v>
      </c>
      <c r="N5" s="24">
        <v>0.9</v>
      </c>
      <c r="O5" s="24">
        <v>0.9</v>
      </c>
      <c r="P5" s="24">
        <v>0.9</v>
      </c>
      <c r="Q5" s="24">
        <v>0.9</v>
      </c>
      <c r="R5" s="24">
        <v>0.9</v>
      </c>
      <c r="S5" s="24">
        <v>0.9</v>
      </c>
      <c r="T5" s="24">
        <v>0.9</v>
      </c>
      <c r="U5" s="24">
        <v>0.8</v>
      </c>
      <c r="V5" s="24">
        <v>0.8</v>
      </c>
      <c r="W5" s="24">
        <v>0.7</v>
      </c>
      <c r="X5" s="24">
        <v>0.9</v>
      </c>
      <c r="Y5" s="24">
        <v>0.9</v>
      </c>
      <c r="Z5" s="24">
        <v>0.7</v>
      </c>
      <c r="AA5" s="24">
        <v>0.9</v>
      </c>
      <c r="AB5" s="24">
        <v>0.9</v>
      </c>
      <c r="AC5" s="24">
        <v>0.9</v>
      </c>
      <c r="AD5" s="24">
        <v>0.8</v>
      </c>
      <c r="AE5" s="24">
        <v>0.9</v>
      </c>
      <c r="AF5" s="24">
        <v>0.9</v>
      </c>
      <c r="AG5" s="24">
        <v>0.8</v>
      </c>
      <c r="AH5" s="24">
        <v>0.8</v>
      </c>
      <c r="AI5" s="24">
        <v>0.9</v>
      </c>
      <c r="AJ5" s="24">
        <v>0.8</v>
      </c>
      <c r="AK5" s="24">
        <v>0.9</v>
      </c>
      <c r="AL5" s="24">
        <v>0.9</v>
      </c>
      <c r="AM5" s="24">
        <v>0.9</v>
      </c>
      <c r="AN5" s="24">
        <v>0.7</v>
      </c>
      <c r="AO5" s="24">
        <v>0.9</v>
      </c>
      <c r="AP5" s="24">
        <v>0.9</v>
      </c>
    </row>
    <row r="6" spans="1:42" x14ac:dyDescent="0.25">
      <c r="A6" s="26">
        <v>6</v>
      </c>
      <c r="B6" s="75" t="s">
        <v>19</v>
      </c>
      <c r="C6" s="71">
        <v>0.9</v>
      </c>
      <c r="D6" s="24">
        <v>0.9</v>
      </c>
      <c r="E6" s="24">
        <v>0.8</v>
      </c>
      <c r="F6" s="24">
        <v>0.8</v>
      </c>
      <c r="G6" s="24">
        <v>0.9</v>
      </c>
      <c r="H6" s="24">
        <v>0.8</v>
      </c>
      <c r="I6" s="24">
        <v>0.9</v>
      </c>
      <c r="J6" s="24">
        <v>0.7</v>
      </c>
      <c r="K6" s="24">
        <v>0.9</v>
      </c>
      <c r="L6" s="24">
        <v>0.9</v>
      </c>
      <c r="M6" s="24">
        <v>0.9</v>
      </c>
      <c r="N6" s="24">
        <v>0.2</v>
      </c>
      <c r="O6" s="24">
        <v>0.9</v>
      </c>
      <c r="P6" s="24">
        <v>0.8</v>
      </c>
      <c r="Q6" s="24">
        <v>0.8</v>
      </c>
      <c r="R6" s="24">
        <v>0.9</v>
      </c>
      <c r="S6" s="24">
        <v>0.8</v>
      </c>
      <c r="T6" s="24">
        <v>0.8</v>
      </c>
      <c r="U6" s="24">
        <v>0.6</v>
      </c>
      <c r="V6" s="24">
        <v>0.9</v>
      </c>
      <c r="W6" s="24">
        <v>0.8</v>
      </c>
      <c r="X6" s="24">
        <v>0.9</v>
      </c>
      <c r="Y6" s="24">
        <v>0.9</v>
      </c>
      <c r="Z6" s="24">
        <v>0.9</v>
      </c>
      <c r="AA6" s="24">
        <v>0.8</v>
      </c>
      <c r="AB6" s="24">
        <v>0.8</v>
      </c>
      <c r="AC6" s="24">
        <v>0.9</v>
      </c>
      <c r="AD6" s="24">
        <v>0.8</v>
      </c>
      <c r="AE6" s="24">
        <v>0.9</v>
      </c>
      <c r="AF6" s="24">
        <v>0.8</v>
      </c>
      <c r="AG6" s="24">
        <v>0.8</v>
      </c>
      <c r="AH6" s="24">
        <v>0.7</v>
      </c>
      <c r="AI6" s="24">
        <v>0.8</v>
      </c>
      <c r="AJ6" s="24">
        <v>0.8</v>
      </c>
      <c r="AK6" s="24">
        <v>0.6</v>
      </c>
      <c r="AL6" s="24">
        <v>0.9</v>
      </c>
      <c r="AM6" s="24">
        <v>0.9</v>
      </c>
      <c r="AN6" s="24">
        <v>0.9</v>
      </c>
      <c r="AO6" s="24">
        <v>0.8</v>
      </c>
      <c r="AP6" s="24">
        <v>0.9</v>
      </c>
    </row>
    <row r="7" spans="1:42" x14ac:dyDescent="0.25">
      <c r="A7" s="26">
        <v>7</v>
      </c>
      <c r="B7" s="75" t="s">
        <v>20</v>
      </c>
      <c r="C7" s="71">
        <v>0.1</v>
      </c>
      <c r="D7" s="24">
        <v>0.1</v>
      </c>
      <c r="E7" s="24">
        <v>0.2</v>
      </c>
      <c r="F7" s="24">
        <v>0.2</v>
      </c>
      <c r="G7" s="24">
        <v>0.2</v>
      </c>
      <c r="H7" s="24">
        <v>0.1</v>
      </c>
      <c r="I7" s="24">
        <v>0.1</v>
      </c>
      <c r="J7" s="24">
        <v>0.1</v>
      </c>
      <c r="K7" s="24">
        <v>0.1</v>
      </c>
      <c r="L7" s="24">
        <v>0.1</v>
      </c>
      <c r="M7" s="24">
        <v>0.1</v>
      </c>
      <c r="N7" s="24">
        <v>0.1</v>
      </c>
      <c r="O7" s="24">
        <v>0.1</v>
      </c>
      <c r="P7" s="24">
        <v>0.1</v>
      </c>
      <c r="Q7" s="24">
        <v>0.1</v>
      </c>
      <c r="R7" s="24">
        <v>0.1</v>
      </c>
      <c r="S7" s="24">
        <v>0.2</v>
      </c>
      <c r="T7" s="24">
        <v>0.1</v>
      </c>
      <c r="U7" s="24">
        <v>0.1</v>
      </c>
      <c r="V7" s="24">
        <v>0.1</v>
      </c>
      <c r="W7" s="24">
        <v>0.1</v>
      </c>
      <c r="X7" s="24">
        <v>0.1</v>
      </c>
      <c r="Y7" s="24">
        <v>0.1</v>
      </c>
      <c r="Z7" s="24">
        <v>0.1</v>
      </c>
      <c r="AA7" s="24">
        <v>0.3</v>
      </c>
      <c r="AB7" s="24">
        <v>0.1</v>
      </c>
      <c r="AC7" s="24">
        <v>0.1</v>
      </c>
      <c r="AD7" s="24">
        <v>0.1</v>
      </c>
      <c r="AE7" s="24">
        <v>0.1</v>
      </c>
      <c r="AF7" s="24">
        <v>0.1</v>
      </c>
      <c r="AG7" s="24">
        <v>0.1</v>
      </c>
      <c r="AH7" s="24">
        <v>0.1</v>
      </c>
      <c r="AI7" s="24">
        <v>0.1</v>
      </c>
      <c r="AJ7" s="24">
        <v>0.1</v>
      </c>
      <c r="AK7" s="24">
        <v>0.2</v>
      </c>
      <c r="AL7" s="24">
        <v>0.4</v>
      </c>
      <c r="AM7" s="24">
        <v>0.2</v>
      </c>
      <c r="AN7" s="24">
        <v>0.1</v>
      </c>
      <c r="AO7" s="24">
        <v>0.1</v>
      </c>
      <c r="AP7" s="24">
        <v>0.1</v>
      </c>
    </row>
    <row r="8" spans="1:42" x14ac:dyDescent="0.25">
      <c r="A8" s="26">
        <v>8</v>
      </c>
      <c r="B8" s="76" t="s">
        <v>57</v>
      </c>
      <c r="C8" s="71">
        <v>0.1</v>
      </c>
      <c r="D8" s="24">
        <v>0.1</v>
      </c>
      <c r="E8" s="24">
        <v>0.1</v>
      </c>
      <c r="F8" s="24">
        <v>0.1</v>
      </c>
      <c r="G8" s="24">
        <v>0.1</v>
      </c>
      <c r="H8" s="24">
        <v>0.1</v>
      </c>
      <c r="I8" s="24">
        <v>0.2</v>
      </c>
      <c r="J8" s="24">
        <v>0.3</v>
      </c>
      <c r="K8" s="24">
        <v>0.2</v>
      </c>
      <c r="L8" s="24">
        <v>0.2</v>
      </c>
      <c r="M8" s="24">
        <v>0.1</v>
      </c>
      <c r="N8" s="24">
        <v>0.1</v>
      </c>
      <c r="O8" s="24">
        <v>0.3</v>
      </c>
      <c r="P8" s="24">
        <v>0.2</v>
      </c>
      <c r="Q8" s="24">
        <v>0.1</v>
      </c>
      <c r="R8" s="24">
        <v>0.1</v>
      </c>
      <c r="S8" s="24">
        <v>0.1</v>
      </c>
      <c r="T8" s="24">
        <v>0.1</v>
      </c>
      <c r="U8" s="24">
        <v>0.2</v>
      </c>
      <c r="V8" s="24">
        <v>0.2</v>
      </c>
      <c r="W8" s="24">
        <v>0.1</v>
      </c>
      <c r="X8" s="24">
        <v>0.1</v>
      </c>
      <c r="Y8" s="24">
        <v>0.1</v>
      </c>
      <c r="Z8" s="24">
        <v>0.1</v>
      </c>
      <c r="AA8" s="24">
        <v>0.1</v>
      </c>
      <c r="AB8" s="24">
        <v>0.3</v>
      </c>
      <c r="AC8" s="24">
        <v>0.2</v>
      </c>
      <c r="AD8" s="24">
        <v>0.2</v>
      </c>
      <c r="AE8" s="24">
        <v>0.2</v>
      </c>
      <c r="AF8" s="24">
        <v>0.1</v>
      </c>
      <c r="AG8" s="24">
        <v>0.1</v>
      </c>
      <c r="AH8" s="24">
        <v>0.1</v>
      </c>
      <c r="AI8" s="24">
        <v>0.1</v>
      </c>
      <c r="AJ8" s="24">
        <v>0.1</v>
      </c>
      <c r="AK8" s="24">
        <v>0.1</v>
      </c>
      <c r="AL8" s="24">
        <v>0.1</v>
      </c>
      <c r="AM8" s="24">
        <v>0.1</v>
      </c>
      <c r="AN8" s="24">
        <v>0.1</v>
      </c>
      <c r="AO8" s="24">
        <v>0.2</v>
      </c>
      <c r="AP8" s="24">
        <v>0.1</v>
      </c>
    </row>
    <row r="9" spans="1:42" x14ac:dyDescent="0.25">
      <c r="A9" s="26">
        <v>9</v>
      </c>
      <c r="B9" s="95" t="s">
        <v>58</v>
      </c>
      <c r="C9" s="71">
        <v>0.8</v>
      </c>
      <c r="D9" s="24">
        <v>0.8</v>
      </c>
      <c r="E9" s="24">
        <v>0.9</v>
      </c>
      <c r="F9" s="24">
        <v>0.9</v>
      </c>
      <c r="G9" s="24">
        <v>0.8</v>
      </c>
      <c r="H9" s="24">
        <v>0.9</v>
      </c>
      <c r="I9" s="24">
        <v>0.9</v>
      </c>
      <c r="J9" s="24">
        <v>0.9</v>
      </c>
      <c r="K9" s="24">
        <v>0.9</v>
      </c>
      <c r="L9" s="24">
        <v>0.9</v>
      </c>
      <c r="M9" s="24">
        <v>0.9</v>
      </c>
      <c r="N9" s="24">
        <v>0.9</v>
      </c>
      <c r="O9" s="24">
        <v>0.9</v>
      </c>
      <c r="P9" s="24">
        <v>0.8</v>
      </c>
      <c r="Q9" s="24">
        <v>0.9</v>
      </c>
      <c r="R9" s="24">
        <v>0.6</v>
      </c>
      <c r="S9" s="24">
        <v>0.9</v>
      </c>
      <c r="T9" s="24">
        <v>0.9</v>
      </c>
      <c r="U9" s="24">
        <v>0.9</v>
      </c>
      <c r="V9" s="24">
        <v>0.8</v>
      </c>
      <c r="W9" s="24">
        <v>0.9</v>
      </c>
      <c r="X9" s="24">
        <v>0.9</v>
      </c>
      <c r="Y9" s="24">
        <v>0.8</v>
      </c>
      <c r="Z9" s="24">
        <v>0.9</v>
      </c>
      <c r="AA9" s="24">
        <v>0.9</v>
      </c>
      <c r="AB9" s="24">
        <v>0.9</v>
      </c>
      <c r="AC9" s="24">
        <v>0.9</v>
      </c>
      <c r="AD9" s="24">
        <v>0.8</v>
      </c>
      <c r="AE9" s="24">
        <v>0.9</v>
      </c>
      <c r="AF9" s="24">
        <v>0.9</v>
      </c>
      <c r="AG9" s="24">
        <v>0.9</v>
      </c>
      <c r="AH9" s="24">
        <v>0.9</v>
      </c>
      <c r="AI9" s="24">
        <v>0.9</v>
      </c>
      <c r="AJ9" s="24">
        <v>0.9</v>
      </c>
      <c r="AK9" s="24">
        <v>0.9</v>
      </c>
      <c r="AL9" s="24">
        <v>0.9</v>
      </c>
      <c r="AM9" s="24">
        <v>0.9</v>
      </c>
      <c r="AN9" s="24">
        <v>0.9</v>
      </c>
      <c r="AO9" s="24">
        <v>0.9</v>
      </c>
      <c r="AP9" s="24">
        <v>0.8</v>
      </c>
    </row>
    <row r="10" spans="1:42" x14ac:dyDescent="0.25">
      <c r="A10" s="26">
        <v>10</v>
      </c>
      <c r="B10" s="77" t="s">
        <v>59</v>
      </c>
      <c r="C10" s="71">
        <v>0.9</v>
      </c>
      <c r="D10" s="24">
        <v>0.8</v>
      </c>
      <c r="E10" s="24">
        <v>0.8</v>
      </c>
      <c r="F10" s="24">
        <v>0.8</v>
      </c>
      <c r="G10" s="24">
        <v>0.7</v>
      </c>
      <c r="H10" s="24">
        <v>0.9</v>
      </c>
      <c r="I10" s="24">
        <v>0.8</v>
      </c>
      <c r="J10" s="24">
        <v>0.9</v>
      </c>
      <c r="K10" s="24">
        <v>0.9</v>
      </c>
      <c r="L10" s="24">
        <v>0.7</v>
      </c>
      <c r="M10" s="24">
        <v>0.8</v>
      </c>
      <c r="N10" s="24">
        <v>0.6</v>
      </c>
      <c r="O10" s="24">
        <v>0.9</v>
      </c>
      <c r="P10" s="24">
        <v>0.9</v>
      </c>
      <c r="Q10" s="24">
        <v>0.9</v>
      </c>
      <c r="R10" s="24">
        <v>0.8</v>
      </c>
      <c r="S10" s="24">
        <v>0.7</v>
      </c>
      <c r="T10" s="24">
        <v>0.8</v>
      </c>
      <c r="U10" s="24">
        <v>0.9</v>
      </c>
      <c r="V10" s="24">
        <v>0.9</v>
      </c>
      <c r="W10" s="24">
        <v>0.9</v>
      </c>
      <c r="X10" s="24">
        <v>0.9</v>
      </c>
      <c r="Y10" s="24">
        <v>0.9</v>
      </c>
      <c r="Z10" s="24">
        <v>0.8</v>
      </c>
      <c r="AA10" s="24">
        <v>0.7</v>
      </c>
      <c r="AB10" s="24">
        <v>0.9</v>
      </c>
      <c r="AC10" s="24">
        <v>0.7</v>
      </c>
      <c r="AD10" s="24">
        <v>0.8</v>
      </c>
      <c r="AE10" s="24">
        <v>0.9</v>
      </c>
      <c r="AF10" s="24">
        <v>0.8</v>
      </c>
      <c r="AG10" s="24">
        <v>0.9</v>
      </c>
      <c r="AH10" s="24">
        <v>0.5</v>
      </c>
      <c r="AI10" s="24">
        <v>0.8</v>
      </c>
      <c r="AJ10" s="24">
        <v>0.9</v>
      </c>
      <c r="AK10" s="24">
        <v>0.9</v>
      </c>
      <c r="AL10" s="24">
        <v>0.9</v>
      </c>
      <c r="AM10" s="24">
        <v>0.9</v>
      </c>
      <c r="AN10" s="24">
        <v>0.9</v>
      </c>
      <c r="AO10" s="24">
        <v>0.9</v>
      </c>
      <c r="AP10" s="24">
        <v>0.8</v>
      </c>
    </row>
    <row r="11" spans="1:42" ht="15.75" thickBot="1" x14ac:dyDescent="0.3">
      <c r="A11" s="26">
        <v>11</v>
      </c>
      <c r="B11" s="78" t="s">
        <v>49</v>
      </c>
      <c r="C11" s="72">
        <v>0.1</v>
      </c>
      <c r="D11" s="39">
        <v>0.2</v>
      </c>
      <c r="E11" s="39">
        <v>0.2</v>
      </c>
      <c r="F11" s="39">
        <v>0.1</v>
      </c>
      <c r="G11" s="39">
        <v>0.1</v>
      </c>
      <c r="H11" s="39">
        <v>0.2</v>
      </c>
      <c r="I11" s="39">
        <v>0.1</v>
      </c>
      <c r="J11" s="39">
        <v>0.1</v>
      </c>
      <c r="K11" s="39">
        <v>0.1</v>
      </c>
      <c r="L11" s="39">
        <v>0.1</v>
      </c>
      <c r="M11" s="39">
        <v>0.1</v>
      </c>
      <c r="N11" s="39">
        <v>0.2</v>
      </c>
      <c r="O11" s="39">
        <v>0.2</v>
      </c>
      <c r="P11" s="39">
        <v>0.1</v>
      </c>
      <c r="Q11" s="39">
        <v>0.3</v>
      </c>
      <c r="R11" s="39">
        <v>0.1</v>
      </c>
      <c r="S11" s="39">
        <v>0.2</v>
      </c>
      <c r="T11" s="39">
        <v>0.3</v>
      </c>
      <c r="U11" s="39">
        <v>0.1</v>
      </c>
      <c r="V11" s="39">
        <v>0.1</v>
      </c>
      <c r="W11" s="39">
        <v>0.1</v>
      </c>
      <c r="X11" s="39">
        <v>0.2</v>
      </c>
      <c r="Y11" s="39">
        <v>0.1</v>
      </c>
      <c r="Z11" s="39">
        <v>0.1</v>
      </c>
      <c r="AA11" s="39">
        <v>0.1</v>
      </c>
      <c r="AB11" s="39">
        <v>0.1</v>
      </c>
      <c r="AC11" s="39">
        <v>0.3</v>
      </c>
      <c r="AD11" s="39">
        <v>0.1</v>
      </c>
      <c r="AE11" s="39">
        <v>0.1</v>
      </c>
      <c r="AF11" s="39">
        <v>0.2</v>
      </c>
      <c r="AG11" s="39">
        <v>0.1</v>
      </c>
      <c r="AH11" s="39">
        <v>0.1</v>
      </c>
      <c r="AI11" s="39">
        <v>0.2</v>
      </c>
      <c r="AJ11" s="39">
        <v>0.1</v>
      </c>
      <c r="AK11" s="39">
        <v>0.1</v>
      </c>
      <c r="AL11" s="39">
        <v>0.1</v>
      </c>
      <c r="AM11" s="39">
        <v>0.2</v>
      </c>
      <c r="AN11" s="39">
        <v>0.1</v>
      </c>
      <c r="AO11" s="39">
        <v>0.2</v>
      </c>
      <c r="AP11" s="39">
        <v>0.2</v>
      </c>
    </row>
    <row r="12" spans="1:42" x14ac:dyDescent="0.25">
      <c r="A12" s="26">
        <v>12</v>
      </c>
      <c r="B12" s="73" t="s">
        <v>31</v>
      </c>
      <c r="C12" s="70">
        <v>0.8</v>
      </c>
      <c r="D12" s="29">
        <v>0.8</v>
      </c>
      <c r="E12" s="29">
        <v>0.9</v>
      </c>
      <c r="F12" s="29">
        <v>0.8</v>
      </c>
      <c r="G12" s="29">
        <v>0.9</v>
      </c>
      <c r="H12" s="29">
        <v>0.8</v>
      </c>
      <c r="I12" s="29">
        <v>0.9</v>
      </c>
      <c r="J12" s="29">
        <v>0.3</v>
      </c>
      <c r="K12" s="29">
        <v>0.6</v>
      </c>
      <c r="L12" s="29">
        <v>0.7</v>
      </c>
      <c r="M12" s="29">
        <v>0.5</v>
      </c>
      <c r="N12" s="29">
        <v>0.9</v>
      </c>
      <c r="O12" s="29">
        <v>0.8</v>
      </c>
      <c r="P12" s="29">
        <v>0.1</v>
      </c>
      <c r="Q12" s="29">
        <v>0.8</v>
      </c>
      <c r="R12" s="29">
        <v>0.8</v>
      </c>
      <c r="S12" s="29">
        <v>0.9</v>
      </c>
      <c r="T12" s="29">
        <v>0.3</v>
      </c>
      <c r="U12" s="29">
        <v>0.2</v>
      </c>
      <c r="V12" s="29">
        <v>0.8</v>
      </c>
      <c r="W12" s="29">
        <v>0.6</v>
      </c>
      <c r="X12" s="29">
        <v>0.3</v>
      </c>
      <c r="Y12" s="29">
        <v>0.8</v>
      </c>
      <c r="Z12" s="29">
        <v>0.7</v>
      </c>
      <c r="AA12" s="29">
        <v>0.8</v>
      </c>
      <c r="AB12" s="29">
        <v>0.7</v>
      </c>
      <c r="AC12" s="29">
        <v>0.3</v>
      </c>
      <c r="AD12" s="29">
        <v>0.2</v>
      </c>
      <c r="AE12" s="29">
        <v>0.3</v>
      </c>
      <c r="AF12" s="29">
        <v>0.9</v>
      </c>
      <c r="AG12" s="29">
        <v>0.9</v>
      </c>
      <c r="AH12" s="29">
        <v>0.6</v>
      </c>
      <c r="AI12" s="29">
        <v>0.9</v>
      </c>
      <c r="AJ12" s="29">
        <v>0.9</v>
      </c>
      <c r="AK12" s="29">
        <v>0.8</v>
      </c>
      <c r="AL12" s="29">
        <v>0.8</v>
      </c>
      <c r="AM12" s="29">
        <v>0.5</v>
      </c>
      <c r="AN12" s="29">
        <v>0.6</v>
      </c>
      <c r="AO12" s="29">
        <v>0.7</v>
      </c>
      <c r="AP12" s="29">
        <v>0.4</v>
      </c>
    </row>
    <row r="13" spans="1:42" ht="15.75" thickBot="1" x14ac:dyDescent="0.3">
      <c r="A13" s="26">
        <v>13</v>
      </c>
      <c r="B13" s="79" t="s">
        <v>32</v>
      </c>
      <c r="C13" s="72">
        <v>0.7</v>
      </c>
      <c r="D13" s="39">
        <v>0.6</v>
      </c>
      <c r="E13" s="39">
        <v>0.7</v>
      </c>
      <c r="F13" s="39">
        <v>0.5</v>
      </c>
      <c r="G13" s="39">
        <v>0.1</v>
      </c>
      <c r="H13" s="39">
        <v>0.7</v>
      </c>
      <c r="I13" s="39">
        <v>0.7</v>
      </c>
      <c r="J13" s="39">
        <v>0.7</v>
      </c>
      <c r="K13" s="39">
        <v>0.8</v>
      </c>
      <c r="L13" s="39">
        <v>0.8</v>
      </c>
      <c r="M13" s="39">
        <v>0.9</v>
      </c>
      <c r="N13" s="39">
        <v>0.4</v>
      </c>
      <c r="O13" s="39">
        <v>0.2</v>
      </c>
      <c r="P13" s="39">
        <v>0.6</v>
      </c>
      <c r="Q13" s="39">
        <v>0.8</v>
      </c>
      <c r="R13" s="39">
        <v>0.9</v>
      </c>
      <c r="S13" s="39">
        <v>0.9</v>
      </c>
      <c r="T13" s="39">
        <v>0.8</v>
      </c>
      <c r="U13" s="39">
        <v>0.8</v>
      </c>
      <c r="V13" s="39">
        <v>0.8</v>
      </c>
      <c r="W13" s="39">
        <v>0.6</v>
      </c>
      <c r="X13" s="39">
        <v>0.1</v>
      </c>
      <c r="Y13" s="39">
        <v>0.9</v>
      </c>
      <c r="Z13" s="39">
        <v>0.1</v>
      </c>
      <c r="AA13" s="39">
        <v>0.5</v>
      </c>
      <c r="AB13" s="39">
        <v>0.8</v>
      </c>
      <c r="AC13" s="39">
        <v>0.5</v>
      </c>
      <c r="AD13" s="39">
        <v>0.9</v>
      </c>
      <c r="AE13" s="39">
        <v>0.1</v>
      </c>
      <c r="AF13" s="39">
        <v>0.5</v>
      </c>
      <c r="AG13" s="39">
        <v>0.2</v>
      </c>
      <c r="AH13" s="39">
        <v>0.9</v>
      </c>
      <c r="AI13" s="39">
        <v>0.5</v>
      </c>
      <c r="AJ13" s="39">
        <v>0.2</v>
      </c>
      <c r="AK13" s="39">
        <v>0.8</v>
      </c>
      <c r="AL13" s="39">
        <v>0.8</v>
      </c>
      <c r="AM13" s="39">
        <v>0.3</v>
      </c>
      <c r="AN13" s="39">
        <v>0.9</v>
      </c>
      <c r="AO13" s="39">
        <v>0.5</v>
      </c>
      <c r="AP13" s="39">
        <v>0.8</v>
      </c>
    </row>
    <row r="14" spans="1:42" x14ac:dyDescent="0.25">
      <c r="A14" s="26">
        <v>14</v>
      </c>
      <c r="B14" s="80" t="s">
        <v>34</v>
      </c>
      <c r="C14" s="70">
        <v>0.8</v>
      </c>
      <c r="D14" s="29">
        <v>0.6</v>
      </c>
      <c r="E14" s="29">
        <v>0.5</v>
      </c>
      <c r="F14" s="29">
        <v>0.8</v>
      </c>
      <c r="G14" s="29">
        <v>0.9</v>
      </c>
      <c r="H14" s="29">
        <v>0.4</v>
      </c>
      <c r="I14" s="29">
        <v>0.3</v>
      </c>
      <c r="J14" s="29">
        <v>0.5</v>
      </c>
      <c r="K14" s="29">
        <v>0.8</v>
      </c>
      <c r="L14" s="29">
        <v>0.3</v>
      </c>
      <c r="M14" s="29">
        <v>0.7</v>
      </c>
      <c r="N14" s="29">
        <v>0.8</v>
      </c>
      <c r="O14" s="29">
        <v>0.7</v>
      </c>
      <c r="P14" s="29">
        <v>0.9</v>
      </c>
      <c r="Q14" s="29">
        <v>0.9</v>
      </c>
      <c r="R14" s="29">
        <v>0.9</v>
      </c>
      <c r="S14" s="29">
        <v>0.3</v>
      </c>
      <c r="T14" s="29">
        <v>0.3</v>
      </c>
      <c r="U14" s="29">
        <v>0.4</v>
      </c>
      <c r="V14" s="29">
        <v>0.8</v>
      </c>
      <c r="W14" s="29">
        <v>0.9</v>
      </c>
      <c r="X14" s="29">
        <v>0.9</v>
      </c>
      <c r="Y14" s="29">
        <v>0.9</v>
      </c>
      <c r="Z14" s="29">
        <v>0.7</v>
      </c>
      <c r="AA14" s="29">
        <v>0.1</v>
      </c>
      <c r="AB14" s="29">
        <v>0.2</v>
      </c>
      <c r="AC14" s="29">
        <v>0.7</v>
      </c>
      <c r="AD14" s="29">
        <v>0.9</v>
      </c>
      <c r="AE14" s="29">
        <v>0.1</v>
      </c>
      <c r="AF14" s="29">
        <v>0.9</v>
      </c>
      <c r="AG14" s="29">
        <v>0.3</v>
      </c>
      <c r="AH14" s="29">
        <v>0.1</v>
      </c>
      <c r="AI14" s="29">
        <v>0.9</v>
      </c>
      <c r="AJ14" s="29">
        <v>0.3</v>
      </c>
      <c r="AK14" s="29">
        <v>0.4</v>
      </c>
      <c r="AL14" s="29">
        <v>0.6</v>
      </c>
      <c r="AM14" s="29">
        <v>0.6</v>
      </c>
      <c r="AN14" s="29">
        <v>0.6</v>
      </c>
      <c r="AO14" s="29">
        <v>0.5</v>
      </c>
      <c r="AP14" s="29">
        <v>0.9</v>
      </c>
    </row>
    <row r="15" spans="1:42" x14ac:dyDescent="0.25">
      <c r="A15" s="26">
        <v>15</v>
      </c>
      <c r="B15" s="74" t="s">
        <v>35</v>
      </c>
      <c r="C15" s="71">
        <v>0.5</v>
      </c>
      <c r="D15" s="24">
        <v>0.9</v>
      </c>
      <c r="E15" s="24">
        <v>0.6</v>
      </c>
      <c r="F15" s="24">
        <v>0.9</v>
      </c>
      <c r="G15" s="24">
        <v>0.8</v>
      </c>
      <c r="H15" s="24">
        <v>0.2</v>
      </c>
      <c r="I15" s="24">
        <v>0.2</v>
      </c>
      <c r="J15" s="24">
        <v>0.4</v>
      </c>
      <c r="K15" s="24">
        <v>0.4</v>
      </c>
      <c r="L15" s="24">
        <v>0.7</v>
      </c>
      <c r="M15" s="24">
        <v>0.9</v>
      </c>
      <c r="N15" s="24">
        <v>0.4</v>
      </c>
      <c r="O15" s="24">
        <v>0.5</v>
      </c>
      <c r="P15" s="24">
        <v>0.7</v>
      </c>
      <c r="Q15" s="24">
        <v>0.5</v>
      </c>
      <c r="R15" s="24">
        <v>0.7</v>
      </c>
      <c r="S15" s="24">
        <v>0.8</v>
      </c>
      <c r="T15" s="24">
        <v>0.7</v>
      </c>
      <c r="U15" s="24">
        <v>0.8</v>
      </c>
      <c r="V15" s="24">
        <v>0.4</v>
      </c>
      <c r="W15" s="24">
        <v>0.9</v>
      </c>
      <c r="X15" s="24">
        <v>0.5</v>
      </c>
      <c r="Y15" s="24">
        <v>0.4</v>
      </c>
      <c r="Z15" s="24">
        <v>0.9</v>
      </c>
      <c r="AA15" s="24">
        <v>0.1</v>
      </c>
      <c r="AB15" s="24">
        <v>0.8</v>
      </c>
      <c r="AC15" s="24">
        <v>0.8</v>
      </c>
      <c r="AD15" s="24">
        <v>0.9</v>
      </c>
      <c r="AE15" s="24">
        <v>0.6</v>
      </c>
      <c r="AF15" s="24">
        <v>0.6</v>
      </c>
      <c r="AG15" s="24">
        <v>0.2</v>
      </c>
      <c r="AH15" s="24">
        <v>0.7</v>
      </c>
      <c r="AI15" s="24">
        <v>0.6</v>
      </c>
      <c r="AJ15" s="24">
        <v>0.2</v>
      </c>
      <c r="AK15" s="24">
        <v>0.1</v>
      </c>
      <c r="AL15" s="24">
        <v>0.8</v>
      </c>
      <c r="AM15" s="24">
        <v>0.6</v>
      </c>
      <c r="AN15" s="24">
        <v>0.8</v>
      </c>
      <c r="AO15" s="24">
        <v>0.4</v>
      </c>
      <c r="AP15" s="24">
        <v>0.5</v>
      </c>
    </row>
    <row r="16" spans="1:42" x14ac:dyDescent="0.25">
      <c r="A16" s="26">
        <v>16</v>
      </c>
      <c r="B16" s="74" t="s">
        <v>36</v>
      </c>
      <c r="C16" s="71">
        <v>0.5</v>
      </c>
      <c r="D16" s="24">
        <v>0.4</v>
      </c>
      <c r="E16" s="24">
        <v>0.2</v>
      </c>
      <c r="F16" s="24">
        <v>0.3</v>
      </c>
      <c r="G16" s="24">
        <v>0.8</v>
      </c>
      <c r="H16" s="24">
        <v>0.8</v>
      </c>
      <c r="I16" s="24">
        <v>0.5</v>
      </c>
      <c r="J16" s="24">
        <v>0.9</v>
      </c>
      <c r="K16" s="24">
        <v>0.1</v>
      </c>
      <c r="L16" s="24">
        <v>0.5</v>
      </c>
      <c r="M16" s="24">
        <v>0.3</v>
      </c>
      <c r="N16" s="24">
        <v>0.6</v>
      </c>
      <c r="O16" s="24">
        <v>0.6</v>
      </c>
      <c r="P16" s="24">
        <v>0.9</v>
      </c>
      <c r="Q16" s="24">
        <v>0.6</v>
      </c>
      <c r="R16" s="24">
        <v>0.8</v>
      </c>
      <c r="S16" s="24">
        <v>0.9</v>
      </c>
      <c r="T16" s="24">
        <v>0.9</v>
      </c>
      <c r="U16" s="24">
        <v>0.7</v>
      </c>
      <c r="V16" s="24">
        <v>0.4</v>
      </c>
      <c r="W16" s="24">
        <v>0.7</v>
      </c>
      <c r="X16" s="24">
        <v>0.7</v>
      </c>
      <c r="Y16" s="24">
        <v>0.9</v>
      </c>
      <c r="Z16" s="24">
        <v>0.8</v>
      </c>
      <c r="AA16" s="24">
        <v>0.6</v>
      </c>
      <c r="AB16" s="24">
        <v>0.4</v>
      </c>
      <c r="AC16" s="24">
        <v>0.9</v>
      </c>
      <c r="AD16" s="24">
        <v>0.6</v>
      </c>
      <c r="AE16" s="24">
        <v>0.8</v>
      </c>
      <c r="AF16" s="24">
        <v>0.9</v>
      </c>
      <c r="AG16" s="24">
        <v>0.3</v>
      </c>
      <c r="AH16" s="24">
        <v>0.8</v>
      </c>
      <c r="AI16" s="24">
        <v>0.9</v>
      </c>
      <c r="AJ16" s="24">
        <v>0.3</v>
      </c>
      <c r="AK16" s="24">
        <v>0.5</v>
      </c>
      <c r="AL16" s="24">
        <v>0.5</v>
      </c>
      <c r="AM16" s="24">
        <v>0.2</v>
      </c>
      <c r="AN16" s="24">
        <v>0.3</v>
      </c>
      <c r="AO16" s="24">
        <v>0.5</v>
      </c>
      <c r="AP16" s="24">
        <v>0.4</v>
      </c>
    </row>
    <row r="17" spans="1:42" ht="15.75" thickBot="1" x14ac:dyDescent="0.3">
      <c r="A17" s="26">
        <v>17</v>
      </c>
      <c r="B17" s="81" t="s">
        <v>50</v>
      </c>
      <c r="C17" s="72">
        <v>0.7</v>
      </c>
      <c r="D17" s="39">
        <v>0.2</v>
      </c>
      <c r="E17" s="39">
        <v>0.9</v>
      </c>
      <c r="F17" s="39">
        <v>0.8</v>
      </c>
      <c r="G17" s="39">
        <v>0.8</v>
      </c>
      <c r="H17" s="39">
        <v>0.7</v>
      </c>
      <c r="I17" s="39">
        <v>0.1</v>
      </c>
      <c r="J17" s="39">
        <v>0.8</v>
      </c>
      <c r="K17" s="39">
        <v>0.9</v>
      </c>
      <c r="L17" s="39">
        <v>0.5</v>
      </c>
      <c r="M17" s="39">
        <v>0.7</v>
      </c>
      <c r="N17" s="39">
        <v>0.3</v>
      </c>
      <c r="O17" s="39">
        <v>0.3</v>
      </c>
      <c r="P17" s="39">
        <v>0.2</v>
      </c>
      <c r="Q17" s="39">
        <v>0.9</v>
      </c>
      <c r="R17" s="39">
        <v>0.5</v>
      </c>
      <c r="S17" s="39">
        <v>0.4</v>
      </c>
      <c r="T17" s="39">
        <v>0.2</v>
      </c>
      <c r="U17" s="39">
        <v>0.9</v>
      </c>
      <c r="V17" s="39">
        <v>0.8</v>
      </c>
      <c r="W17" s="39">
        <v>0.9</v>
      </c>
      <c r="X17" s="39">
        <v>0.9</v>
      </c>
      <c r="Y17" s="39">
        <v>0.9</v>
      </c>
      <c r="Z17" s="39">
        <v>0.9</v>
      </c>
      <c r="AA17" s="39">
        <v>0.2</v>
      </c>
      <c r="AB17" s="39">
        <v>0.9</v>
      </c>
      <c r="AC17" s="39">
        <v>0.5</v>
      </c>
      <c r="AD17" s="39">
        <v>0.5</v>
      </c>
      <c r="AE17" s="39">
        <v>0.6</v>
      </c>
      <c r="AF17" s="39">
        <v>0.1</v>
      </c>
      <c r="AG17" s="39">
        <v>0.1</v>
      </c>
      <c r="AH17" s="39">
        <v>0.8</v>
      </c>
      <c r="AI17" s="39">
        <v>0.1</v>
      </c>
      <c r="AJ17" s="39">
        <v>0.1</v>
      </c>
      <c r="AK17" s="39">
        <v>0.3</v>
      </c>
      <c r="AL17" s="39">
        <v>0.7</v>
      </c>
      <c r="AM17" s="39">
        <v>0.6</v>
      </c>
      <c r="AN17" s="39">
        <v>0.4</v>
      </c>
      <c r="AO17" s="39">
        <v>0.3</v>
      </c>
      <c r="AP17" s="39">
        <v>0.6</v>
      </c>
    </row>
    <row r="18" spans="1:42" x14ac:dyDescent="0.25">
      <c r="A18" s="26">
        <v>18</v>
      </c>
      <c r="B18" s="45" t="s">
        <v>38</v>
      </c>
      <c r="C18" s="29">
        <v>0.1</v>
      </c>
      <c r="D18" s="29">
        <v>0.1</v>
      </c>
      <c r="E18" s="29">
        <v>0.1</v>
      </c>
      <c r="F18" s="29">
        <v>0.1</v>
      </c>
      <c r="G18" s="29">
        <v>0.2</v>
      </c>
      <c r="H18" s="29">
        <v>0.1</v>
      </c>
      <c r="I18" s="29">
        <v>0.6</v>
      </c>
      <c r="J18" s="29">
        <v>0.3</v>
      </c>
      <c r="K18" s="29">
        <v>0.3</v>
      </c>
      <c r="L18" s="29">
        <v>0.4</v>
      </c>
      <c r="M18" s="29">
        <v>0.1</v>
      </c>
      <c r="N18" s="29">
        <v>0.1</v>
      </c>
      <c r="O18" s="29">
        <v>0.2</v>
      </c>
      <c r="P18" s="29">
        <v>0.1</v>
      </c>
      <c r="Q18" s="29">
        <v>0.4</v>
      </c>
      <c r="R18" s="29">
        <v>0.1</v>
      </c>
      <c r="S18" s="29">
        <v>0.4</v>
      </c>
      <c r="T18" s="29">
        <v>0.5</v>
      </c>
      <c r="U18" s="29">
        <v>0.1</v>
      </c>
      <c r="V18" s="29">
        <v>0.1</v>
      </c>
      <c r="W18" s="29">
        <v>0.1</v>
      </c>
      <c r="X18" s="29">
        <v>0.1</v>
      </c>
      <c r="Y18" s="29">
        <v>0.6</v>
      </c>
      <c r="Z18" s="29">
        <v>0.2</v>
      </c>
      <c r="AA18" s="29">
        <v>0.7</v>
      </c>
      <c r="AB18" s="29">
        <v>0.1</v>
      </c>
      <c r="AC18" s="29">
        <v>0.1</v>
      </c>
      <c r="AD18" s="29">
        <v>0.2</v>
      </c>
      <c r="AE18" s="29">
        <v>0.1</v>
      </c>
      <c r="AF18" s="29">
        <v>0.1</v>
      </c>
      <c r="AG18" s="29">
        <v>0.3</v>
      </c>
      <c r="AH18" s="29">
        <v>0.4</v>
      </c>
      <c r="AI18" s="29">
        <v>0.1</v>
      </c>
      <c r="AJ18" s="29">
        <v>0.3</v>
      </c>
      <c r="AK18" s="29">
        <v>0.1</v>
      </c>
      <c r="AL18" s="29">
        <v>0.1</v>
      </c>
      <c r="AM18" s="29">
        <v>0.5</v>
      </c>
      <c r="AN18" s="29">
        <v>0.1</v>
      </c>
      <c r="AO18" s="29">
        <v>0.7</v>
      </c>
      <c r="AP18" s="29">
        <v>0.2</v>
      </c>
    </row>
    <row r="19" spans="1:42" ht="15.75" thickBot="1" x14ac:dyDescent="0.3">
      <c r="A19" s="26">
        <v>19</v>
      </c>
      <c r="B19" s="46" t="s">
        <v>39</v>
      </c>
      <c r="C19" s="39">
        <v>0.2</v>
      </c>
      <c r="D19" s="39">
        <v>0.4</v>
      </c>
      <c r="E19" s="39">
        <v>0.3</v>
      </c>
      <c r="F19" s="39">
        <v>0.2</v>
      </c>
      <c r="G19" s="39">
        <v>0.1</v>
      </c>
      <c r="H19" s="39">
        <v>0.1</v>
      </c>
      <c r="I19" s="39">
        <v>0.3</v>
      </c>
      <c r="J19" s="39">
        <v>0.1</v>
      </c>
      <c r="K19" s="39">
        <v>0.1</v>
      </c>
      <c r="L19" s="39">
        <v>0.4</v>
      </c>
      <c r="M19" s="39">
        <v>0.1</v>
      </c>
      <c r="N19" s="39">
        <v>0.1</v>
      </c>
      <c r="O19" s="39">
        <v>0.2</v>
      </c>
      <c r="P19" s="39">
        <v>0.4</v>
      </c>
      <c r="Q19" s="39">
        <v>0.2</v>
      </c>
      <c r="R19" s="39">
        <v>0.1</v>
      </c>
      <c r="S19" s="39">
        <v>0.1</v>
      </c>
      <c r="T19" s="39">
        <v>0.2</v>
      </c>
      <c r="U19" s="39">
        <v>0.2</v>
      </c>
      <c r="V19" s="39">
        <v>0.2</v>
      </c>
      <c r="W19" s="39">
        <v>0.2</v>
      </c>
      <c r="X19" s="39">
        <v>0.1</v>
      </c>
      <c r="Y19" s="39">
        <v>0.2</v>
      </c>
      <c r="Z19" s="39">
        <v>0.1</v>
      </c>
      <c r="AA19" s="39">
        <v>0.1</v>
      </c>
      <c r="AB19" s="39">
        <v>0.8</v>
      </c>
      <c r="AC19" s="39">
        <v>0.1</v>
      </c>
      <c r="AD19" s="39">
        <v>0.2</v>
      </c>
      <c r="AE19" s="39">
        <v>0.1</v>
      </c>
      <c r="AF19" s="39">
        <v>0.3</v>
      </c>
      <c r="AG19" s="39">
        <v>0.4</v>
      </c>
      <c r="AH19" s="39">
        <v>0.9</v>
      </c>
      <c r="AI19" s="39">
        <v>0.3</v>
      </c>
      <c r="AJ19" s="39">
        <v>0.4</v>
      </c>
      <c r="AK19" s="39">
        <v>0.2</v>
      </c>
      <c r="AL19" s="39">
        <v>0.4</v>
      </c>
      <c r="AM19" s="39">
        <v>0.3</v>
      </c>
      <c r="AN19" s="39">
        <v>0.2</v>
      </c>
      <c r="AO19" s="39">
        <v>0.3</v>
      </c>
      <c r="AP19" s="39">
        <v>0.2</v>
      </c>
    </row>
    <row r="20" spans="1:42" x14ac:dyDescent="0.25">
      <c r="A20" s="26">
        <v>20</v>
      </c>
      <c r="B20" s="47" t="s">
        <v>41</v>
      </c>
      <c r="C20" s="29">
        <v>0.6</v>
      </c>
      <c r="D20" s="29">
        <v>0.9</v>
      </c>
      <c r="E20" s="29">
        <v>0.7</v>
      </c>
      <c r="F20" s="29">
        <v>0.1</v>
      </c>
      <c r="G20" s="29">
        <v>0.8</v>
      </c>
      <c r="H20" s="29">
        <v>0.7</v>
      </c>
      <c r="I20" s="29">
        <v>0.9</v>
      </c>
      <c r="J20" s="29">
        <v>0.9</v>
      </c>
      <c r="K20" s="29">
        <v>0.8</v>
      </c>
      <c r="L20" s="29">
        <v>0.7</v>
      </c>
      <c r="M20" s="29">
        <v>0.3</v>
      </c>
      <c r="N20" s="29">
        <v>0.4</v>
      </c>
      <c r="O20" s="29">
        <v>0.8</v>
      </c>
      <c r="P20" s="29">
        <v>0.4</v>
      </c>
      <c r="Q20" s="29">
        <v>0.5</v>
      </c>
      <c r="R20" s="29">
        <v>0.9</v>
      </c>
      <c r="S20" s="29">
        <v>0.9</v>
      </c>
      <c r="T20" s="29">
        <v>0.7</v>
      </c>
      <c r="U20" s="29">
        <v>0.4</v>
      </c>
      <c r="V20" s="29">
        <v>0.9</v>
      </c>
      <c r="W20" s="29">
        <v>0.4</v>
      </c>
      <c r="X20" s="29">
        <v>0.2</v>
      </c>
      <c r="Y20" s="29">
        <v>0.6</v>
      </c>
      <c r="Z20" s="29">
        <v>0.3</v>
      </c>
      <c r="AA20" s="29">
        <v>0.4</v>
      </c>
      <c r="AB20" s="29">
        <v>0.7</v>
      </c>
      <c r="AC20" s="29">
        <v>0.3</v>
      </c>
      <c r="AD20" s="29">
        <v>0.8</v>
      </c>
      <c r="AE20" s="29">
        <v>0.2</v>
      </c>
      <c r="AF20" s="29">
        <v>0.9</v>
      </c>
      <c r="AG20" s="29">
        <v>0.5</v>
      </c>
      <c r="AH20" s="29">
        <v>0.6</v>
      </c>
      <c r="AI20" s="29">
        <v>0.9</v>
      </c>
      <c r="AJ20" s="29">
        <v>0.5</v>
      </c>
      <c r="AK20" s="29">
        <v>0.8</v>
      </c>
      <c r="AL20" s="29">
        <v>0.8</v>
      </c>
      <c r="AM20" s="29">
        <v>0.6</v>
      </c>
      <c r="AN20" s="29">
        <v>0.4</v>
      </c>
      <c r="AO20" s="29">
        <v>0.8</v>
      </c>
      <c r="AP20" s="29">
        <v>0.6</v>
      </c>
    </row>
    <row r="21" spans="1:42" x14ac:dyDescent="0.25">
      <c r="A21" s="26">
        <v>21</v>
      </c>
      <c r="B21" s="36" t="s">
        <v>42</v>
      </c>
      <c r="C21" s="24">
        <v>0.5</v>
      </c>
      <c r="D21" s="24">
        <v>0.7</v>
      </c>
      <c r="E21" s="24">
        <v>0.8</v>
      </c>
      <c r="F21" s="24">
        <v>0.2</v>
      </c>
      <c r="G21" s="24">
        <v>0.6</v>
      </c>
      <c r="H21" s="24">
        <v>0.9</v>
      </c>
      <c r="I21" s="24">
        <v>0.9</v>
      </c>
      <c r="J21" s="24">
        <v>0.4</v>
      </c>
      <c r="K21" s="24">
        <v>0.7</v>
      </c>
      <c r="L21" s="24">
        <v>0.5</v>
      </c>
      <c r="M21" s="24">
        <v>0.8</v>
      </c>
      <c r="N21" s="24">
        <v>0.9</v>
      </c>
      <c r="O21" s="24">
        <v>0.7</v>
      </c>
      <c r="P21" s="24">
        <v>0.8</v>
      </c>
      <c r="Q21" s="24">
        <v>0.4</v>
      </c>
      <c r="R21" s="24">
        <v>0.9</v>
      </c>
      <c r="S21" s="24">
        <v>0.5</v>
      </c>
      <c r="T21" s="24">
        <v>0.4</v>
      </c>
      <c r="U21" s="24">
        <v>0.6</v>
      </c>
      <c r="V21" s="24">
        <v>0.6</v>
      </c>
      <c r="W21" s="24">
        <v>0.9</v>
      </c>
      <c r="X21" s="24">
        <v>0.4</v>
      </c>
      <c r="Y21" s="24">
        <v>0.6</v>
      </c>
      <c r="Z21" s="24">
        <v>0.2</v>
      </c>
      <c r="AA21" s="24">
        <v>0.4</v>
      </c>
      <c r="AB21" s="24">
        <v>0.6</v>
      </c>
      <c r="AC21" s="24">
        <v>0.9</v>
      </c>
      <c r="AD21" s="24">
        <v>0.6</v>
      </c>
      <c r="AE21" s="24">
        <v>0.6</v>
      </c>
      <c r="AF21" s="24">
        <v>0.9</v>
      </c>
      <c r="AG21" s="24">
        <v>0.8</v>
      </c>
      <c r="AH21" s="24">
        <v>0.7</v>
      </c>
      <c r="AI21" s="24">
        <v>0.9</v>
      </c>
      <c r="AJ21" s="24">
        <v>0.8</v>
      </c>
      <c r="AK21" s="24">
        <v>0.8</v>
      </c>
      <c r="AL21" s="24">
        <v>0.9</v>
      </c>
      <c r="AM21" s="24">
        <v>0.9</v>
      </c>
      <c r="AN21" s="24">
        <v>0.3</v>
      </c>
      <c r="AO21" s="24">
        <v>0.5</v>
      </c>
      <c r="AP21" s="24">
        <v>0.9</v>
      </c>
    </row>
    <row r="22" spans="1:42" x14ac:dyDescent="0.25">
      <c r="A22" s="26">
        <v>22</v>
      </c>
      <c r="B22" s="36" t="s">
        <v>43</v>
      </c>
      <c r="C22" s="24">
        <v>0.8</v>
      </c>
      <c r="D22" s="24">
        <v>0.8</v>
      </c>
      <c r="E22" s="24">
        <v>0.5</v>
      </c>
      <c r="F22" s="24">
        <v>0.9</v>
      </c>
      <c r="G22" s="24">
        <v>0.8</v>
      </c>
      <c r="H22" s="24">
        <v>0.7</v>
      </c>
      <c r="I22" s="24">
        <v>0.8</v>
      </c>
      <c r="J22" s="24">
        <v>0.5</v>
      </c>
      <c r="K22" s="24">
        <v>0.4</v>
      </c>
      <c r="L22" s="24">
        <v>0.2</v>
      </c>
      <c r="M22" s="24">
        <v>0.7</v>
      </c>
      <c r="N22" s="24">
        <v>0.9</v>
      </c>
      <c r="O22" s="24">
        <v>0.4</v>
      </c>
      <c r="P22" s="24">
        <v>0.6</v>
      </c>
      <c r="Q22" s="24">
        <v>0.8</v>
      </c>
      <c r="R22" s="24">
        <v>0.6</v>
      </c>
      <c r="S22" s="24">
        <v>0.8</v>
      </c>
      <c r="T22" s="24">
        <v>0.8</v>
      </c>
      <c r="U22" s="24">
        <v>0.6</v>
      </c>
      <c r="V22" s="24">
        <v>0.7</v>
      </c>
      <c r="W22" s="24">
        <v>0.5</v>
      </c>
      <c r="X22" s="24">
        <v>0.7</v>
      </c>
      <c r="Y22" s="24">
        <v>0.9</v>
      </c>
      <c r="Z22" s="24">
        <v>0.9</v>
      </c>
      <c r="AA22" s="24">
        <v>0.7</v>
      </c>
      <c r="AB22" s="24">
        <v>0.9</v>
      </c>
      <c r="AC22" s="24">
        <v>0.7</v>
      </c>
      <c r="AD22" s="24">
        <v>0.7</v>
      </c>
      <c r="AE22" s="24">
        <v>0.2</v>
      </c>
      <c r="AF22" s="24">
        <v>0.2</v>
      </c>
      <c r="AG22" s="24">
        <v>0.4</v>
      </c>
      <c r="AH22" s="24">
        <v>0.5</v>
      </c>
      <c r="AI22" s="24">
        <v>0.2</v>
      </c>
      <c r="AJ22" s="24">
        <v>0.4</v>
      </c>
      <c r="AK22" s="24">
        <v>0.4</v>
      </c>
      <c r="AL22" s="24">
        <v>0.5</v>
      </c>
      <c r="AM22" s="24">
        <v>0.9</v>
      </c>
      <c r="AN22" s="24">
        <v>0.7</v>
      </c>
      <c r="AO22" s="24">
        <v>0.8</v>
      </c>
      <c r="AP22" s="24">
        <v>0.3</v>
      </c>
    </row>
    <row r="23" spans="1:42" x14ac:dyDescent="0.25">
      <c r="A23" s="26">
        <v>23</v>
      </c>
      <c r="B23" s="36" t="s">
        <v>44</v>
      </c>
      <c r="C23" s="24">
        <v>0.7</v>
      </c>
      <c r="D23" s="24">
        <v>0.6</v>
      </c>
      <c r="E23" s="24">
        <v>0.3</v>
      </c>
      <c r="F23" s="24">
        <v>0.7</v>
      </c>
      <c r="G23" s="24">
        <v>0.6</v>
      </c>
      <c r="H23" s="24">
        <v>0.9</v>
      </c>
      <c r="I23" s="24">
        <v>0.7</v>
      </c>
      <c r="J23" s="24">
        <v>0.5</v>
      </c>
      <c r="K23" s="24">
        <v>0.3</v>
      </c>
      <c r="L23" s="24">
        <v>0.6</v>
      </c>
      <c r="M23" s="24">
        <v>0.1</v>
      </c>
      <c r="N23" s="24">
        <v>0.9</v>
      </c>
      <c r="O23" s="24">
        <v>0.9</v>
      </c>
      <c r="P23" s="24">
        <v>0.5</v>
      </c>
      <c r="Q23" s="24">
        <v>0.6</v>
      </c>
      <c r="R23" s="24">
        <v>0.5</v>
      </c>
      <c r="S23" s="24">
        <v>0.6</v>
      </c>
      <c r="T23" s="24">
        <v>0.3</v>
      </c>
      <c r="U23" s="24">
        <v>0.6</v>
      </c>
      <c r="V23" s="24">
        <v>0.7</v>
      </c>
      <c r="W23" s="24">
        <v>0.8</v>
      </c>
      <c r="X23" s="24">
        <v>0.9</v>
      </c>
      <c r="Y23" s="24">
        <v>0.7</v>
      </c>
      <c r="Z23" s="24">
        <v>0.7</v>
      </c>
      <c r="AA23" s="24">
        <v>0.9</v>
      </c>
      <c r="AB23" s="24">
        <v>0.7</v>
      </c>
      <c r="AC23" s="24">
        <v>0.8</v>
      </c>
      <c r="AD23" s="24">
        <v>0.7</v>
      </c>
      <c r="AE23" s="24">
        <v>0.5</v>
      </c>
      <c r="AF23" s="24">
        <v>0.3</v>
      </c>
      <c r="AG23" s="24">
        <v>0.8</v>
      </c>
      <c r="AH23" s="24">
        <v>0.2</v>
      </c>
      <c r="AI23" s="24">
        <v>0.3</v>
      </c>
      <c r="AJ23" s="24">
        <v>0.8</v>
      </c>
      <c r="AK23" s="24">
        <v>0.9</v>
      </c>
      <c r="AL23" s="24">
        <v>0.6</v>
      </c>
      <c r="AM23" s="24">
        <v>0.6</v>
      </c>
      <c r="AN23" s="24">
        <v>0.5</v>
      </c>
      <c r="AO23" s="24">
        <v>0.7</v>
      </c>
      <c r="AP23" s="24">
        <v>0.7</v>
      </c>
    </row>
    <row r="24" spans="1:42" ht="15.75" thickBot="1" x14ac:dyDescent="0.3">
      <c r="A24" s="26">
        <v>24</v>
      </c>
      <c r="B24" s="48" t="s">
        <v>45</v>
      </c>
      <c r="C24" s="39">
        <v>0.7</v>
      </c>
      <c r="D24" s="39">
        <v>0.7</v>
      </c>
      <c r="E24" s="39">
        <v>0.8</v>
      </c>
      <c r="F24" s="39">
        <v>0.9</v>
      </c>
      <c r="G24" s="39">
        <v>0.8</v>
      </c>
      <c r="H24" s="39">
        <v>0.6</v>
      </c>
      <c r="I24" s="39">
        <v>0.9</v>
      </c>
      <c r="J24" s="39">
        <v>0.4</v>
      </c>
      <c r="K24" s="39">
        <v>0.5</v>
      </c>
      <c r="L24" s="39">
        <v>0.7</v>
      </c>
      <c r="M24" s="39">
        <v>0.8</v>
      </c>
      <c r="N24" s="39">
        <v>0.6</v>
      </c>
      <c r="O24" s="39">
        <v>0.9</v>
      </c>
      <c r="P24" s="39">
        <v>0.7</v>
      </c>
      <c r="Q24" s="39">
        <v>0.9</v>
      </c>
      <c r="R24" s="39">
        <v>0.5</v>
      </c>
      <c r="S24" s="39">
        <v>0.8</v>
      </c>
      <c r="T24" s="39">
        <v>0.8</v>
      </c>
      <c r="U24" s="39">
        <v>0.9</v>
      </c>
      <c r="V24" s="39">
        <v>0.6</v>
      </c>
      <c r="W24" s="39">
        <v>0.5</v>
      </c>
      <c r="X24" s="39">
        <v>0.9</v>
      </c>
      <c r="Y24" s="39">
        <v>0.9</v>
      </c>
      <c r="Z24" s="39">
        <v>0.6</v>
      </c>
      <c r="AA24" s="39">
        <v>0.8</v>
      </c>
      <c r="AB24" s="39">
        <v>0.7</v>
      </c>
      <c r="AC24" s="39">
        <v>0.8</v>
      </c>
      <c r="AD24" s="39">
        <v>0.8</v>
      </c>
      <c r="AE24" s="39">
        <v>0.8</v>
      </c>
      <c r="AF24" s="39">
        <v>0.9</v>
      </c>
      <c r="AG24" s="39">
        <v>0.7</v>
      </c>
      <c r="AH24" s="39">
        <v>0.9</v>
      </c>
      <c r="AI24" s="39">
        <v>0.9</v>
      </c>
      <c r="AJ24" s="39">
        <v>0.7</v>
      </c>
      <c r="AK24" s="39">
        <v>0.7</v>
      </c>
      <c r="AL24" s="39">
        <v>0.9</v>
      </c>
      <c r="AM24" s="39">
        <v>0.9</v>
      </c>
      <c r="AN24" s="39">
        <v>0.5</v>
      </c>
      <c r="AO24" s="39">
        <v>0.6</v>
      </c>
      <c r="AP24" s="39">
        <v>0.4</v>
      </c>
    </row>
    <row r="25" spans="1:42" x14ac:dyDescent="0.25">
      <c r="A25" s="26">
        <v>25</v>
      </c>
      <c r="B25" s="49" t="s">
        <v>46</v>
      </c>
      <c r="C25" s="29">
        <v>0.2</v>
      </c>
      <c r="D25" s="29">
        <v>0.2</v>
      </c>
      <c r="E25" s="29">
        <v>0.5</v>
      </c>
      <c r="F25" s="29">
        <v>0.4</v>
      </c>
      <c r="G25" s="29">
        <v>0.8</v>
      </c>
      <c r="H25" s="29">
        <v>0.2</v>
      </c>
      <c r="I25" s="29">
        <v>0.9</v>
      </c>
      <c r="J25" s="29">
        <v>0.3</v>
      </c>
      <c r="K25" s="29">
        <v>0.5</v>
      </c>
      <c r="L25" s="29">
        <v>0.5</v>
      </c>
      <c r="M25" s="29">
        <v>0.4</v>
      </c>
      <c r="N25" s="29">
        <v>0.9</v>
      </c>
      <c r="O25" s="29">
        <v>0.1</v>
      </c>
      <c r="P25" s="29">
        <v>0.3</v>
      </c>
      <c r="Q25" s="29">
        <v>0.6</v>
      </c>
      <c r="R25" s="29">
        <v>0.8</v>
      </c>
      <c r="S25" s="29">
        <v>0.9</v>
      </c>
      <c r="T25" s="29">
        <v>0.8</v>
      </c>
      <c r="U25" s="29">
        <v>0.3</v>
      </c>
      <c r="V25" s="29">
        <v>0.7</v>
      </c>
      <c r="W25" s="29">
        <v>0.7</v>
      </c>
      <c r="X25" s="29">
        <v>0.9</v>
      </c>
      <c r="Y25" s="29">
        <v>0.4</v>
      </c>
      <c r="Z25" s="29">
        <v>0.5</v>
      </c>
      <c r="AA25" s="29">
        <v>0.4</v>
      </c>
      <c r="AB25" s="29">
        <v>0.3</v>
      </c>
      <c r="AC25" s="29">
        <v>0.2</v>
      </c>
      <c r="AD25" s="29">
        <v>0.8</v>
      </c>
      <c r="AE25" s="29">
        <v>0.4</v>
      </c>
      <c r="AF25" s="29">
        <v>0.4</v>
      </c>
      <c r="AG25" s="29">
        <v>0.3</v>
      </c>
      <c r="AH25" s="29">
        <v>0.7</v>
      </c>
      <c r="AI25" s="29">
        <v>0.4</v>
      </c>
      <c r="AJ25" s="29">
        <v>0.3</v>
      </c>
      <c r="AK25" s="29">
        <v>0.8</v>
      </c>
      <c r="AL25" s="29">
        <v>0.7</v>
      </c>
      <c r="AM25" s="29">
        <v>0.2</v>
      </c>
      <c r="AN25" s="29">
        <v>0.3</v>
      </c>
      <c r="AO25" s="29">
        <v>0.9</v>
      </c>
      <c r="AP25" s="29">
        <v>0.1</v>
      </c>
    </row>
    <row r="26" spans="1:42" x14ac:dyDescent="0.25">
      <c r="A26" s="26">
        <v>26</v>
      </c>
      <c r="B26" s="37" t="s">
        <v>47</v>
      </c>
      <c r="C26" s="24">
        <v>0.1</v>
      </c>
      <c r="D26" s="24">
        <v>0.7</v>
      </c>
      <c r="E26" s="24">
        <v>0.8</v>
      </c>
      <c r="F26" s="24">
        <v>0.8</v>
      </c>
      <c r="G26" s="24">
        <v>0.4</v>
      </c>
      <c r="H26" s="24">
        <v>0.1</v>
      </c>
      <c r="I26" s="24">
        <v>0.9</v>
      </c>
      <c r="J26" s="24">
        <v>0.5</v>
      </c>
      <c r="K26" s="24">
        <v>0.9</v>
      </c>
      <c r="L26" s="24">
        <v>0.8</v>
      </c>
      <c r="M26" s="24">
        <v>0.2</v>
      </c>
      <c r="N26" s="24">
        <v>0.4</v>
      </c>
      <c r="O26" s="24">
        <v>0.8</v>
      </c>
      <c r="P26" s="24">
        <v>0.7</v>
      </c>
      <c r="Q26" s="24">
        <v>0.8</v>
      </c>
      <c r="R26" s="24">
        <v>0.8</v>
      </c>
      <c r="S26" s="24">
        <v>0.6</v>
      </c>
      <c r="T26" s="24">
        <v>0.4</v>
      </c>
      <c r="U26" s="24">
        <v>0.8</v>
      </c>
      <c r="V26" s="24">
        <v>0.1</v>
      </c>
      <c r="W26" s="24">
        <v>0.4</v>
      </c>
      <c r="X26" s="24">
        <v>0.7</v>
      </c>
      <c r="Y26" s="24">
        <v>0.2</v>
      </c>
      <c r="Z26" s="24">
        <v>0.6</v>
      </c>
      <c r="AA26" s="24">
        <v>0.3</v>
      </c>
      <c r="AB26" s="24">
        <v>0.7</v>
      </c>
      <c r="AC26" s="24">
        <v>0.4</v>
      </c>
      <c r="AD26" s="24">
        <v>0.8</v>
      </c>
      <c r="AE26" s="24">
        <v>0.9</v>
      </c>
      <c r="AF26" s="24">
        <v>0.7</v>
      </c>
      <c r="AG26" s="24">
        <v>0.6</v>
      </c>
      <c r="AH26" s="24">
        <v>0.7</v>
      </c>
      <c r="AI26" s="24">
        <v>0.7</v>
      </c>
      <c r="AJ26" s="24">
        <v>0.6</v>
      </c>
      <c r="AK26" s="24">
        <v>0.8</v>
      </c>
      <c r="AL26" s="24">
        <v>0.8</v>
      </c>
      <c r="AM26" s="24">
        <v>0.8</v>
      </c>
      <c r="AN26" s="24">
        <v>0.3</v>
      </c>
      <c r="AO26" s="24">
        <v>0.7</v>
      </c>
      <c r="AP26" s="24">
        <v>0.6</v>
      </c>
    </row>
    <row r="27" spans="1:42" x14ac:dyDescent="0.25">
      <c r="A27" s="26">
        <v>27</v>
      </c>
      <c r="B27" s="37" t="s">
        <v>48</v>
      </c>
      <c r="C27" s="24">
        <v>0.9</v>
      </c>
      <c r="D27" s="24">
        <v>0.8</v>
      </c>
      <c r="E27" s="24">
        <v>0.9</v>
      </c>
      <c r="F27" s="24">
        <v>0.2</v>
      </c>
      <c r="G27" s="24">
        <v>0.2</v>
      </c>
      <c r="H27" s="24">
        <v>0.5</v>
      </c>
      <c r="I27" s="24">
        <v>0.9</v>
      </c>
      <c r="J27" s="24">
        <v>0.1</v>
      </c>
      <c r="K27" s="24">
        <v>0.2</v>
      </c>
      <c r="L27" s="24">
        <v>0.3</v>
      </c>
      <c r="M27" s="24">
        <v>0.8</v>
      </c>
      <c r="N27" s="24">
        <v>0.7</v>
      </c>
      <c r="O27" s="24">
        <v>0.2</v>
      </c>
      <c r="P27" s="24">
        <v>0.3</v>
      </c>
      <c r="Q27" s="24">
        <v>0.7</v>
      </c>
      <c r="R27" s="24">
        <v>0.5</v>
      </c>
      <c r="S27" s="24">
        <v>0.8</v>
      </c>
      <c r="T27" s="24">
        <v>0.8</v>
      </c>
      <c r="U27" s="24">
        <v>0.4</v>
      </c>
      <c r="V27" s="24">
        <v>0.8</v>
      </c>
      <c r="W27" s="24">
        <v>0.1</v>
      </c>
      <c r="X27" s="24">
        <v>0.4</v>
      </c>
      <c r="Y27" s="24">
        <v>0.8</v>
      </c>
      <c r="Z27" s="24">
        <v>0.7</v>
      </c>
      <c r="AA27" s="24">
        <v>0.8</v>
      </c>
      <c r="AB27" s="24">
        <v>0.8</v>
      </c>
      <c r="AC27" s="24">
        <v>0.7</v>
      </c>
      <c r="AD27" s="24">
        <v>0.8</v>
      </c>
      <c r="AE27" s="24">
        <v>0.9</v>
      </c>
      <c r="AF27" s="24">
        <v>0.2</v>
      </c>
      <c r="AG27" s="24">
        <v>0.7</v>
      </c>
      <c r="AH27" s="24">
        <v>0.5</v>
      </c>
      <c r="AI27" s="24">
        <v>0.2</v>
      </c>
      <c r="AJ27" s="24">
        <v>0.7</v>
      </c>
      <c r="AK27" s="24">
        <v>0.3</v>
      </c>
      <c r="AL27" s="24">
        <v>0.9</v>
      </c>
      <c r="AM27" s="24">
        <v>0.3</v>
      </c>
      <c r="AN27" s="24">
        <v>0.9</v>
      </c>
      <c r="AO27" s="24">
        <v>0.2</v>
      </c>
      <c r="AP27" s="24">
        <v>0.3</v>
      </c>
    </row>
    <row r="28" spans="1:42" x14ac:dyDescent="0.25">
      <c r="A28" s="26">
        <v>28</v>
      </c>
      <c r="B28" s="37" t="s">
        <v>51</v>
      </c>
      <c r="C28" s="24">
        <v>0.9</v>
      </c>
      <c r="D28" s="24">
        <v>0.3</v>
      </c>
      <c r="E28" s="24">
        <v>0.6</v>
      </c>
      <c r="F28" s="24">
        <v>0.5</v>
      </c>
      <c r="G28" s="24">
        <v>0.3</v>
      </c>
      <c r="H28" s="24">
        <v>0.2</v>
      </c>
      <c r="I28" s="24">
        <v>0.8</v>
      </c>
      <c r="J28" s="24">
        <v>0.7</v>
      </c>
      <c r="K28" s="24">
        <v>0.4</v>
      </c>
      <c r="L28" s="24">
        <v>0.1</v>
      </c>
      <c r="M28" s="24">
        <v>0.8</v>
      </c>
      <c r="N28" s="24">
        <v>0.4</v>
      </c>
      <c r="O28" s="24">
        <v>0.6</v>
      </c>
      <c r="P28" s="24">
        <v>0.6</v>
      </c>
      <c r="Q28" s="24">
        <v>0.2</v>
      </c>
      <c r="R28" s="24">
        <v>0.6</v>
      </c>
      <c r="S28" s="24">
        <v>0.4</v>
      </c>
      <c r="T28" s="24">
        <v>0.6</v>
      </c>
      <c r="U28" s="24">
        <v>0.4</v>
      </c>
      <c r="V28" s="24">
        <v>0.4</v>
      </c>
      <c r="W28" s="24">
        <v>0.1</v>
      </c>
      <c r="X28" s="24">
        <v>0.6</v>
      </c>
      <c r="Y28" s="24">
        <v>0.2</v>
      </c>
      <c r="Z28" s="24">
        <v>0.9</v>
      </c>
      <c r="AA28" s="24">
        <v>0.6</v>
      </c>
      <c r="AB28" s="24">
        <v>0.1</v>
      </c>
      <c r="AC28" s="24">
        <v>0.4</v>
      </c>
      <c r="AD28" s="24">
        <v>0.9</v>
      </c>
      <c r="AE28" s="24">
        <v>0.1</v>
      </c>
      <c r="AF28" s="24">
        <v>0.4</v>
      </c>
      <c r="AG28" s="24">
        <v>0.8</v>
      </c>
      <c r="AH28" s="24">
        <v>0.3</v>
      </c>
      <c r="AI28" s="24">
        <v>0.4</v>
      </c>
      <c r="AJ28" s="24">
        <v>0.8</v>
      </c>
      <c r="AK28" s="24">
        <v>0.5</v>
      </c>
      <c r="AL28" s="24">
        <v>0.3</v>
      </c>
      <c r="AM28" s="24">
        <v>0.5</v>
      </c>
      <c r="AN28" s="24">
        <v>0.3</v>
      </c>
      <c r="AO28" s="24">
        <v>0.9</v>
      </c>
      <c r="AP28" s="24">
        <v>0.5</v>
      </c>
    </row>
    <row r="29" spans="1:42" x14ac:dyDescent="0.25">
      <c r="A29" s="26">
        <v>29</v>
      </c>
      <c r="B29" s="37" t="s">
        <v>52</v>
      </c>
      <c r="C29" s="24">
        <v>0.2</v>
      </c>
      <c r="D29" s="24">
        <v>0.8</v>
      </c>
      <c r="E29" s="24">
        <v>0.9</v>
      </c>
      <c r="F29" s="24">
        <v>0.3</v>
      </c>
      <c r="G29" s="24">
        <v>0.2</v>
      </c>
      <c r="H29" s="24">
        <v>0.8</v>
      </c>
      <c r="I29" s="24">
        <v>0.9</v>
      </c>
      <c r="J29" s="24">
        <v>0.5</v>
      </c>
      <c r="K29" s="24">
        <v>0.2</v>
      </c>
      <c r="L29" s="24">
        <v>0.8</v>
      </c>
      <c r="M29" s="24">
        <v>0.7</v>
      </c>
      <c r="N29" s="24">
        <v>0.6</v>
      </c>
      <c r="O29" s="24">
        <v>0.5</v>
      </c>
      <c r="P29" s="24">
        <v>0.6</v>
      </c>
      <c r="Q29" s="24">
        <v>0.4</v>
      </c>
      <c r="R29" s="24">
        <v>0.5</v>
      </c>
      <c r="S29" s="24">
        <v>0.6</v>
      </c>
      <c r="T29" s="24">
        <v>0.8</v>
      </c>
      <c r="U29" s="24">
        <v>0.4</v>
      </c>
      <c r="V29" s="24">
        <v>0.3</v>
      </c>
      <c r="W29" s="24">
        <v>0.3</v>
      </c>
      <c r="X29" s="24">
        <v>0.6</v>
      </c>
      <c r="Y29" s="24">
        <v>0.6</v>
      </c>
      <c r="Z29" s="24">
        <v>0.3</v>
      </c>
      <c r="AA29" s="24">
        <v>0.2</v>
      </c>
      <c r="AB29" s="24">
        <v>0.9</v>
      </c>
      <c r="AC29" s="24">
        <v>0.5</v>
      </c>
      <c r="AD29" s="24">
        <v>0.3</v>
      </c>
      <c r="AE29" s="24">
        <v>0.5</v>
      </c>
      <c r="AF29" s="24">
        <v>0.2</v>
      </c>
      <c r="AG29" s="24">
        <v>0.2</v>
      </c>
      <c r="AH29" s="24">
        <v>0.6</v>
      </c>
      <c r="AI29" s="24">
        <v>0.2</v>
      </c>
      <c r="AJ29" s="24">
        <v>0.2</v>
      </c>
      <c r="AK29" s="24">
        <v>0.7</v>
      </c>
      <c r="AL29" s="24">
        <v>0.5</v>
      </c>
      <c r="AM29" s="24">
        <v>0.9</v>
      </c>
      <c r="AN29" s="24">
        <v>0.7</v>
      </c>
      <c r="AO29" s="24">
        <v>0.6</v>
      </c>
      <c r="AP29" s="24">
        <v>0.6</v>
      </c>
    </row>
    <row r="30" spans="1:42" ht="15.75" thickBot="1" x14ac:dyDescent="0.3">
      <c r="A30" s="26">
        <v>30</v>
      </c>
      <c r="B30" s="50" t="s">
        <v>53</v>
      </c>
      <c r="C30" s="39">
        <v>0.9</v>
      </c>
      <c r="D30" s="39">
        <v>0.6</v>
      </c>
      <c r="E30" s="39">
        <v>0.7</v>
      </c>
      <c r="F30" s="39">
        <v>0.4</v>
      </c>
      <c r="G30" s="39">
        <v>0.9</v>
      </c>
      <c r="H30" s="39">
        <v>0.9</v>
      </c>
      <c r="I30" s="39">
        <v>0.1</v>
      </c>
      <c r="J30" s="39">
        <v>0.3</v>
      </c>
      <c r="K30" s="39">
        <v>0.6</v>
      </c>
      <c r="L30" s="39">
        <v>0.7</v>
      </c>
      <c r="M30" s="39">
        <v>0.2</v>
      </c>
      <c r="N30" s="39">
        <v>0.2</v>
      </c>
      <c r="O30" s="39">
        <v>0.8</v>
      </c>
      <c r="P30" s="39">
        <v>0.6</v>
      </c>
      <c r="Q30" s="39">
        <v>0.1</v>
      </c>
      <c r="R30" s="39">
        <v>0.9</v>
      </c>
      <c r="S30" s="39">
        <v>0.6</v>
      </c>
      <c r="T30" s="39">
        <v>0.2</v>
      </c>
      <c r="U30" s="39">
        <v>0.7</v>
      </c>
      <c r="V30" s="39">
        <v>0.2</v>
      </c>
      <c r="W30" s="39">
        <v>0.8</v>
      </c>
      <c r="X30" s="39">
        <v>0.4</v>
      </c>
      <c r="Y30" s="39">
        <v>0.4</v>
      </c>
      <c r="Z30" s="39">
        <v>0.4</v>
      </c>
      <c r="AA30" s="39">
        <v>0.3</v>
      </c>
      <c r="AB30" s="39">
        <v>0.9</v>
      </c>
      <c r="AC30" s="39">
        <v>0.5</v>
      </c>
      <c r="AD30" s="39">
        <v>0.6</v>
      </c>
      <c r="AE30" s="39">
        <v>0.9</v>
      </c>
      <c r="AF30" s="39">
        <v>0.1</v>
      </c>
      <c r="AG30" s="39">
        <v>0.9</v>
      </c>
      <c r="AH30" s="39">
        <v>0.6</v>
      </c>
      <c r="AI30" s="39">
        <v>0.1</v>
      </c>
      <c r="AJ30" s="39">
        <v>0.9</v>
      </c>
      <c r="AK30" s="39">
        <v>0.2</v>
      </c>
      <c r="AL30" s="39">
        <v>0.7</v>
      </c>
      <c r="AM30" s="39">
        <v>0.5</v>
      </c>
      <c r="AN30" s="39">
        <v>0.2</v>
      </c>
      <c r="AO30" s="39">
        <v>0.6</v>
      </c>
      <c r="AP30" s="39">
        <v>0.8</v>
      </c>
    </row>
    <row r="32" spans="1:42" ht="15.75" thickBot="1" x14ac:dyDescent="0.3"/>
    <row r="33" spans="2:11" x14ac:dyDescent="0.25">
      <c r="B33" s="73" t="s">
        <v>55</v>
      </c>
      <c r="C33" s="173">
        <v>0.8</v>
      </c>
      <c r="E33" s="173">
        <v>0.8</v>
      </c>
      <c r="F33">
        <v>0.9</v>
      </c>
      <c r="G33">
        <v>0.7</v>
      </c>
      <c r="H33">
        <v>0.8</v>
      </c>
      <c r="I33">
        <v>0.9</v>
      </c>
      <c r="J33">
        <v>0.9</v>
      </c>
      <c r="K33">
        <v>0.9</v>
      </c>
    </row>
    <row r="34" spans="2:11" x14ac:dyDescent="0.25">
      <c r="B34" s="74" t="s">
        <v>56</v>
      </c>
      <c r="C34" s="17">
        <v>0.8</v>
      </c>
      <c r="E34" s="17">
        <v>0.8</v>
      </c>
      <c r="F34">
        <v>0.9</v>
      </c>
      <c r="G34">
        <v>0.8</v>
      </c>
      <c r="H34">
        <v>0.9</v>
      </c>
      <c r="I34">
        <v>0.8</v>
      </c>
      <c r="J34">
        <v>0.7</v>
      </c>
      <c r="K34">
        <v>0.9</v>
      </c>
    </row>
    <row r="35" spans="2:11" x14ac:dyDescent="0.25">
      <c r="B35" s="75" t="s">
        <v>16</v>
      </c>
      <c r="C35" s="17">
        <v>0.9</v>
      </c>
      <c r="E35" s="17">
        <v>0.9</v>
      </c>
      <c r="F35">
        <v>0.9</v>
      </c>
      <c r="G35">
        <v>0.9</v>
      </c>
      <c r="H35">
        <v>0.9</v>
      </c>
      <c r="I35">
        <v>0.9</v>
      </c>
      <c r="J35">
        <v>0.8</v>
      </c>
      <c r="K35">
        <v>0.8</v>
      </c>
    </row>
    <row r="36" spans="2:11" x14ac:dyDescent="0.25">
      <c r="B36" s="96" t="s">
        <v>17</v>
      </c>
      <c r="C36" s="17">
        <v>0.1</v>
      </c>
      <c r="E36" s="17">
        <v>0.1</v>
      </c>
      <c r="F36">
        <v>0.1</v>
      </c>
      <c r="G36">
        <v>0.1</v>
      </c>
      <c r="H36">
        <v>0.1</v>
      </c>
      <c r="I36">
        <v>0.2</v>
      </c>
      <c r="J36">
        <v>0.1</v>
      </c>
      <c r="K36">
        <v>0.1</v>
      </c>
    </row>
    <row r="37" spans="2:11" x14ac:dyDescent="0.25">
      <c r="B37" s="75" t="s">
        <v>18</v>
      </c>
      <c r="C37" s="17">
        <v>0.9</v>
      </c>
      <c r="E37" s="17">
        <v>0.7</v>
      </c>
      <c r="F37">
        <v>0.9</v>
      </c>
      <c r="G37">
        <v>0.9</v>
      </c>
      <c r="H37">
        <v>0.9</v>
      </c>
      <c r="I37">
        <v>0.9</v>
      </c>
      <c r="J37">
        <v>0.9</v>
      </c>
      <c r="K37">
        <v>0.9</v>
      </c>
    </row>
    <row r="38" spans="2:11" x14ac:dyDescent="0.25">
      <c r="B38" s="75" t="s">
        <v>19</v>
      </c>
      <c r="C38" s="17">
        <v>0.9</v>
      </c>
      <c r="E38" s="17">
        <v>0.9</v>
      </c>
      <c r="F38">
        <v>0.9</v>
      </c>
      <c r="G38">
        <v>0.8</v>
      </c>
      <c r="H38">
        <v>0.7</v>
      </c>
      <c r="I38">
        <v>0.8</v>
      </c>
      <c r="J38">
        <v>0.8</v>
      </c>
      <c r="K38">
        <v>0.8</v>
      </c>
    </row>
    <row r="39" spans="2:11" x14ac:dyDescent="0.25">
      <c r="B39" s="75" t="s">
        <v>20</v>
      </c>
      <c r="C39" s="17">
        <v>0.1</v>
      </c>
      <c r="D39" s="175"/>
      <c r="E39" s="17">
        <v>0.1</v>
      </c>
      <c r="F39">
        <v>0.7</v>
      </c>
      <c r="G39">
        <v>0.7</v>
      </c>
      <c r="H39">
        <v>0.7</v>
      </c>
      <c r="I39">
        <v>0.7</v>
      </c>
      <c r="J39">
        <v>0.7</v>
      </c>
      <c r="K39">
        <v>0.7</v>
      </c>
    </row>
    <row r="40" spans="2:11" x14ac:dyDescent="0.25">
      <c r="B40" s="76" t="s">
        <v>57</v>
      </c>
      <c r="C40" s="17">
        <v>0.2</v>
      </c>
      <c r="E40" s="17">
        <v>0.1</v>
      </c>
      <c r="F40">
        <v>0.1</v>
      </c>
      <c r="G40">
        <v>0.1</v>
      </c>
      <c r="H40">
        <v>0.1</v>
      </c>
      <c r="I40">
        <v>0.1</v>
      </c>
      <c r="J40">
        <v>0.1</v>
      </c>
      <c r="K40">
        <v>0.1</v>
      </c>
    </row>
    <row r="41" spans="2:11" x14ac:dyDescent="0.25">
      <c r="B41" s="95" t="s">
        <v>58</v>
      </c>
      <c r="C41" s="17">
        <v>0.9</v>
      </c>
      <c r="E41" s="17">
        <v>0.9</v>
      </c>
      <c r="F41">
        <v>0.9</v>
      </c>
      <c r="G41">
        <v>0.9</v>
      </c>
      <c r="H41">
        <v>0.9</v>
      </c>
      <c r="I41">
        <v>0.9</v>
      </c>
      <c r="J41">
        <v>0.9</v>
      </c>
      <c r="K41">
        <v>0.9</v>
      </c>
    </row>
    <row r="42" spans="2:11" x14ac:dyDescent="0.25">
      <c r="B42" s="77" t="s">
        <v>59</v>
      </c>
      <c r="C42" s="17">
        <v>0.7</v>
      </c>
      <c r="E42" s="17">
        <v>0.8</v>
      </c>
      <c r="F42">
        <v>0.8</v>
      </c>
      <c r="G42">
        <v>0.9</v>
      </c>
      <c r="H42">
        <v>0.9</v>
      </c>
      <c r="I42">
        <v>0.9</v>
      </c>
      <c r="J42">
        <v>0.8</v>
      </c>
      <c r="K42">
        <v>0.8</v>
      </c>
    </row>
    <row r="43" spans="2:11" ht="15.75" thickBot="1" x14ac:dyDescent="0.3">
      <c r="B43" s="78" t="s">
        <v>49</v>
      </c>
      <c r="C43" s="174">
        <v>0.1</v>
      </c>
      <c r="E43" s="174">
        <v>0.1</v>
      </c>
      <c r="F43">
        <v>0.1</v>
      </c>
      <c r="G43">
        <v>0.1</v>
      </c>
      <c r="H43">
        <v>0.1</v>
      </c>
      <c r="I43">
        <v>0.1</v>
      </c>
      <c r="J43">
        <v>0.1</v>
      </c>
      <c r="K43">
        <v>0.1</v>
      </c>
    </row>
    <row r="44" spans="2:11" x14ac:dyDescent="0.25">
      <c r="B44" s="73" t="s">
        <v>31</v>
      </c>
      <c r="C44" s="173">
        <v>0.7</v>
      </c>
      <c r="E44" s="173">
        <v>0.7</v>
      </c>
      <c r="F44">
        <v>0.4</v>
      </c>
      <c r="G44">
        <v>0.4</v>
      </c>
      <c r="H44">
        <v>0.8</v>
      </c>
      <c r="I44">
        <v>0.2</v>
      </c>
      <c r="J44">
        <v>0.9</v>
      </c>
      <c r="K44">
        <v>0.4</v>
      </c>
    </row>
    <row r="45" spans="2:11" ht="15.75" thickBot="1" x14ac:dyDescent="0.3">
      <c r="B45" s="79" t="s">
        <v>32</v>
      </c>
      <c r="C45" s="174">
        <v>0.8</v>
      </c>
      <c r="E45" s="174">
        <v>0.1</v>
      </c>
      <c r="F45">
        <v>0.1</v>
      </c>
      <c r="G45">
        <v>0.2</v>
      </c>
      <c r="H45">
        <v>0.9</v>
      </c>
      <c r="I45">
        <v>0.9</v>
      </c>
      <c r="J45">
        <v>0.9</v>
      </c>
      <c r="K45">
        <v>0.6</v>
      </c>
    </row>
    <row r="46" spans="2:11" x14ac:dyDescent="0.25">
      <c r="B46" s="80" t="s">
        <v>34</v>
      </c>
      <c r="C46" s="173">
        <v>0.3</v>
      </c>
      <c r="E46" s="173">
        <v>0.7</v>
      </c>
      <c r="F46">
        <v>0.1</v>
      </c>
      <c r="G46">
        <v>0.3</v>
      </c>
      <c r="H46">
        <v>0.3</v>
      </c>
      <c r="I46">
        <v>0.7</v>
      </c>
      <c r="J46">
        <v>0.5</v>
      </c>
      <c r="K46">
        <v>0.8</v>
      </c>
    </row>
    <row r="47" spans="2:11" x14ac:dyDescent="0.25">
      <c r="B47" s="74" t="s">
        <v>35</v>
      </c>
      <c r="C47" s="17">
        <v>0.7</v>
      </c>
      <c r="E47" s="17">
        <v>0.9</v>
      </c>
      <c r="F47">
        <v>0.8</v>
      </c>
      <c r="G47">
        <v>0.2</v>
      </c>
      <c r="H47">
        <v>0.9</v>
      </c>
      <c r="I47">
        <v>0.8</v>
      </c>
      <c r="J47">
        <v>0.7</v>
      </c>
      <c r="K47">
        <v>0.6</v>
      </c>
    </row>
    <row r="48" spans="2:11" x14ac:dyDescent="0.25">
      <c r="B48" s="74" t="s">
        <v>36</v>
      </c>
      <c r="C48" s="17">
        <v>0.5</v>
      </c>
      <c r="E48" s="17">
        <v>0.8</v>
      </c>
      <c r="F48">
        <v>0.7</v>
      </c>
      <c r="G48">
        <v>0.2</v>
      </c>
      <c r="H48">
        <v>0.8</v>
      </c>
      <c r="I48">
        <v>0.4</v>
      </c>
      <c r="J48">
        <v>0.5</v>
      </c>
      <c r="K48">
        <v>0.5</v>
      </c>
    </row>
    <row r="49" spans="2:11" ht="15.75" thickBot="1" x14ac:dyDescent="0.3">
      <c r="B49" s="81" t="s">
        <v>50</v>
      </c>
      <c r="C49" s="174">
        <v>0.5</v>
      </c>
      <c r="E49" s="174">
        <v>0.9</v>
      </c>
      <c r="F49">
        <v>0.1</v>
      </c>
      <c r="G49">
        <v>0.5</v>
      </c>
      <c r="H49">
        <v>0.2</v>
      </c>
      <c r="I49">
        <v>0.3</v>
      </c>
      <c r="J49">
        <v>0.7</v>
      </c>
      <c r="K49">
        <v>0.5</v>
      </c>
    </row>
    <row r="50" spans="2:11" x14ac:dyDescent="0.25">
      <c r="B50" s="45" t="s">
        <v>38</v>
      </c>
      <c r="C50" s="173">
        <v>0.4</v>
      </c>
      <c r="E50" s="173">
        <v>0.2</v>
      </c>
      <c r="F50">
        <v>0.5</v>
      </c>
      <c r="G50">
        <v>0.2</v>
      </c>
      <c r="H50">
        <v>0.3</v>
      </c>
      <c r="I50">
        <v>0.4</v>
      </c>
      <c r="J50">
        <v>0.1</v>
      </c>
      <c r="K50">
        <v>0.4</v>
      </c>
    </row>
    <row r="51" spans="2:11" ht="15.75" thickBot="1" x14ac:dyDescent="0.3">
      <c r="B51" s="46" t="s">
        <v>39</v>
      </c>
      <c r="C51" s="174">
        <v>0.4</v>
      </c>
      <c r="E51" s="174">
        <v>0.1</v>
      </c>
      <c r="F51">
        <v>0.7</v>
      </c>
      <c r="G51">
        <v>0.3</v>
      </c>
      <c r="H51">
        <v>0.8</v>
      </c>
      <c r="I51">
        <v>0.8</v>
      </c>
      <c r="J51">
        <v>0.7</v>
      </c>
      <c r="K51">
        <v>0.3</v>
      </c>
    </row>
    <row r="52" spans="2:11" x14ac:dyDescent="0.25">
      <c r="B52" s="47" t="s">
        <v>41</v>
      </c>
      <c r="C52" s="173">
        <v>0.7</v>
      </c>
      <c r="E52" s="173">
        <v>0.3</v>
      </c>
      <c r="F52">
        <v>0.8</v>
      </c>
      <c r="G52">
        <v>0.6</v>
      </c>
      <c r="H52">
        <v>0.5</v>
      </c>
      <c r="I52">
        <v>0.1</v>
      </c>
      <c r="J52">
        <v>0.2</v>
      </c>
      <c r="K52">
        <v>0.7</v>
      </c>
    </row>
    <row r="53" spans="2:11" x14ac:dyDescent="0.25">
      <c r="B53" s="36" t="s">
        <v>42</v>
      </c>
      <c r="C53" s="17">
        <v>0.5</v>
      </c>
      <c r="E53" s="17">
        <v>0.2</v>
      </c>
      <c r="F53">
        <v>0.9</v>
      </c>
      <c r="G53">
        <v>0.6</v>
      </c>
      <c r="H53">
        <v>0.1</v>
      </c>
      <c r="I53">
        <v>0.1</v>
      </c>
      <c r="J53">
        <v>0.8</v>
      </c>
      <c r="K53">
        <v>0.4</v>
      </c>
    </row>
    <row r="54" spans="2:11" x14ac:dyDescent="0.25">
      <c r="B54" s="36" t="s">
        <v>43</v>
      </c>
      <c r="C54" s="17">
        <v>0.2</v>
      </c>
      <c r="E54" s="17">
        <v>0.9</v>
      </c>
      <c r="F54">
        <v>0.3</v>
      </c>
      <c r="G54">
        <v>0.8</v>
      </c>
      <c r="H54">
        <v>0.6</v>
      </c>
      <c r="I54">
        <v>0.1</v>
      </c>
      <c r="J54">
        <v>0.8</v>
      </c>
      <c r="K54">
        <v>0.2</v>
      </c>
    </row>
    <row r="55" spans="2:11" x14ac:dyDescent="0.25">
      <c r="B55" s="36" t="s">
        <v>44</v>
      </c>
      <c r="C55" s="17">
        <v>0.6</v>
      </c>
      <c r="E55" s="17">
        <v>0.7</v>
      </c>
      <c r="F55">
        <v>0.5</v>
      </c>
      <c r="G55">
        <v>0.2</v>
      </c>
      <c r="H55">
        <v>0.7</v>
      </c>
      <c r="I55">
        <v>0.8</v>
      </c>
      <c r="J55">
        <v>0.3</v>
      </c>
      <c r="K55">
        <v>0.7</v>
      </c>
    </row>
    <row r="56" spans="2:11" ht="15.75" thickBot="1" x14ac:dyDescent="0.3">
      <c r="B56" s="48" t="s">
        <v>45</v>
      </c>
      <c r="C56" s="174">
        <v>0.7</v>
      </c>
      <c r="E56" s="174">
        <v>0.6</v>
      </c>
      <c r="F56">
        <v>0.9</v>
      </c>
      <c r="G56">
        <v>0.5</v>
      </c>
      <c r="H56">
        <v>0.5</v>
      </c>
      <c r="I56">
        <v>0.3</v>
      </c>
      <c r="J56">
        <v>0.5</v>
      </c>
      <c r="K56">
        <v>0.1</v>
      </c>
    </row>
    <row r="57" spans="2:11" x14ac:dyDescent="0.25">
      <c r="B57" s="49" t="s">
        <v>46</v>
      </c>
      <c r="C57" s="173">
        <v>0.5</v>
      </c>
      <c r="E57" s="173">
        <v>0.5</v>
      </c>
      <c r="F57">
        <v>0.2</v>
      </c>
      <c r="G57">
        <v>0.2</v>
      </c>
      <c r="H57">
        <v>0.1</v>
      </c>
      <c r="I57">
        <v>0.8</v>
      </c>
      <c r="J57">
        <v>0.6</v>
      </c>
      <c r="K57">
        <v>0.6</v>
      </c>
    </row>
    <row r="58" spans="2:11" x14ac:dyDescent="0.25">
      <c r="B58" s="37" t="s">
        <v>47</v>
      </c>
      <c r="C58" s="17">
        <v>0.8</v>
      </c>
      <c r="E58" s="17">
        <v>0.6</v>
      </c>
      <c r="F58">
        <v>0.4</v>
      </c>
      <c r="G58">
        <v>0.2</v>
      </c>
      <c r="H58">
        <v>0.4</v>
      </c>
      <c r="I58">
        <v>0.3</v>
      </c>
      <c r="J58">
        <v>0.9</v>
      </c>
      <c r="K58">
        <v>0.2</v>
      </c>
    </row>
    <row r="59" spans="2:11" x14ac:dyDescent="0.25">
      <c r="B59" s="37" t="s">
        <v>48</v>
      </c>
      <c r="C59" s="17">
        <v>0.3</v>
      </c>
      <c r="E59" s="17">
        <v>0.7</v>
      </c>
      <c r="F59">
        <v>0.9</v>
      </c>
      <c r="G59">
        <v>0.7</v>
      </c>
      <c r="H59">
        <v>0.2</v>
      </c>
      <c r="I59">
        <v>0.6</v>
      </c>
      <c r="J59">
        <v>0.3</v>
      </c>
      <c r="K59">
        <v>0.1</v>
      </c>
    </row>
    <row r="60" spans="2:11" x14ac:dyDescent="0.25">
      <c r="B60" s="37" t="s">
        <v>51</v>
      </c>
      <c r="C60" s="17">
        <v>0.1</v>
      </c>
      <c r="E60" s="17">
        <v>0.9</v>
      </c>
      <c r="F60">
        <v>0.5</v>
      </c>
      <c r="G60">
        <v>0.2</v>
      </c>
      <c r="H60">
        <v>0.9</v>
      </c>
      <c r="I60">
        <v>0.5</v>
      </c>
      <c r="J60">
        <v>0.5</v>
      </c>
      <c r="K60">
        <v>0.9</v>
      </c>
    </row>
    <row r="61" spans="2:11" x14ac:dyDescent="0.25">
      <c r="B61" s="37" t="s">
        <v>52</v>
      </c>
      <c r="C61" s="17">
        <v>0.8</v>
      </c>
      <c r="E61" s="17">
        <v>0.3</v>
      </c>
      <c r="F61">
        <v>0.5</v>
      </c>
      <c r="G61">
        <v>0.1</v>
      </c>
      <c r="H61">
        <v>0.8</v>
      </c>
      <c r="I61">
        <v>0.8</v>
      </c>
      <c r="J61">
        <v>0.2</v>
      </c>
      <c r="K61">
        <v>0.9</v>
      </c>
    </row>
    <row r="62" spans="2:11" ht="15.75" thickBot="1" x14ac:dyDescent="0.3">
      <c r="B62" s="50" t="s">
        <v>53</v>
      </c>
      <c r="C62" s="174">
        <v>0.7</v>
      </c>
      <c r="E62" s="174">
        <v>0.4</v>
      </c>
      <c r="F62">
        <v>0.6</v>
      </c>
      <c r="G62">
        <v>0.8</v>
      </c>
      <c r="H62">
        <v>0.3</v>
      </c>
      <c r="I62">
        <v>0.1</v>
      </c>
      <c r="J62">
        <v>0.7</v>
      </c>
      <c r="K62">
        <v>0.1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B18D-FC00-4C9B-AC51-E5241445E630}">
  <dimension ref="A1:AR27"/>
  <sheetViews>
    <sheetView workbookViewId="0">
      <selection activeCell="AR2" sqref="AR2"/>
    </sheetView>
  </sheetViews>
  <sheetFormatPr defaultRowHeight="15" x14ac:dyDescent="0.25"/>
  <cols>
    <col min="2" max="2" width="5.7109375" bestFit="1" customWidth="1"/>
    <col min="3" max="3" width="8.140625" bestFit="1" customWidth="1"/>
    <col min="4" max="6" width="5.7109375" bestFit="1" customWidth="1"/>
    <col min="7" max="12" width="4" bestFit="1" customWidth="1"/>
    <col min="13" max="13" width="5.7109375" bestFit="1" customWidth="1"/>
    <col min="14" max="15" width="4" bestFit="1" customWidth="1"/>
    <col min="16" max="16" width="5.7109375" bestFit="1" customWidth="1"/>
    <col min="17" max="17" width="4" bestFit="1" customWidth="1"/>
    <col min="18" max="18" width="5.7109375" bestFit="1" customWidth="1"/>
    <col min="19" max="21" width="4" bestFit="1" customWidth="1"/>
    <col min="22" max="22" width="5.7109375" bestFit="1" customWidth="1"/>
    <col min="23" max="23" width="4" bestFit="1" customWidth="1"/>
    <col min="24" max="24" width="5.7109375" bestFit="1" customWidth="1"/>
    <col min="25" max="26" width="4" bestFit="1" customWidth="1"/>
    <col min="27" max="27" width="5.7109375" bestFit="1" customWidth="1"/>
    <col min="28" max="31" width="4" bestFit="1" customWidth="1"/>
    <col min="33" max="33" width="5" bestFit="1" customWidth="1"/>
    <col min="34" max="34" width="8.140625" bestFit="1" customWidth="1"/>
    <col min="35" max="36" width="5.7109375" bestFit="1" customWidth="1"/>
    <col min="37" max="41" width="4" bestFit="1" customWidth="1"/>
    <col min="42" max="42" width="5" bestFit="1" customWidth="1"/>
    <col min="43" max="43" width="4" bestFit="1" customWidth="1"/>
  </cols>
  <sheetData>
    <row r="1" spans="2:44" ht="112.5" customHeight="1" thickBot="1" x14ac:dyDescent="0.3">
      <c r="B1" s="153" t="s">
        <v>55</v>
      </c>
      <c r="C1" s="154" t="s">
        <v>56</v>
      </c>
      <c r="D1" s="155" t="s">
        <v>16</v>
      </c>
      <c r="E1" s="156" t="s">
        <v>17</v>
      </c>
      <c r="F1" s="155" t="s">
        <v>18</v>
      </c>
      <c r="G1" s="155" t="s">
        <v>19</v>
      </c>
      <c r="H1" s="155" t="s">
        <v>20</v>
      </c>
      <c r="I1" s="157" t="s">
        <v>57</v>
      </c>
      <c r="J1" s="158" t="s">
        <v>58</v>
      </c>
      <c r="K1" s="159" t="s">
        <v>59</v>
      </c>
      <c r="L1" s="160" t="s">
        <v>49</v>
      </c>
      <c r="M1" s="153" t="s">
        <v>31</v>
      </c>
      <c r="N1" s="161" t="s">
        <v>32</v>
      </c>
      <c r="O1" s="162" t="s">
        <v>34</v>
      </c>
      <c r="P1" s="154" t="s">
        <v>35</v>
      </c>
      <c r="Q1" s="154" t="s">
        <v>36</v>
      </c>
      <c r="R1" s="163" t="s">
        <v>50</v>
      </c>
      <c r="S1" s="164" t="s">
        <v>38</v>
      </c>
      <c r="T1" s="165" t="s">
        <v>39</v>
      </c>
      <c r="U1" s="166" t="s">
        <v>41</v>
      </c>
      <c r="V1" s="167" t="s">
        <v>42</v>
      </c>
      <c r="W1" s="167" t="s">
        <v>43</v>
      </c>
      <c r="X1" s="167" t="s">
        <v>44</v>
      </c>
      <c r="Y1" s="168" t="s">
        <v>45</v>
      </c>
      <c r="Z1" s="169" t="s">
        <v>46</v>
      </c>
      <c r="AA1" s="170" t="s">
        <v>47</v>
      </c>
      <c r="AB1" s="170" t="s">
        <v>48</v>
      </c>
      <c r="AC1" s="170" t="s">
        <v>51</v>
      </c>
      <c r="AD1" s="170" t="s">
        <v>52</v>
      </c>
      <c r="AE1" s="171" t="s">
        <v>53</v>
      </c>
      <c r="AG1" s="176" t="s">
        <v>55</v>
      </c>
      <c r="AH1" s="177" t="s">
        <v>56</v>
      </c>
      <c r="AI1" s="178" t="s">
        <v>16</v>
      </c>
      <c r="AJ1" s="179" t="s">
        <v>17</v>
      </c>
      <c r="AK1" s="178" t="s">
        <v>18</v>
      </c>
      <c r="AL1" s="178" t="s">
        <v>19</v>
      </c>
      <c r="AM1" s="178" t="s">
        <v>20</v>
      </c>
      <c r="AN1" s="180" t="s">
        <v>57</v>
      </c>
      <c r="AO1" s="181" t="s">
        <v>58</v>
      </c>
      <c r="AP1" s="182" t="s">
        <v>59</v>
      </c>
      <c r="AQ1" s="178" t="s">
        <v>49</v>
      </c>
    </row>
    <row r="2" spans="2:44" ht="15.75" thickBot="1" x14ac:dyDescent="0.3">
      <c r="B2" s="70">
        <v>0.6</v>
      </c>
      <c r="C2" s="71">
        <v>0.6</v>
      </c>
      <c r="D2" s="71">
        <v>0.8</v>
      </c>
      <c r="E2" s="71">
        <v>0.1</v>
      </c>
      <c r="F2" s="71">
        <v>0.9</v>
      </c>
      <c r="G2" s="71">
        <v>0.9</v>
      </c>
      <c r="H2" s="71">
        <v>0.1</v>
      </c>
      <c r="I2" s="71">
        <v>0.1</v>
      </c>
      <c r="J2" s="71">
        <v>0.8</v>
      </c>
      <c r="K2" s="71">
        <v>0.9</v>
      </c>
      <c r="L2" s="72">
        <v>0.1</v>
      </c>
      <c r="M2" s="70">
        <v>0.8</v>
      </c>
      <c r="N2" s="72">
        <v>0.7</v>
      </c>
      <c r="O2" s="70">
        <v>0.8</v>
      </c>
      <c r="P2" s="71">
        <v>0.5</v>
      </c>
      <c r="Q2" s="71">
        <v>0.5</v>
      </c>
      <c r="R2" s="72">
        <v>0.7</v>
      </c>
      <c r="S2" s="29">
        <v>0.1</v>
      </c>
      <c r="T2" s="39">
        <v>0.2</v>
      </c>
      <c r="U2" s="29">
        <v>0.6</v>
      </c>
      <c r="V2" s="24">
        <v>0.5</v>
      </c>
      <c r="W2" s="24">
        <v>0.8</v>
      </c>
      <c r="X2" s="24">
        <v>0.7</v>
      </c>
      <c r="Y2" s="39">
        <v>0.7</v>
      </c>
      <c r="Z2" s="29">
        <v>0.2</v>
      </c>
      <c r="AA2" s="24">
        <v>0.1</v>
      </c>
      <c r="AB2" s="24">
        <v>0.9</v>
      </c>
      <c r="AC2" s="24">
        <v>0.9</v>
      </c>
      <c r="AD2" s="24">
        <v>0.2</v>
      </c>
      <c r="AE2" s="39">
        <v>0.9</v>
      </c>
      <c r="AG2" s="13">
        <f>ABS(B2-B27)</f>
        <v>0.25000000000000011</v>
      </c>
      <c r="AH2" s="13">
        <f>ABS(C2-C27)</f>
        <v>0.20000000000000007</v>
      </c>
      <c r="AI2" s="13">
        <f t="shared" ref="AI2:AQ2" si="0">ABS(D2-D27)</f>
        <v>9.9999999999999978E-2</v>
      </c>
      <c r="AJ2" s="13">
        <f t="shared" si="0"/>
        <v>0</v>
      </c>
      <c r="AK2" s="13">
        <f t="shared" si="0"/>
        <v>0</v>
      </c>
      <c r="AL2" s="13">
        <f t="shared" si="0"/>
        <v>0</v>
      </c>
      <c r="AM2" s="13">
        <f t="shared" si="0"/>
        <v>0</v>
      </c>
      <c r="AN2" s="13">
        <f t="shared" si="0"/>
        <v>0</v>
      </c>
      <c r="AO2" s="13">
        <f t="shared" si="0"/>
        <v>9.9999999999999978E-2</v>
      </c>
      <c r="AP2" s="13">
        <f t="shared" si="0"/>
        <v>4.9999999999999933E-2</v>
      </c>
      <c r="AQ2" s="13">
        <f t="shared" si="0"/>
        <v>0</v>
      </c>
      <c r="AR2" s="62">
        <f>SUM(AG2:AQ2)</f>
        <v>0.70000000000000007</v>
      </c>
    </row>
    <row r="3" spans="2:44" ht="15.75" thickBot="1" x14ac:dyDescent="0.3">
      <c r="B3" s="29">
        <v>0.8</v>
      </c>
      <c r="C3" s="24">
        <v>0.8</v>
      </c>
      <c r="D3" s="24">
        <v>0.9</v>
      </c>
      <c r="E3" s="24">
        <v>0.2</v>
      </c>
      <c r="F3" s="24">
        <v>0.9</v>
      </c>
      <c r="G3" s="24">
        <v>0.9</v>
      </c>
      <c r="H3" s="24">
        <v>0.1</v>
      </c>
      <c r="I3" s="24">
        <v>0.1</v>
      </c>
      <c r="J3" s="24">
        <v>0.8</v>
      </c>
      <c r="K3" s="24">
        <v>0.8</v>
      </c>
      <c r="L3" s="39">
        <v>0.2</v>
      </c>
      <c r="M3" s="29">
        <v>0.8</v>
      </c>
      <c r="N3" s="39">
        <v>0.6</v>
      </c>
      <c r="O3" s="29">
        <v>0.6</v>
      </c>
      <c r="P3" s="24">
        <v>0.9</v>
      </c>
      <c r="Q3" s="24">
        <v>0.4</v>
      </c>
      <c r="R3" s="39">
        <v>0.2</v>
      </c>
      <c r="S3" s="29">
        <v>0.1</v>
      </c>
      <c r="T3" s="39">
        <v>0.4</v>
      </c>
      <c r="U3" s="29">
        <v>0.9</v>
      </c>
      <c r="V3" s="24">
        <v>0.7</v>
      </c>
      <c r="W3" s="24">
        <v>0.8</v>
      </c>
      <c r="X3" s="24">
        <v>0.6</v>
      </c>
      <c r="Y3" s="39">
        <v>0.7</v>
      </c>
      <c r="Z3" s="29">
        <v>0.2</v>
      </c>
      <c r="AA3" s="24">
        <v>0.7</v>
      </c>
      <c r="AB3" s="24">
        <v>0.8</v>
      </c>
      <c r="AC3" s="24">
        <v>0.3</v>
      </c>
      <c r="AD3" s="24">
        <v>0.8</v>
      </c>
      <c r="AE3" s="39">
        <v>0.6</v>
      </c>
      <c r="AG3" s="13">
        <f>ABS(B3-B27)</f>
        <v>5.0000000000000044E-2</v>
      </c>
      <c r="AH3" s="13">
        <f>ABS(C3-C27)</f>
        <v>0</v>
      </c>
      <c r="AI3" s="13">
        <f t="shared" ref="AI3:AQ3" si="1">ABS(D3-D27)</f>
        <v>0</v>
      </c>
      <c r="AJ3" s="13">
        <f t="shared" si="1"/>
        <v>0.1</v>
      </c>
      <c r="AK3" s="13">
        <f t="shared" si="1"/>
        <v>0</v>
      </c>
      <c r="AL3" s="13">
        <f t="shared" si="1"/>
        <v>0</v>
      </c>
      <c r="AM3" s="13">
        <f t="shared" si="1"/>
        <v>0</v>
      </c>
      <c r="AN3" s="13">
        <f t="shared" si="1"/>
        <v>0</v>
      </c>
      <c r="AO3" s="13">
        <f t="shared" si="1"/>
        <v>9.9999999999999978E-2</v>
      </c>
      <c r="AP3" s="13">
        <f t="shared" si="1"/>
        <v>5.0000000000000044E-2</v>
      </c>
      <c r="AQ3" s="13">
        <f t="shared" si="1"/>
        <v>0.1</v>
      </c>
      <c r="AR3" s="62">
        <f t="shared" ref="AR3:AR23" si="2">SUM(AG3:AQ3)</f>
        <v>0.4</v>
      </c>
    </row>
    <row r="4" spans="2:44" ht="15.75" thickBot="1" x14ac:dyDescent="0.3">
      <c r="B4" s="29">
        <v>0.8</v>
      </c>
      <c r="C4" s="24">
        <v>0.8</v>
      </c>
      <c r="D4" s="24">
        <v>0.7</v>
      </c>
      <c r="E4" s="24">
        <v>0.1</v>
      </c>
      <c r="F4" s="24">
        <v>0.7</v>
      </c>
      <c r="G4" s="24">
        <v>0.8</v>
      </c>
      <c r="H4" s="24">
        <v>0.2</v>
      </c>
      <c r="I4" s="24">
        <v>0.1</v>
      </c>
      <c r="J4" s="24">
        <v>0.9</v>
      </c>
      <c r="K4" s="24">
        <v>0.8</v>
      </c>
      <c r="L4" s="39">
        <v>0.2</v>
      </c>
      <c r="M4" s="29">
        <v>0.9</v>
      </c>
      <c r="N4" s="39">
        <v>0.7</v>
      </c>
      <c r="O4" s="29">
        <v>0.5</v>
      </c>
      <c r="P4" s="24">
        <v>0.6</v>
      </c>
      <c r="Q4" s="24">
        <v>0.2</v>
      </c>
      <c r="R4" s="39">
        <v>0.9</v>
      </c>
      <c r="S4" s="29">
        <v>0.1</v>
      </c>
      <c r="T4" s="39">
        <v>0.3</v>
      </c>
      <c r="U4" s="29">
        <v>0.7</v>
      </c>
      <c r="V4" s="24">
        <v>0.8</v>
      </c>
      <c r="W4" s="24">
        <v>0.5</v>
      </c>
      <c r="X4" s="24">
        <v>0.3</v>
      </c>
      <c r="Y4" s="39">
        <v>0.8</v>
      </c>
      <c r="Z4" s="29">
        <v>0.5</v>
      </c>
      <c r="AA4" s="24">
        <v>0.8</v>
      </c>
      <c r="AB4" s="24">
        <v>0.9</v>
      </c>
      <c r="AC4" s="24">
        <v>0.6</v>
      </c>
      <c r="AD4" s="24">
        <v>0.9</v>
      </c>
      <c r="AE4" s="39">
        <v>0.7</v>
      </c>
      <c r="AG4" s="13">
        <f>ABS(B4-B27)</f>
        <v>5.0000000000000044E-2</v>
      </c>
      <c r="AH4" s="13">
        <f>ABS(C4-C27)</f>
        <v>0</v>
      </c>
      <c r="AI4" s="13">
        <f t="shared" ref="AI4:AQ4" si="3">ABS(D4-D27)</f>
        <v>0.20000000000000007</v>
      </c>
      <c r="AJ4" s="13">
        <f t="shared" si="3"/>
        <v>0</v>
      </c>
      <c r="AK4" s="13">
        <f t="shared" si="3"/>
        <v>0.20000000000000007</v>
      </c>
      <c r="AL4" s="13">
        <f t="shared" si="3"/>
        <v>9.9999999999999978E-2</v>
      </c>
      <c r="AM4" s="13">
        <f t="shared" si="3"/>
        <v>0.1</v>
      </c>
      <c r="AN4" s="13">
        <f t="shared" si="3"/>
        <v>0</v>
      </c>
      <c r="AO4" s="13">
        <f t="shared" si="3"/>
        <v>0</v>
      </c>
      <c r="AP4" s="13">
        <f t="shared" si="3"/>
        <v>5.0000000000000044E-2</v>
      </c>
      <c r="AQ4" s="13">
        <f t="shared" si="3"/>
        <v>0.1</v>
      </c>
      <c r="AR4" s="62">
        <f t="shared" si="2"/>
        <v>0.80000000000000016</v>
      </c>
    </row>
    <row r="5" spans="2:44" ht="15.75" thickBot="1" x14ac:dyDescent="0.3">
      <c r="B5" s="29">
        <v>0.9</v>
      </c>
      <c r="C5" s="24">
        <v>0.9</v>
      </c>
      <c r="D5" s="24">
        <v>0.6</v>
      </c>
      <c r="E5" s="24">
        <v>0.1</v>
      </c>
      <c r="F5" s="24">
        <v>0.9</v>
      </c>
      <c r="G5" s="24">
        <v>0.9</v>
      </c>
      <c r="H5" s="24">
        <v>0.1</v>
      </c>
      <c r="I5" s="24">
        <v>0.2</v>
      </c>
      <c r="J5" s="24">
        <v>0.9</v>
      </c>
      <c r="K5" s="24">
        <v>0.9</v>
      </c>
      <c r="L5" s="39">
        <v>0.1</v>
      </c>
      <c r="M5" s="29">
        <v>0.6</v>
      </c>
      <c r="N5" s="39">
        <v>0.8</v>
      </c>
      <c r="O5" s="29">
        <v>0.8</v>
      </c>
      <c r="P5" s="24">
        <v>0.4</v>
      </c>
      <c r="Q5" s="24">
        <v>0.1</v>
      </c>
      <c r="R5" s="39">
        <v>0.9</v>
      </c>
      <c r="S5" s="29">
        <v>0.3</v>
      </c>
      <c r="T5" s="39">
        <v>0.1</v>
      </c>
      <c r="U5" s="29">
        <v>0.8</v>
      </c>
      <c r="V5" s="24">
        <v>0.7</v>
      </c>
      <c r="W5" s="24">
        <v>0.4</v>
      </c>
      <c r="X5" s="24">
        <v>0.3</v>
      </c>
      <c r="Y5" s="39">
        <v>0.5</v>
      </c>
      <c r="Z5" s="29">
        <v>0.5</v>
      </c>
      <c r="AA5" s="24">
        <v>0.9</v>
      </c>
      <c r="AB5" s="24">
        <v>0.2</v>
      </c>
      <c r="AC5" s="24">
        <v>0.4</v>
      </c>
      <c r="AD5" s="24">
        <v>0.2</v>
      </c>
      <c r="AE5" s="39">
        <v>0.6</v>
      </c>
      <c r="AG5" s="13">
        <f>ABS(B5-B27)</f>
        <v>4.9999999999999933E-2</v>
      </c>
      <c r="AH5" s="13">
        <f>ABS(C5-C27)</f>
        <v>9.9999999999999978E-2</v>
      </c>
      <c r="AI5" s="13">
        <f t="shared" ref="AI5:AQ5" si="4">ABS(D5-D27)</f>
        <v>0.30000000000000004</v>
      </c>
      <c r="AJ5" s="13">
        <f t="shared" si="4"/>
        <v>0</v>
      </c>
      <c r="AK5" s="13">
        <f t="shared" si="4"/>
        <v>0</v>
      </c>
      <c r="AL5" s="13">
        <f t="shared" si="4"/>
        <v>0</v>
      </c>
      <c r="AM5" s="13">
        <f t="shared" si="4"/>
        <v>0</v>
      </c>
      <c r="AN5" s="13">
        <f t="shared" si="4"/>
        <v>0.1</v>
      </c>
      <c r="AO5" s="13">
        <f t="shared" si="4"/>
        <v>0</v>
      </c>
      <c r="AP5" s="13">
        <f t="shared" si="4"/>
        <v>4.9999999999999933E-2</v>
      </c>
      <c r="AQ5" s="13">
        <f t="shared" si="4"/>
        <v>0</v>
      </c>
      <c r="AR5" s="62">
        <f t="shared" si="2"/>
        <v>0.59999999999999987</v>
      </c>
    </row>
    <row r="6" spans="2:44" s="19" customFormat="1" ht="15.75" thickBot="1" x14ac:dyDescent="0.3">
      <c r="B6" s="173">
        <v>0.8</v>
      </c>
      <c r="C6" s="17">
        <v>0.8</v>
      </c>
      <c r="D6" s="17">
        <v>0.9</v>
      </c>
      <c r="E6" s="17">
        <v>0.1</v>
      </c>
      <c r="F6" s="17">
        <v>0.9</v>
      </c>
      <c r="G6" s="17">
        <v>0.9</v>
      </c>
      <c r="H6" s="17">
        <v>0.1</v>
      </c>
      <c r="I6" s="17">
        <v>0.2</v>
      </c>
      <c r="J6" s="17">
        <v>0.9</v>
      </c>
      <c r="K6" s="17">
        <v>0.7</v>
      </c>
      <c r="L6" s="174">
        <v>0.1</v>
      </c>
      <c r="M6" s="173">
        <v>0.7</v>
      </c>
      <c r="N6" s="174">
        <v>0.8</v>
      </c>
      <c r="O6" s="173">
        <v>0.3</v>
      </c>
      <c r="P6" s="17">
        <v>0.7</v>
      </c>
      <c r="Q6" s="17">
        <v>0.5</v>
      </c>
      <c r="R6" s="174">
        <v>0.5</v>
      </c>
      <c r="S6" s="173">
        <v>0.4</v>
      </c>
      <c r="T6" s="174">
        <v>0.4</v>
      </c>
      <c r="U6" s="173">
        <v>0.7</v>
      </c>
      <c r="V6" s="17">
        <v>0.5</v>
      </c>
      <c r="W6" s="17">
        <v>0.2</v>
      </c>
      <c r="X6" s="17">
        <v>0.6</v>
      </c>
      <c r="Y6" s="174">
        <v>0.7</v>
      </c>
      <c r="Z6" s="173">
        <v>0.5</v>
      </c>
      <c r="AA6" s="17">
        <v>0.8</v>
      </c>
      <c r="AB6" s="17">
        <v>0.3</v>
      </c>
      <c r="AC6" s="17">
        <v>0.1</v>
      </c>
      <c r="AD6" s="17">
        <v>0.8</v>
      </c>
      <c r="AE6" s="174">
        <v>0.7</v>
      </c>
      <c r="AG6" s="17">
        <f>ABS(B6-B27)</f>
        <v>5.0000000000000044E-2</v>
      </c>
      <c r="AH6" s="17">
        <f>ABS(C6-C27)</f>
        <v>0</v>
      </c>
      <c r="AI6" s="17">
        <f t="shared" ref="AI6:AQ6" si="5">ABS(D6-D27)</f>
        <v>0</v>
      </c>
      <c r="AJ6" s="17">
        <f t="shared" si="5"/>
        <v>0</v>
      </c>
      <c r="AK6" s="17">
        <f t="shared" si="5"/>
        <v>0</v>
      </c>
      <c r="AL6" s="17">
        <f t="shared" si="5"/>
        <v>0</v>
      </c>
      <c r="AM6" s="17">
        <f t="shared" si="5"/>
        <v>0</v>
      </c>
      <c r="AN6" s="17">
        <f t="shared" si="5"/>
        <v>0.1</v>
      </c>
      <c r="AO6" s="17">
        <f t="shared" si="5"/>
        <v>0</v>
      </c>
      <c r="AP6" s="17">
        <f t="shared" si="5"/>
        <v>0.15000000000000013</v>
      </c>
      <c r="AQ6" s="17">
        <f t="shared" si="5"/>
        <v>0</v>
      </c>
      <c r="AR6" s="62">
        <f t="shared" si="2"/>
        <v>0.30000000000000016</v>
      </c>
    </row>
    <row r="7" spans="2:44" ht="15.75" thickBot="1" x14ac:dyDescent="0.3">
      <c r="B7" s="29">
        <v>0.8</v>
      </c>
      <c r="C7" s="24">
        <v>0.6</v>
      </c>
      <c r="D7" s="24">
        <v>0.9</v>
      </c>
      <c r="E7" s="24">
        <v>0.1</v>
      </c>
      <c r="F7" s="24">
        <v>0.9</v>
      </c>
      <c r="G7" s="24">
        <v>0.9</v>
      </c>
      <c r="H7" s="24">
        <v>0.1</v>
      </c>
      <c r="I7" s="24">
        <v>0.1</v>
      </c>
      <c r="J7" s="24">
        <v>0.6</v>
      </c>
      <c r="K7" s="24">
        <v>0.8</v>
      </c>
      <c r="L7" s="39">
        <v>0.1</v>
      </c>
      <c r="M7" s="29">
        <v>0.8</v>
      </c>
      <c r="N7" s="39">
        <v>0.9</v>
      </c>
      <c r="O7" s="29">
        <v>0.9</v>
      </c>
      <c r="P7" s="24">
        <v>0.7</v>
      </c>
      <c r="Q7" s="24">
        <v>0.8</v>
      </c>
      <c r="R7" s="39">
        <v>0.5</v>
      </c>
      <c r="S7" s="29">
        <v>0.1</v>
      </c>
      <c r="T7" s="39">
        <v>0.1</v>
      </c>
      <c r="U7" s="29">
        <v>0.9</v>
      </c>
      <c r="V7" s="24">
        <v>0.9</v>
      </c>
      <c r="W7" s="24">
        <v>0.6</v>
      </c>
      <c r="X7" s="24">
        <v>0.5</v>
      </c>
      <c r="Y7" s="39">
        <v>0.5</v>
      </c>
      <c r="Z7" s="29">
        <v>0.8</v>
      </c>
      <c r="AA7" s="24">
        <v>0.8</v>
      </c>
      <c r="AB7" s="24">
        <v>0.5</v>
      </c>
      <c r="AC7" s="24">
        <v>0.6</v>
      </c>
      <c r="AD7" s="24">
        <v>0.5</v>
      </c>
      <c r="AE7" s="39">
        <v>0.9</v>
      </c>
      <c r="AG7" s="13">
        <f>ABS(B7-B27)</f>
        <v>5.0000000000000044E-2</v>
      </c>
      <c r="AH7" s="13">
        <f>ABS(C7-C27)</f>
        <v>0.20000000000000007</v>
      </c>
      <c r="AI7" s="13">
        <f t="shared" ref="AI7:AQ7" si="6">ABS(D7-D27)</f>
        <v>0</v>
      </c>
      <c r="AJ7" s="13">
        <f t="shared" si="6"/>
        <v>0</v>
      </c>
      <c r="AK7" s="13">
        <f t="shared" si="6"/>
        <v>0</v>
      </c>
      <c r="AL7" s="13">
        <f t="shared" si="6"/>
        <v>0</v>
      </c>
      <c r="AM7" s="13">
        <f t="shared" si="6"/>
        <v>0</v>
      </c>
      <c r="AN7" s="13">
        <f t="shared" si="6"/>
        <v>0</v>
      </c>
      <c r="AO7" s="13">
        <f t="shared" si="6"/>
        <v>0.30000000000000004</v>
      </c>
      <c r="AP7" s="13">
        <f t="shared" si="6"/>
        <v>5.0000000000000044E-2</v>
      </c>
      <c r="AQ7" s="13">
        <f t="shared" si="6"/>
        <v>0</v>
      </c>
      <c r="AR7" s="62">
        <f t="shared" si="2"/>
        <v>0.6000000000000002</v>
      </c>
    </row>
    <row r="8" spans="2:44" ht="15.75" thickBot="1" x14ac:dyDescent="0.3">
      <c r="B8" s="29">
        <v>0.9</v>
      </c>
      <c r="C8" s="24">
        <v>0.6</v>
      </c>
      <c r="D8" s="24">
        <v>0.9</v>
      </c>
      <c r="E8" s="24">
        <v>0.2</v>
      </c>
      <c r="F8" s="24">
        <v>0.9</v>
      </c>
      <c r="G8" s="24">
        <v>0.8</v>
      </c>
      <c r="H8" s="24">
        <v>0.2</v>
      </c>
      <c r="I8" s="24">
        <v>0.1</v>
      </c>
      <c r="J8" s="24">
        <v>0.9</v>
      </c>
      <c r="K8" s="24">
        <v>0.7</v>
      </c>
      <c r="L8" s="39">
        <v>0.2</v>
      </c>
      <c r="M8" s="29">
        <v>0.9</v>
      </c>
      <c r="N8" s="39">
        <v>0.9</v>
      </c>
      <c r="O8" s="29">
        <v>0.3</v>
      </c>
      <c r="P8" s="24">
        <v>0.8</v>
      </c>
      <c r="Q8" s="24">
        <v>0.9</v>
      </c>
      <c r="R8" s="39">
        <v>0.4</v>
      </c>
      <c r="S8" s="29">
        <v>0.4</v>
      </c>
      <c r="T8" s="39">
        <v>0.1</v>
      </c>
      <c r="U8" s="29">
        <v>0.9</v>
      </c>
      <c r="V8" s="24">
        <v>0.5</v>
      </c>
      <c r="W8" s="24">
        <v>0.8</v>
      </c>
      <c r="X8" s="24">
        <v>0.6</v>
      </c>
      <c r="Y8" s="39">
        <v>0.8</v>
      </c>
      <c r="Z8" s="29">
        <v>0.9</v>
      </c>
      <c r="AA8" s="24">
        <v>0.6</v>
      </c>
      <c r="AB8" s="24">
        <v>0.8</v>
      </c>
      <c r="AC8" s="24">
        <v>0.4</v>
      </c>
      <c r="AD8" s="24">
        <v>0.6</v>
      </c>
      <c r="AE8" s="39">
        <v>0.6</v>
      </c>
      <c r="AG8" s="13">
        <f>ABS(B8-B27)</f>
        <v>4.9999999999999933E-2</v>
      </c>
      <c r="AH8" s="13">
        <f>ABS(C8-C27)</f>
        <v>0.20000000000000007</v>
      </c>
      <c r="AI8" s="13">
        <f t="shared" ref="AI8:AQ8" si="7">ABS(D8-D27)</f>
        <v>0</v>
      </c>
      <c r="AJ8" s="13">
        <f t="shared" si="7"/>
        <v>0.1</v>
      </c>
      <c r="AK8" s="13">
        <f t="shared" si="7"/>
        <v>0</v>
      </c>
      <c r="AL8" s="13">
        <f t="shared" si="7"/>
        <v>9.9999999999999978E-2</v>
      </c>
      <c r="AM8" s="13">
        <f t="shared" si="7"/>
        <v>0.1</v>
      </c>
      <c r="AN8" s="13">
        <f t="shared" si="7"/>
        <v>0</v>
      </c>
      <c r="AO8" s="13">
        <f t="shared" si="7"/>
        <v>0</v>
      </c>
      <c r="AP8" s="13">
        <f t="shared" si="7"/>
        <v>0.15000000000000013</v>
      </c>
      <c r="AQ8" s="13">
        <f t="shared" si="7"/>
        <v>0.1</v>
      </c>
      <c r="AR8" s="62">
        <f t="shared" si="2"/>
        <v>0.8</v>
      </c>
    </row>
    <row r="9" spans="2:44" ht="15.75" thickBot="1" x14ac:dyDescent="0.3">
      <c r="B9" s="29">
        <v>0.9</v>
      </c>
      <c r="C9" s="24">
        <v>0.8</v>
      </c>
      <c r="D9" s="24">
        <v>0.9</v>
      </c>
      <c r="E9" s="24">
        <v>0.1</v>
      </c>
      <c r="F9" s="24">
        <v>0.9</v>
      </c>
      <c r="G9" s="24">
        <v>0.8</v>
      </c>
      <c r="H9" s="24">
        <v>0.1</v>
      </c>
      <c r="I9" s="24">
        <v>0.1</v>
      </c>
      <c r="J9" s="24">
        <v>0.9</v>
      </c>
      <c r="K9" s="24">
        <v>0.8</v>
      </c>
      <c r="L9" s="39">
        <v>0.3</v>
      </c>
      <c r="M9" s="29">
        <v>0.3</v>
      </c>
      <c r="N9" s="39">
        <v>0.8</v>
      </c>
      <c r="O9" s="29">
        <v>0.3</v>
      </c>
      <c r="P9" s="24">
        <v>0.7</v>
      </c>
      <c r="Q9" s="24">
        <v>0.9</v>
      </c>
      <c r="R9" s="39">
        <v>0.2</v>
      </c>
      <c r="S9" s="29">
        <v>0.5</v>
      </c>
      <c r="T9" s="39">
        <v>0.2</v>
      </c>
      <c r="U9" s="29">
        <v>0.7</v>
      </c>
      <c r="V9" s="24">
        <v>0.4</v>
      </c>
      <c r="W9" s="24">
        <v>0.8</v>
      </c>
      <c r="X9" s="24">
        <v>0.3</v>
      </c>
      <c r="Y9" s="39">
        <v>0.8</v>
      </c>
      <c r="Z9" s="29">
        <v>0.8</v>
      </c>
      <c r="AA9" s="24">
        <v>0.4</v>
      </c>
      <c r="AB9" s="24">
        <v>0.8</v>
      </c>
      <c r="AC9" s="24">
        <v>0.6</v>
      </c>
      <c r="AD9" s="24">
        <v>0.8</v>
      </c>
      <c r="AE9" s="39">
        <v>0.2</v>
      </c>
      <c r="AG9" s="13">
        <f>ABS(B9-B27)</f>
        <v>4.9999999999999933E-2</v>
      </c>
      <c r="AH9" s="13">
        <f>ABS(C9-C27)</f>
        <v>0</v>
      </c>
      <c r="AI9" s="13">
        <f t="shared" ref="AI9:AQ9" si="8">ABS(D9-D27)</f>
        <v>0</v>
      </c>
      <c r="AJ9" s="13">
        <f t="shared" si="8"/>
        <v>0</v>
      </c>
      <c r="AK9" s="13">
        <f t="shared" si="8"/>
        <v>0</v>
      </c>
      <c r="AL9" s="13">
        <f t="shared" si="8"/>
        <v>9.9999999999999978E-2</v>
      </c>
      <c r="AM9" s="13">
        <f t="shared" si="8"/>
        <v>0</v>
      </c>
      <c r="AN9" s="13">
        <f t="shared" si="8"/>
        <v>0</v>
      </c>
      <c r="AO9" s="13">
        <f t="shared" si="8"/>
        <v>0</v>
      </c>
      <c r="AP9" s="13">
        <f t="shared" si="8"/>
        <v>5.0000000000000044E-2</v>
      </c>
      <c r="AQ9" s="13">
        <f t="shared" si="8"/>
        <v>0.19999999999999998</v>
      </c>
      <c r="AR9" s="62">
        <f t="shared" si="2"/>
        <v>0.39999999999999991</v>
      </c>
    </row>
    <row r="10" spans="2:44" ht="15.75" thickBot="1" x14ac:dyDescent="0.3">
      <c r="B10" s="29">
        <v>0.9</v>
      </c>
      <c r="C10" s="24">
        <v>0.9</v>
      </c>
      <c r="D10" s="24">
        <v>0.8</v>
      </c>
      <c r="E10" s="24">
        <v>0.1</v>
      </c>
      <c r="F10" s="24">
        <v>0.8</v>
      </c>
      <c r="G10" s="24">
        <v>0.6</v>
      </c>
      <c r="H10" s="24">
        <v>0.1</v>
      </c>
      <c r="I10" s="24">
        <v>0.2</v>
      </c>
      <c r="J10" s="24">
        <v>0.9</v>
      </c>
      <c r="K10" s="24">
        <v>0.9</v>
      </c>
      <c r="L10" s="39">
        <v>0.1</v>
      </c>
      <c r="M10" s="29">
        <v>0.2</v>
      </c>
      <c r="N10" s="39">
        <v>0.8</v>
      </c>
      <c r="O10" s="29">
        <v>0.4</v>
      </c>
      <c r="P10" s="24">
        <v>0.8</v>
      </c>
      <c r="Q10" s="24">
        <v>0.7</v>
      </c>
      <c r="R10" s="39">
        <v>0.9</v>
      </c>
      <c r="S10" s="29">
        <v>0.1</v>
      </c>
      <c r="T10" s="39">
        <v>0.2</v>
      </c>
      <c r="U10" s="29">
        <v>0.4</v>
      </c>
      <c r="V10" s="24">
        <v>0.6</v>
      </c>
      <c r="W10" s="24">
        <v>0.6</v>
      </c>
      <c r="X10" s="24">
        <v>0.6</v>
      </c>
      <c r="Y10" s="39">
        <v>0.9</v>
      </c>
      <c r="Z10" s="29">
        <v>0.3</v>
      </c>
      <c r="AA10" s="24">
        <v>0.8</v>
      </c>
      <c r="AB10" s="24">
        <v>0.4</v>
      </c>
      <c r="AC10" s="24">
        <v>0.4</v>
      </c>
      <c r="AD10" s="24">
        <v>0.4</v>
      </c>
      <c r="AE10" s="39">
        <v>0.7</v>
      </c>
      <c r="AG10" s="13">
        <f>ABS(B10-B27)</f>
        <v>4.9999999999999933E-2</v>
      </c>
      <c r="AH10" s="13">
        <f>ABS(C10-C27)</f>
        <v>9.9999999999999978E-2</v>
      </c>
      <c r="AI10" s="13">
        <f t="shared" ref="AI10:AQ10" si="9">ABS(D10-D27)</f>
        <v>9.9999999999999978E-2</v>
      </c>
      <c r="AJ10" s="13">
        <f t="shared" si="9"/>
        <v>0</v>
      </c>
      <c r="AK10" s="13">
        <f t="shared" si="9"/>
        <v>9.9999999999999978E-2</v>
      </c>
      <c r="AL10" s="13">
        <f t="shared" si="9"/>
        <v>0.30000000000000004</v>
      </c>
      <c r="AM10" s="13">
        <f t="shared" si="9"/>
        <v>0</v>
      </c>
      <c r="AN10" s="13">
        <f t="shared" si="9"/>
        <v>0.1</v>
      </c>
      <c r="AO10" s="13">
        <f t="shared" si="9"/>
        <v>0</v>
      </c>
      <c r="AP10" s="13">
        <f t="shared" si="9"/>
        <v>4.9999999999999933E-2</v>
      </c>
      <c r="AQ10" s="13">
        <f t="shared" si="9"/>
        <v>0</v>
      </c>
      <c r="AR10" s="62">
        <f t="shared" si="2"/>
        <v>0.79999999999999982</v>
      </c>
    </row>
    <row r="11" spans="2:44" ht="15.75" thickBot="1" x14ac:dyDescent="0.3">
      <c r="B11" s="29">
        <v>0.8</v>
      </c>
      <c r="C11" s="24">
        <v>0.9</v>
      </c>
      <c r="D11" s="24">
        <v>0.8</v>
      </c>
      <c r="E11" s="24">
        <v>0.1</v>
      </c>
      <c r="F11" s="24">
        <v>0.8</v>
      </c>
      <c r="G11" s="24">
        <v>0.9</v>
      </c>
      <c r="H11" s="24">
        <v>0.1</v>
      </c>
      <c r="I11" s="24">
        <v>0.2</v>
      </c>
      <c r="J11" s="24">
        <v>0.8</v>
      </c>
      <c r="K11" s="24">
        <v>0.9</v>
      </c>
      <c r="L11" s="39">
        <v>0.1</v>
      </c>
      <c r="M11" s="29">
        <v>0.8</v>
      </c>
      <c r="N11" s="39">
        <v>0.8</v>
      </c>
      <c r="O11" s="29">
        <v>0.8</v>
      </c>
      <c r="P11" s="24">
        <v>0.4</v>
      </c>
      <c r="Q11" s="24">
        <v>0.4</v>
      </c>
      <c r="R11" s="39">
        <v>0.8</v>
      </c>
      <c r="S11" s="29">
        <v>0.1</v>
      </c>
      <c r="T11" s="39">
        <v>0.2</v>
      </c>
      <c r="U11" s="29">
        <v>0.9</v>
      </c>
      <c r="V11" s="24">
        <v>0.6</v>
      </c>
      <c r="W11" s="24">
        <v>0.7</v>
      </c>
      <c r="X11" s="24">
        <v>0.7</v>
      </c>
      <c r="Y11" s="39">
        <v>0.6</v>
      </c>
      <c r="Z11" s="29">
        <v>0.7</v>
      </c>
      <c r="AA11" s="24">
        <v>0.1</v>
      </c>
      <c r="AB11" s="24">
        <v>0.8</v>
      </c>
      <c r="AC11" s="24">
        <v>0.4</v>
      </c>
      <c r="AD11" s="24">
        <v>0.3</v>
      </c>
      <c r="AE11" s="39">
        <v>0.2</v>
      </c>
      <c r="AG11" s="13">
        <f>ABS(B11-B27)</f>
        <v>5.0000000000000044E-2</v>
      </c>
      <c r="AH11" s="13">
        <f>ABS(C11-C27)</f>
        <v>9.9999999999999978E-2</v>
      </c>
      <c r="AI11" s="13">
        <f t="shared" ref="AI11:AQ11" si="10">ABS(D11-D27)</f>
        <v>9.9999999999999978E-2</v>
      </c>
      <c r="AJ11" s="13">
        <f t="shared" si="10"/>
        <v>0</v>
      </c>
      <c r="AK11" s="13">
        <f t="shared" si="10"/>
        <v>9.9999999999999978E-2</v>
      </c>
      <c r="AL11" s="13">
        <f t="shared" si="10"/>
        <v>0</v>
      </c>
      <c r="AM11" s="13">
        <f t="shared" si="10"/>
        <v>0</v>
      </c>
      <c r="AN11" s="13">
        <f t="shared" si="10"/>
        <v>0.1</v>
      </c>
      <c r="AO11" s="13">
        <f t="shared" si="10"/>
        <v>9.9999999999999978E-2</v>
      </c>
      <c r="AP11" s="13">
        <f t="shared" si="10"/>
        <v>4.9999999999999933E-2</v>
      </c>
      <c r="AQ11" s="13">
        <f t="shared" si="10"/>
        <v>0</v>
      </c>
      <c r="AR11" s="62">
        <f t="shared" si="2"/>
        <v>0.59999999999999987</v>
      </c>
    </row>
    <row r="12" spans="2:44" ht="15.75" thickBot="1" x14ac:dyDescent="0.3">
      <c r="B12" s="29">
        <v>0.9</v>
      </c>
      <c r="C12" s="24">
        <v>0.8</v>
      </c>
      <c r="D12" s="24">
        <v>0.9</v>
      </c>
      <c r="E12" s="24">
        <v>0.3</v>
      </c>
      <c r="F12" s="24">
        <v>0.9</v>
      </c>
      <c r="G12" s="24">
        <v>0.9</v>
      </c>
      <c r="H12" s="24">
        <v>0.1</v>
      </c>
      <c r="I12" s="24">
        <v>0.1</v>
      </c>
      <c r="J12" s="24">
        <v>0.9</v>
      </c>
      <c r="K12" s="24">
        <v>0.9</v>
      </c>
      <c r="L12" s="39">
        <v>0.2</v>
      </c>
      <c r="M12" s="29">
        <v>0.3</v>
      </c>
      <c r="N12" s="39">
        <v>0.1</v>
      </c>
      <c r="O12" s="29">
        <v>0.9</v>
      </c>
      <c r="P12" s="24">
        <v>0.5</v>
      </c>
      <c r="Q12" s="24">
        <v>0.7</v>
      </c>
      <c r="R12" s="39">
        <v>0.9</v>
      </c>
      <c r="S12" s="29">
        <v>0.1</v>
      </c>
      <c r="T12" s="39">
        <v>0.1</v>
      </c>
      <c r="U12" s="29">
        <v>0.2</v>
      </c>
      <c r="V12" s="24">
        <v>0.4</v>
      </c>
      <c r="W12" s="24">
        <v>0.7</v>
      </c>
      <c r="X12" s="24">
        <v>0.9</v>
      </c>
      <c r="Y12" s="39">
        <v>0.9</v>
      </c>
      <c r="Z12" s="29">
        <v>0.9</v>
      </c>
      <c r="AA12" s="24">
        <v>0.7</v>
      </c>
      <c r="AB12" s="24">
        <v>0.4</v>
      </c>
      <c r="AC12" s="24">
        <v>0.6</v>
      </c>
      <c r="AD12" s="24">
        <v>0.6</v>
      </c>
      <c r="AE12" s="39">
        <v>0.4</v>
      </c>
      <c r="AG12" s="13">
        <f>ABS(B12-B27)</f>
        <v>4.9999999999999933E-2</v>
      </c>
      <c r="AH12" s="13">
        <f>ABS(C12-C27)</f>
        <v>0</v>
      </c>
      <c r="AI12" s="13">
        <f t="shared" ref="AI12:AQ12" si="11">ABS(D12-D27)</f>
        <v>0</v>
      </c>
      <c r="AJ12" s="13">
        <f t="shared" si="11"/>
        <v>0.19999999999999998</v>
      </c>
      <c r="AK12" s="13">
        <f t="shared" si="11"/>
        <v>0</v>
      </c>
      <c r="AL12" s="13">
        <f t="shared" si="11"/>
        <v>0</v>
      </c>
      <c r="AM12" s="13">
        <f t="shared" si="11"/>
        <v>0</v>
      </c>
      <c r="AN12" s="13">
        <f t="shared" si="11"/>
        <v>0</v>
      </c>
      <c r="AO12" s="13">
        <f t="shared" si="11"/>
        <v>0</v>
      </c>
      <c r="AP12" s="13">
        <f t="shared" si="11"/>
        <v>4.9999999999999933E-2</v>
      </c>
      <c r="AQ12" s="13">
        <f t="shared" si="11"/>
        <v>0.1</v>
      </c>
      <c r="AR12" s="62">
        <f t="shared" si="2"/>
        <v>0.3999999999999998</v>
      </c>
    </row>
    <row r="13" spans="2:44" ht="15.75" thickBot="1" x14ac:dyDescent="0.3">
      <c r="B13" s="29">
        <v>0.9</v>
      </c>
      <c r="C13" s="24">
        <v>0.6</v>
      </c>
      <c r="D13" s="24">
        <v>0.8</v>
      </c>
      <c r="E13" s="24">
        <v>0.2</v>
      </c>
      <c r="F13" s="24">
        <v>0.9</v>
      </c>
      <c r="G13" s="24">
        <v>0.9</v>
      </c>
      <c r="H13" s="24">
        <v>0.1</v>
      </c>
      <c r="I13" s="24">
        <v>0.1</v>
      </c>
      <c r="J13" s="24">
        <v>0.8</v>
      </c>
      <c r="K13" s="24">
        <v>0.9</v>
      </c>
      <c r="L13" s="39">
        <v>0.1</v>
      </c>
      <c r="M13" s="29">
        <v>0.8</v>
      </c>
      <c r="N13" s="39">
        <v>0.9</v>
      </c>
      <c r="O13" s="29">
        <v>0.9</v>
      </c>
      <c r="P13" s="24">
        <v>0.4</v>
      </c>
      <c r="Q13" s="24">
        <v>0.9</v>
      </c>
      <c r="R13" s="39">
        <v>0.9</v>
      </c>
      <c r="S13" s="29">
        <v>0.6</v>
      </c>
      <c r="T13" s="39">
        <v>0.2</v>
      </c>
      <c r="U13" s="29">
        <v>0.6</v>
      </c>
      <c r="V13" s="24">
        <v>0.6</v>
      </c>
      <c r="W13" s="24">
        <v>0.9</v>
      </c>
      <c r="X13" s="24">
        <v>0.7</v>
      </c>
      <c r="Y13" s="39">
        <v>0.9</v>
      </c>
      <c r="Z13" s="29">
        <v>0.4</v>
      </c>
      <c r="AA13" s="24">
        <v>0.2</v>
      </c>
      <c r="AB13" s="24">
        <v>0.8</v>
      </c>
      <c r="AC13" s="24">
        <v>0.2</v>
      </c>
      <c r="AD13" s="24">
        <v>0.6</v>
      </c>
      <c r="AE13" s="39">
        <v>0.4</v>
      </c>
      <c r="AG13" s="13">
        <f>ABS(B13-B27)</f>
        <v>4.9999999999999933E-2</v>
      </c>
      <c r="AH13" s="13">
        <f>ABS(C13-C27)</f>
        <v>0.20000000000000007</v>
      </c>
      <c r="AI13" s="13">
        <f t="shared" ref="AI13:AQ13" si="12">ABS(D13-D27)</f>
        <v>9.9999999999999978E-2</v>
      </c>
      <c r="AJ13" s="13">
        <f t="shared" si="12"/>
        <v>0.1</v>
      </c>
      <c r="AK13" s="13">
        <f t="shared" si="12"/>
        <v>0</v>
      </c>
      <c r="AL13" s="13">
        <f t="shared" si="12"/>
        <v>0</v>
      </c>
      <c r="AM13" s="13">
        <f t="shared" si="12"/>
        <v>0</v>
      </c>
      <c r="AN13" s="13">
        <f t="shared" si="12"/>
        <v>0</v>
      </c>
      <c r="AO13" s="13">
        <f t="shared" si="12"/>
        <v>9.9999999999999978E-2</v>
      </c>
      <c r="AP13" s="13">
        <f t="shared" si="12"/>
        <v>4.9999999999999933E-2</v>
      </c>
      <c r="AQ13" s="13">
        <f t="shared" si="12"/>
        <v>0</v>
      </c>
      <c r="AR13" s="62">
        <f t="shared" si="2"/>
        <v>0.59999999999999987</v>
      </c>
    </row>
    <row r="14" spans="2:44" s="19" customFormat="1" ht="15.75" thickBot="1" x14ac:dyDescent="0.3">
      <c r="B14" s="173">
        <v>0.8</v>
      </c>
      <c r="C14" s="17">
        <v>0.8</v>
      </c>
      <c r="D14" s="17">
        <v>0.9</v>
      </c>
      <c r="E14" s="17">
        <v>0.1</v>
      </c>
      <c r="F14" s="17">
        <v>0.7</v>
      </c>
      <c r="G14" s="17">
        <v>0.9</v>
      </c>
      <c r="H14" s="17">
        <v>0.1</v>
      </c>
      <c r="I14" s="17">
        <v>0.1</v>
      </c>
      <c r="J14" s="17">
        <v>0.9</v>
      </c>
      <c r="K14" s="17">
        <v>0.8</v>
      </c>
      <c r="L14" s="174">
        <v>0.1</v>
      </c>
      <c r="M14" s="173">
        <v>0.7</v>
      </c>
      <c r="N14" s="174">
        <v>0.1</v>
      </c>
      <c r="O14" s="173">
        <v>0.7</v>
      </c>
      <c r="P14" s="17">
        <v>0.9</v>
      </c>
      <c r="Q14" s="17">
        <v>0.8</v>
      </c>
      <c r="R14" s="174">
        <v>0.9</v>
      </c>
      <c r="S14" s="173">
        <v>0.2</v>
      </c>
      <c r="T14" s="174">
        <v>0.1</v>
      </c>
      <c r="U14" s="173">
        <v>0.3</v>
      </c>
      <c r="V14" s="17">
        <v>0.2</v>
      </c>
      <c r="W14" s="17">
        <v>0.9</v>
      </c>
      <c r="X14" s="17">
        <v>0.7</v>
      </c>
      <c r="Y14" s="174">
        <v>0.6</v>
      </c>
      <c r="Z14" s="173">
        <v>0.5</v>
      </c>
      <c r="AA14" s="17">
        <v>0.6</v>
      </c>
      <c r="AB14" s="17">
        <v>0.7</v>
      </c>
      <c r="AC14" s="17">
        <v>0.9</v>
      </c>
      <c r="AD14" s="17">
        <v>0.3</v>
      </c>
      <c r="AE14" s="174">
        <v>0.4</v>
      </c>
      <c r="AG14" s="17">
        <f>ABS(B14-B27)</f>
        <v>5.0000000000000044E-2</v>
      </c>
      <c r="AH14" s="17">
        <f>ABS(C14-C27)</f>
        <v>0</v>
      </c>
      <c r="AI14" s="17">
        <f t="shared" ref="AI14:AQ14" si="13">ABS(D14-D27)</f>
        <v>0</v>
      </c>
      <c r="AJ14" s="17">
        <f t="shared" si="13"/>
        <v>0</v>
      </c>
      <c r="AK14" s="17">
        <f t="shared" si="13"/>
        <v>0.20000000000000007</v>
      </c>
      <c r="AL14" s="17">
        <f t="shared" si="13"/>
        <v>0</v>
      </c>
      <c r="AM14" s="17">
        <f t="shared" si="13"/>
        <v>0</v>
      </c>
      <c r="AN14" s="17">
        <f t="shared" si="13"/>
        <v>0</v>
      </c>
      <c r="AO14" s="17">
        <f t="shared" si="13"/>
        <v>0</v>
      </c>
      <c r="AP14" s="17">
        <f t="shared" si="13"/>
        <v>5.0000000000000044E-2</v>
      </c>
      <c r="AQ14" s="17">
        <f t="shared" si="13"/>
        <v>0</v>
      </c>
      <c r="AR14" s="62">
        <f t="shared" si="2"/>
        <v>0.30000000000000016</v>
      </c>
    </row>
    <row r="15" spans="2:44" ht="15.75" thickBot="1" x14ac:dyDescent="0.3">
      <c r="B15" s="29">
        <v>0.9</v>
      </c>
      <c r="C15" s="24">
        <v>0.9</v>
      </c>
      <c r="D15" s="24">
        <v>0.9</v>
      </c>
      <c r="E15" s="24">
        <v>0.1</v>
      </c>
      <c r="F15" s="24">
        <v>0.9</v>
      </c>
      <c r="G15" s="24">
        <v>0.9</v>
      </c>
      <c r="H15" s="24">
        <v>0.1</v>
      </c>
      <c r="I15" s="24">
        <v>0.2</v>
      </c>
      <c r="J15" s="24">
        <v>0.9</v>
      </c>
      <c r="K15" s="24">
        <v>0.7</v>
      </c>
      <c r="L15" s="39">
        <v>0.3</v>
      </c>
      <c r="M15" s="29">
        <v>0.3</v>
      </c>
      <c r="N15" s="39">
        <v>0.5</v>
      </c>
      <c r="O15" s="29">
        <v>0.7</v>
      </c>
      <c r="P15" s="24">
        <v>0.8</v>
      </c>
      <c r="Q15" s="24">
        <v>0.9</v>
      </c>
      <c r="R15" s="39">
        <v>0.5</v>
      </c>
      <c r="S15" s="29">
        <v>0.1</v>
      </c>
      <c r="T15" s="39">
        <v>0.1</v>
      </c>
      <c r="U15" s="29">
        <v>0.3</v>
      </c>
      <c r="V15" s="24">
        <v>0.9</v>
      </c>
      <c r="W15" s="24">
        <v>0.7</v>
      </c>
      <c r="X15" s="24">
        <v>0.8</v>
      </c>
      <c r="Y15" s="39">
        <v>0.8</v>
      </c>
      <c r="Z15" s="29">
        <v>0.2</v>
      </c>
      <c r="AA15" s="24">
        <v>0.4</v>
      </c>
      <c r="AB15" s="24">
        <v>0.7</v>
      </c>
      <c r="AC15" s="24">
        <v>0.4</v>
      </c>
      <c r="AD15" s="24">
        <v>0.5</v>
      </c>
      <c r="AE15" s="39">
        <v>0.5</v>
      </c>
      <c r="AG15" s="13">
        <f>ABS(B15-B27)</f>
        <v>4.9999999999999933E-2</v>
      </c>
      <c r="AH15" s="13">
        <f>ABS(C15-C27)</f>
        <v>9.9999999999999978E-2</v>
      </c>
      <c r="AI15" s="13">
        <f t="shared" ref="AI15:AQ15" si="14">ABS(D15-D27)</f>
        <v>0</v>
      </c>
      <c r="AJ15" s="13">
        <f t="shared" si="14"/>
        <v>0</v>
      </c>
      <c r="AK15" s="13">
        <f t="shared" si="14"/>
        <v>0</v>
      </c>
      <c r="AL15" s="13">
        <f t="shared" si="14"/>
        <v>0</v>
      </c>
      <c r="AM15" s="13">
        <f t="shared" si="14"/>
        <v>0</v>
      </c>
      <c r="AN15" s="13">
        <f t="shared" si="14"/>
        <v>0.1</v>
      </c>
      <c r="AO15" s="13">
        <f t="shared" si="14"/>
        <v>0</v>
      </c>
      <c r="AP15" s="13">
        <f t="shared" si="14"/>
        <v>0.15000000000000013</v>
      </c>
      <c r="AQ15" s="13">
        <f t="shared" si="14"/>
        <v>0.19999999999999998</v>
      </c>
      <c r="AR15" s="62">
        <f t="shared" si="2"/>
        <v>0.6</v>
      </c>
    </row>
    <row r="16" spans="2:44" ht="15.75" thickBot="1" x14ac:dyDescent="0.3">
      <c r="B16" s="29">
        <v>0.9</v>
      </c>
      <c r="C16" s="24">
        <v>0.8</v>
      </c>
      <c r="D16" s="24">
        <v>0.9</v>
      </c>
      <c r="E16" s="24">
        <v>0.1</v>
      </c>
      <c r="F16" s="24">
        <v>0.8</v>
      </c>
      <c r="G16" s="24">
        <v>0.8</v>
      </c>
      <c r="H16" s="24">
        <v>0.1</v>
      </c>
      <c r="I16" s="24">
        <v>0.2</v>
      </c>
      <c r="J16" s="24">
        <v>0.8</v>
      </c>
      <c r="K16" s="24">
        <v>0.8</v>
      </c>
      <c r="L16" s="39">
        <v>0.1</v>
      </c>
      <c r="M16" s="29">
        <v>0.2</v>
      </c>
      <c r="N16" s="39">
        <v>0.9</v>
      </c>
      <c r="O16" s="29">
        <v>0.9</v>
      </c>
      <c r="P16" s="24">
        <v>0.9</v>
      </c>
      <c r="Q16" s="24">
        <v>0.6</v>
      </c>
      <c r="R16" s="39">
        <v>0.5</v>
      </c>
      <c r="S16" s="29">
        <v>0.2</v>
      </c>
      <c r="T16" s="39">
        <v>0.2</v>
      </c>
      <c r="U16" s="29">
        <v>0.8</v>
      </c>
      <c r="V16" s="24">
        <v>0.6</v>
      </c>
      <c r="W16" s="24">
        <v>0.7</v>
      </c>
      <c r="X16" s="24">
        <v>0.7</v>
      </c>
      <c r="Y16" s="39">
        <v>0.8</v>
      </c>
      <c r="Z16" s="29">
        <v>0.8</v>
      </c>
      <c r="AA16" s="24">
        <v>0.8</v>
      </c>
      <c r="AB16" s="24">
        <v>0.8</v>
      </c>
      <c r="AC16" s="24">
        <v>0.9</v>
      </c>
      <c r="AD16" s="24">
        <v>0.3</v>
      </c>
      <c r="AE16" s="39">
        <v>0.6</v>
      </c>
      <c r="AG16" s="13">
        <f>ABS(B16-B27)</f>
        <v>4.9999999999999933E-2</v>
      </c>
      <c r="AH16" s="13">
        <f>ABS(C16-C27)</f>
        <v>0</v>
      </c>
      <c r="AI16" s="13">
        <f t="shared" ref="AI16:AQ16" si="15">ABS(D16-D27)</f>
        <v>0</v>
      </c>
      <c r="AJ16" s="13">
        <f t="shared" si="15"/>
        <v>0</v>
      </c>
      <c r="AK16" s="13">
        <f t="shared" si="15"/>
        <v>9.9999999999999978E-2</v>
      </c>
      <c r="AL16" s="13">
        <f t="shared" si="15"/>
        <v>9.9999999999999978E-2</v>
      </c>
      <c r="AM16" s="13">
        <f t="shared" si="15"/>
        <v>0</v>
      </c>
      <c r="AN16" s="13">
        <f t="shared" si="15"/>
        <v>0.1</v>
      </c>
      <c r="AO16" s="13">
        <f t="shared" si="15"/>
        <v>9.9999999999999978E-2</v>
      </c>
      <c r="AP16" s="13">
        <f t="shared" si="15"/>
        <v>5.0000000000000044E-2</v>
      </c>
      <c r="AQ16" s="13">
        <f t="shared" si="15"/>
        <v>0</v>
      </c>
      <c r="AR16" s="62">
        <f t="shared" si="2"/>
        <v>0.49999999999999989</v>
      </c>
    </row>
    <row r="17" spans="1:44" ht="15.75" thickBot="1" x14ac:dyDescent="0.3">
      <c r="B17" s="29">
        <v>0.8</v>
      </c>
      <c r="C17" s="24">
        <v>0.7</v>
      </c>
      <c r="D17" s="24">
        <v>0.7</v>
      </c>
      <c r="E17" s="24">
        <v>0.1</v>
      </c>
      <c r="F17" s="24">
        <v>0.9</v>
      </c>
      <c r="G17" s="24">
        <v>0.9</v>
      </c>
      <c r="H17" s="24">
        <v>0.1</v>
      </c>
      <c r="I17" s="24">
        <v>0.2</v>
      </c>
      <c r="J17" s="24">
        <v>0.9</v>
      </c>
      <c r="K17" s="24">
        <v>0.9</v>
      </c>
      <c r="L17" s="39">
        <v>0.1</v>
      </c>
      <c r="M17" s="29">
        <v>0.3</v>
      </c>
      <c r="N17" s="39">
        <v>0.1</v>
      </c>
      <c r="O17" s="29">
        <v>0.1</v>
      </c>
      <c r="P17" s="24">
        <v>0.6</v>
      </c>
      <c r="Q17" s="24">
        <v>0.8</v>
      </c>
      <c r="R17" s="39">
        <v>0.6</v>
      </c>
      <c r="S17" s="29">
        <v>0.1</v>
      </c>
      <c r="T17" s="39">
        <v>0.1</v>
      </c>
      <c r="U17" s="29">
        <v>0.2</v>
      </c>
      <c r="V17" s="24">
        <v>0.6</v>
      </c>
      <c r="W17" s="24">
        <v>0.2</v>
      </c>
      <c r="X17" s="24">
        <v>0.5</v>
      </c>
      <c r="Y17" s="39">
        <v>0.8</v>
      </c>
      <c r="Z17" s="29">
        <v>0.4</v>
      </c>
      <c r="AA17" s="24">
        <v>0.9</v>
      </c>
      <c r="AB17" s="24">
        <v>0.9</v>
      </c>
      <c r="AC17" s="24">
        <v>0.1</v>
      </c>
      <c r="AD17" s="24">
        <v>0.5</v>
      </c>
      <c r="AE17" s="39">
        <v>0.9</v>
      </c>
      <c r="AG17" s="13">
        <f>ABS(B17-B27)</f>
        <v>5.0000000000000044E-2</v>
      </c>
      <c r="AH17" s="13">
        <f>ABS(C17-C27)</f>
        <v>0.10000000000000009</v>
      </c>
      <c r="AI17" s="13">
        <f t="shared" ref="AI17:AQ17" si="16">ABS(D17-D27)</f>
        <v>0.20000000000000007</v>
      </c>
      <c r="AJ17" s="13">
        <f t="shared" si="16"/>
        <v>0</v>
      </c>
      <c r="AK17" s="13">
        <f t="shared" si="16"/>
        <v>0</v>
      </c>
      <c r="AL17" s="13">
        <f t="shared" si="16"/>
        <v>0</v>
      </c>
      <c r="AM17" s="13">
        <f t="shared" si="16"/>
        <v>0</v>
      </c>
      <c r="AN17" s="13">
        <f t="shared" si="16"/>
        <v>0.1</v>
      </c>
      <c r="AO17" s="13">
        <f t="shared" si="16"/>
        <v>0</v>
      </c>
      <c r="AP17" s="13">
        <f t="shared" si="16"/>
        <v>4.9999999999999933E-2</v>
      </c>
      <c r="AQ17" s="13">
        <f t="shared" si="16"/>
        <v>0</v>
      </c>
      <c r="AR17" s="62">
        <f t="shared" si="2"/>
        <v>0.50000000000000011</v>
      </c>
    </row>
    <row r="18" spans="1:44" ht="15.75" thickBot="1" x14ac:dyDescent="0.3">
      <c r="B18" s="29">
        <v>0.9</v>
      </c>
      <c r="C18" s="24">
        <v>0.7</v>
      </c>
      <c r="D18" s="24">
        <v>0.8</v>
      </c>
      <c r="E18" s="24">
        <v>0.1</v>
      </c>
      <c r="F18" s="24">
        <v>0.8</v>
      </c>
      <c r="G18" s="24">
        <v>0.7</v>
      </c>
      <c r="H18" s="24">
        <v>0.1</v>
      </c>
      <c r="I18" s="24">
        <v>0.1</v>
      </c>
      <c r="J18" s="24">
        <v>0.9</v>
      </c>
      <c r="K18" s="24">
        <v>0.5</v>
      </c>
      <c r="L18" s="39">
        <v>0.1</v>
      </c>
      <c r="M18" s="29">
        <v>0.6</v>
      </c>
      <c r="N18" s="39">
        <v>0.9</v>
      </c>
      <c r="O18" s="29">
        <v>0.1</v>
      </c>
      <c r="P18" s="24">
        <v>0.7</v>
      </c>
      <c r="Q18" s="24">
        <v>0.8</v>
      </c>
      <c r="R18" s="39">
        <v>0.8</v>
      </c>
      <c r="S18" s="29">
        <v>0.4</v>
      </c>
      <c r="T18" s="39">
        <v>0.9</v>
      </c>
      <c r="U18" s="29">
        <v>0.6</v>
      </c>
      <c r="V18" s="24">
        <v>0.7</v>
      </c>
      <c r="W18" s="24">
        <v>0.5</v>
      </c>
      <c r="X18" s="24">
        <v>0.2</v>
      </c>
      <c r="Y18" s="39">
        <v>0.9</v>
      </c>
      <c r="Z18" s="29">
        <v>0.7</v>
      </c>
      <c r="AA18" s="24">
        <v>0.7</v>
      </c>
      <c r="AB18" s="24">
        <v>0.5</v>
      </c>
      <c r="AC18" s="24">
        <v>0.3</v>
      </c>
      <c r="AD18" s="24">
        <v>0.6</v>
      </c>
      <c r="AE18" s="39">
        <v>0.6</v>
      </c>
      <c r="AG18" s="13">
        <f>ABS(B18-B27)</f>
        <v>4.9999999999999933E-2</v>
      </c>
      <c r="AH18" s="13">
        <f>ABS(C18-C27)</f>
        <v>0.10000000000000009</v>
      </c>
      <c r="AI18" s="13">
        <f t="shared" ref="AI18:AQ18" si="17">ABS(D18-D27)</f>
        <v>9.9999999999999978E-2</v>
      </c>
      <c r="AJ18" s="13">
        <f t="shared" si="17"/>
        <v>0</v>
      </c>
      <c r="AK18" s="13">
        <f t="shared" si="17"/>
        <v>9.9999999999999978E-2</v>
      </c>
      <c r="AL18" s="13">
        <f t="shared" si="17"/>
        <v>0.20000000000000007</v>
      </c>
      <c r="AM18" s="13">
        <f t="shared" si="17"/>
        <v>0</v>
      </c>
      <c r="AN18" s="13">
        <f t="shared" si="17"/>
        <v>0</v>
      </c>
      <c r="AO18" s="13">
        <f t="shared" si="17"/>
        <v>0</v>
      </c>
      <c r="AP18" s="13">
        <f t="shared" si="17"/>
        <v>0.35000000000000009</v>
      </c>
      <c r="AQ18" s="13">
        <f t="shared" si="17"/>
        <v>0</v>
      </c>
      <c r="AR18" s="62">
        <f t="shared" si="2"/>
        <v>0.90000000000000013</v>
      </c>
    </row>
    <row r="19" spans="1:44" ht="15.75" thickBot="1" x14ac:dyDescent="0.3">
      <c r="B19" s="29">
        <v>0.8</v>
      </c>
      <c r="C19" s="24">
        <v>0.9</v>
      </c>
      <c r="D19" s="24">
        <v>0.9</v>
      </c>
      <c r="E19" s="24">
        <v>0.2</v>
      </c>
      <c r="F19" s="24">
        <v>0.8</v>
      </c>
      <c r="G19" s="24">
        <v>0.8</v>
      </c>
      <c r="H19" s="24">
        <v>0.1</v>
      </c>
      <c r="I19" s="24">
        <v>0.1</v>
      </c>
      <c r="J19" s="24">
        <v>0.9</v>
      </c>
      <c r="K19" s="24">
        <v>0.9</v>
      </c>
      <c r="L19" s="39">
        <v>0.1</v>
      </c>
      <c r="M19" s="29">
        <v>0.9</v>
      </c>
      <c r="N19" s="39">
        <v>0.2</v>
      </c>
      <c r="O19" s="29">
        <v>0.3</v>
      </c>
      <c r="P19" s="24">
        <v>0.2</v>
      </c>
      <c r="Q19" s="24">
        <v>0.3</v>
      </c>
      <c r="R19" s="39">
        <v>0.1</v>
      </c>
      <c r="S19" s="29">
        <v>0.3</v>
      </c>
      <c r="T19" s="39">
        <v>0.4</v>
      </c>
      <c r="U19" s="29">
        <v>0.5</v>
      </c>
      <c r="V19" s="24">
        <v>0.8</v>
      </c>
      <c r="W19" s="24">
        <v>0.4</v>
      </c>
      <c r="X19" s="24">
        <v>0.8</v>
      </c>
      <c r="Y19" s="39">
        <v>0.7</v>
      </c>
      <c r="Z19" s="29">
        <v>0.3</v>
      </c>
      <c r="AA19" s="24">
        <v>0.6</v>
      </c>
      <c r="AB19" s="24">
        <v>0.7</v>
      </c>
      <c r="AC19" s="24">
        <v>0.8</v>
      </c>
      <c r="AD19" s="24">
        <v>0.2</v>
      </c>
      <c r="AE19" s="39">
        <v>0.9</v>
      </c>
      <c r="AG19" s="13">
        <f>ABS(B19-B27)</f>
        <v>5.0000000000000044E-2</v>
      </c>
      <c r="AH19" s="13">
        <f>ABS(C19-C27)</f>
        <v>9.9999999999999978E-2</v>
      </c>
      <c r="AI19" s="13">
        <f t="shared" ref="AI19:AQ19" si="18">ABS(D19-D27)</f>
        <v>0</v>
      </c>
      <c r="AJ19" s="13">
        <f t="shared" si="18"/>
        <v>0.1</v>
      </c>
      <c r="AK19" s="13">
        <f t="shared" si="18"/>
        <v>9.9999999999999978E-2</v>
      </c>
      <c r="AL19" s="13">
        <f t="shared" si="18"/>
        <v>9.9999999999999978E-2</v>
      </c>
      <c r="AM19" s="13">
        <f t="shared" si="18"/>
        <v>0</v>
      </c>
      <c r="AN19" s="13">
        <f t="shared" si="18"/>
        <v>0</v>
      </c>
      <c r="AO19" s="13">
        <f t="shared" si="18"/>
        <v>0</v>
      </c>
      <c r="AP19" s="13">
        <f t="shared" si="18"/>
        <v>4.9999999999999933E-2</v>
      </c>
      <c r="AQ19" s="13">
        <f t="shared" si="18"/>
        <v>0</v>
      </c>
      <c r="AR19" s="62">
        <f t="shared" si="2"/>
        <v>0.49999999999999989</v>
      </c>
    </row>
    <row r="20" spans="1:44" ht="15.75" thickBot="1" x14ac:dyDescent="0.3">
      <c r="B20" s="29">
        <v>0.9</v>
      </c>
      <c r="C20" s="24">
        <v>0.9</v>
      </c>
      <c r="D20" s="24">
        <v>0.9</v>
      </c>
      <c r="E20" s="24">
        <v>0.1</v>
      </c>
      <c r="F20" s="24">
        <v>0.9</v>
      </c>
      <c r="G20" s="24">
        <v>0.9</v>
      </c>
      <c r="H20" s="24">
        <v>0.4</v>
      </c>
      <c r="I20" s="24">
        <v>0.1</v>
      </c>
      <c r="J20" s="24">
        <v>0.9</v>
      </c>
      <c r="K20" s="24">
        <v>0.9</v>
      </c>
      <c r="L20" s="39">
        <v>0.1</v>
      </c>
      <c r="M20" s="29">
        <v>0.8</v>
      </c>
      <c r="N20" s="39">
        <v>0.8</v>
      </c>
      <c r="O20" s="29">
        <v>0.6</v>
      </c>
      <c r="P20" s="24">
        <v>0.8</v>
      </c>
      <c r="Q20" s="24">
        <v>0.5</v>
      </c>
      <c r="R20" s="39">
        <v>0.7</v>
      </c>
      <c r="S20" s="29">
        <v>0.1</v>
      </c>
      <c r="T20" s="39">
        <v>0.4</v>
      </c>
      <c r="U20" s="29">
        <v>0.8</v>
      </c>
      <c r="V20" s="24">
        <v>0.9</v>
      </c>
      <c r="W20" s="24">
        <v>0.5</v>
      </c>
      <c r="X20" s="24">
        <v>0.6</v>
      </c>
      <c r="Y20" s="39">
        <v>0.9</v>
      </c>
      <c r="Z20" s="29">
        <v>0.7</v>
      </c>
      <c r="AA20" s="24">
        <v>0.8</v>
      </c>
      <c r="AB20" s="24">
        <v>0.9</v>
      </c>
      <c r="AC20" s="24">
        <v>0.3</v>
      </c>
      <c r="AD20" s="24">
        <v>0.5</v>
      </c>
      <c r="AE20" s="39">
        <v>0.7</v>
      </c>
      <c r="AG20" s="13">
        <f>ABS(B20-B27)</f>
        <v>4.9999999999999933E-2</v>
      </c>
      <c r="AH20" s="13">
        <f>ABS(C20-C27)</f>
        <v>9.9999999999999978E-2</v>
      </c>
      <c r="AI20" s="13">
        <f t="shared" ref="AI20:AQ20" si="19">ABS(D20-D27)</f>
        <v>0</v>
      </c>
      <c r="AJ20" s="13">
        <f t="shared" si="19"/>
        <v>0</v>
      </c>
      <c r="AK20" s="13">
        <f t="shared" si="19"/>
        <v>0</v>
      </c>
      <c r="AL20" s="13">
        <f t="shared" si="19"/>
        <v>0</v>
      </c>
      <c r="AM20" s="13">
        <f t="shared" si="19"/>
        <v>0.30000000000000004</v>
      </c>
      <c r="AN20" s="13">
        <f t="shared" si="19"/>
        <v>0</v>
      </c>
      <c r="AO20" s="13">
        <f t="shared" si="19"/>
        <v>0</v>
      </c>
      <c r="AP20" s="13">
        <f t="shared" si="19"/>
        <v>4.9999999999999933E-2</v>
      </c>
      <c r="AQ20" s="13">
        <f t="shared" si="19"/>
        <v>0</v>
      </c>
      <c r="AR20" s="62">
        <f t="shared" si="2"/>
        <v>0.49999999999999989</v>
      </c>
    </row>
    <row r="21" spans="1:44" ht="15.75" thickBot="1" x14ac:dyDescent="0.3">
      <c r="B21" s="29">
        <v>0.9</v>
      </c>
      <c r="C21" s="24">
        <v>0.9</v>
      </c>
      <c r="D21" s="24">
        <v>0.8</v>
      </c>
      <c r="E21" s="24">
        <v>0.1</v>
      </c>
      <c r="F21" s="24">
        <v>0.9</v>
      </c>
      <c r="G21" s="24">
        <v>0.9</v>
      </c>
      <c r="H21" s="24">
        <v>0.2</v>
      </c>
      <c r="I21" s="24">
        <v>0.1</v>
      </c>
      <c r="J21" s="24">
        <v>0.9</v>
      </c>
      <c r="K21" s="24">
        <v>0.9</v>
      </c>
      <c r="L21" s="39">
        <v>0.2</v>
      </c>
      <c r="M21" s="29">
        <v>0.5</v>
      </c>
      <c r="N21" s="39">
        <v>0.3</v>
      </c>
      <c r="O21" s="29">
        <v>0.6</v>
      </c>
      <c r="P21" s="24">
        <v>0.6</v>
      </c>
      <c r="Q21" s="24">
        <v>0.2</v>
      </c>
      <c r="R21" s="39">
        <v>0.6</v>
      </c>
      <c r="S21" s="29">
        <v>0.5</v>
      </c>
      <c r="T21" s="39">
        <v>0.3</v>
      </c>
      <c r="U21" s="29">
        <v>0.6</v>
      </c>
      <c r="V21" s="24">
        <v>0.9</v>
      </c>
      <c r="W21" s="24">
        <v>0.9</v>
      </c>
      <c r="X21" s="24">
        <v>0.6</v>
      </c>
      <c r="Y21" s="39">
        <v>0.9</v>
      </c>
      <c r="Z21" s="29">
        <v>0.2</v>
      </c>
      <c r="AA21" s="24">
        <v>0.8</v>
      </c>
      <c r="AB21" s="24">
        <v>0.3</v>
      </c>
      <c r="AC21" s="24">
        <v>0.5</v>
      </c>
      <c r="AD21" s="24">
        <v>0.9</v>
      </c>
      <c r="AE21" s="39">
        <v>0.5</v>
      </c>
      <c r="AG21" s="13">
        <f>ABS(B21-B27)</f>
        <v>4.9999999999999933E-2</v>
      </c>
      <c r="AH21" s="13">
        <f>ABS(C21-C27)</f>
        <v>9.9999999999999978E-2</v>
      </c>
      <c r="AI21" s="13">
        <f t="shared" ref="AI21:AQ21" si="20">ABS(D21-D27)</f>
        <v>9.9999999999999978E-2</v>
      </c>
      <c r="AJ21" s="13">
        <f t="shared" si="20"/>
        <v>0</v>
      </c>
      <c r="AK21" s="13">
        <f t="shared" si="20"/>
        <v>0</v>
      </c>
      <c r="AL21" s="13">
        <f t="shared" si="20"/>
        <v>0</v>
      </c>
      <c r="AM21" s="13">
        <f t="shared" si="20"/>
        <v>0.1</v>
      </c>
      <c r="AN21" s="13">
        <f t="shared" si="20"/>
        <v>0</v>
      </c>
      <c r="AO21" s="13">
        <f t="shared" si="20"/>
        <v>0</v>
      </c>
      <c r="AP21" s="13">
        <f t="shared" si="20"/>
        <v>4.9999999999999933E-2</v>
      </c>
      <c r="AQ21" s="13">
        <f t="shared" si="20"/>
        <v>0.1</v>
      </c>
      <c r="AR21" s="62">
        <f t="shared" si="2"/>
        <v>0.49999999999999978</v>
      </c>
    </row>
    <row r="22" spans="1:44" ht="15.75" thickBot="1" x14ac:dyDescent="0.3">
      <c r="B22" s="29">
        <v>0.7</v>
      </c>
      <c r="C22" s="24">
        <v>0.9</v>
      </c>
      <c r="D22" s="24">
        <v>0.8</v>
      </c>
      <c r="E22" s="24">
        <v>0.1</v>
      </c>
      <c r="F22" s="24">
        <v>0.7</v>
      </c>
      <c r="G22" s="24">
        <v>0.9</v>
      </c>
      <c r="H22" s="24">
        <v>0.1</v>
      </c>
      <c r="I22" s="24">
        <v>0.1</v>
      </c>
      <c r="J22" s="24">
        <v>0.9</v>
      </c>
      <c r="K22" s="24">
        <v>0.9</v>
      </c>
      <c r="L22" s="39">
        <v>0.1</v>
      </c>
      <c r="M22" s="29">
        <v>0.6</v>
      </c>
      <c r="N22" s="39">
        <v>0.9</v>
      </c>
      <c r="O22" s="29">
        <v>0.6</v>
      </c>
      <c r="P22" s="24">
        <v>0.8</v>
      </c>
      <c r="Q22" s="24">
        <v>0.3</v>
      </c>
      <c r="R22" s="39">
        <v>0.4</v>
      </c>
      <c r="S22" s="29">
        <v>0.1</v>
      </c>
      <c r="T22" s="39">
        <v>0.2</v>
      </c>
      <c r="U22" s="29">
        <v>0.4</v>
      </c>
      <c r="V22" s="24">
        <v>0.3</v>
      </c>
      <c r="W22" s="24">
        <v>0.7</v>
      </c>
      <c r="X22" s="24">
        <v>0.5</v>
      </c>
      <c r="Y22" s="39">
        <v>0.5</v>
      </c>
      <c r="Z22" s="29">
        <v>0.3</v>
      </c>
      <c r="AA22" s="24">
        <v>0.3</v>
      </c>
      <c r="AB22" s="24">
        <v>0.9</v>
      </c>
      <c r="AC22" s="24">
        <v>0.3</v>
      </c>
      <c r="AD22" s="24">
        <v>0.7</v>
      </c>
      <c r="AE22" s="39">
        <v>0.2</v>
      </c>
      <c r="AG22" s="13">
        <f>ABS(B22-B27)</f>
        <v>0.15000000000000013</v>
      </c>
      <c r="AH22" s="13">
        <f>ABS(C22-C27)</f>
        <v>9.9999999999999978E-2</v>
      </c>
      <c r="AI22" s="13">
        <f t="shared" ref="AI22:AQ22" si="21">ABS(D22-D27)</f>
        <v>9.9999999999999978E-2</v>
      </c>
      <c r="AJ22" s="13">
        <f t="shared" si="21"/>
        <v>0</v>
      </c>
      <c r="AK22" s="13">
        <f t="shared" si="21"/>
        <v>0.20000000000000007</v>
      </c>
      <c r="AL22" s="13">
        <f t="shared" si="21"/>
        <v>0</v>
      </c>
      <c r="AM22" s="13">
        <f t="shared" si="21"/>
        <v>0</v>
      </c>
      <c r="AN22" s="13">
        <f t="shared" si="21"/>
        <v>0</v>
      </c>
      <c r="AO22" s="13">
        <f t="shared" si="21"/>
        <v>0</v>
      </c>
      <c r="AP22" s="13">
        <f t="shared" si="21"/>
        <v>4.9999999999999933E-2</v>
      </c>
      <c r="AQ22" s="13">
        <f t="shared" si="21"/>
        <v>0</v>
      </c>
      <c r="AR22" s="62">
        <f t="shared" si="2"/>
        <v>0.60000000000000009</v>
      </c>
    </row>
    <row r="23" spans="1:44" ht="15.75" thickBot="1" x14ac:dyDescent="0.3">
      <c r="B23" s="29">
        <v>0.7</v>
      </c>
      <c r="C23" s="24">
        <v>0.9</v>
      </c>
      <c r="D23" s="24">
        <v>0.9</v>
      </c>
      <c r="E23" s="24">
        <v>0.1</v>
      </c>
      <c r="F23" s="24">
        <v>0.9</v>
      </c>
      <c r="G23" s="24">
        <v>0.9</v>
      </c>
      <c r="H23" s="24">
        <v>0.1</v>
      </c>
      <c r="I23" s="24">
        <v>0.1</v>
      </c>
      <c r="J23" s="24">
        <v>0.8</v>
      </c>
      <c r="K23" s="24">
        <v>0.8</v>
      </c>
      <c r="L23" s="39">
        <v>0.2</v>
      </c>
      <c r="M23" s="29">
        <v>0.4</v>
      </c>
      <c r="N23" s="39">
        <v>0.8</v>
      </c>
      <c r="O23" s="29">
        <v>0.9</v>
      </c>
      <c r="P23" s="24">
        <v>0.5</v>
      </c>
      <c r="Q23" s="24">
        <v>0.4</v>
      </c>
      <c r="R23" s="39">
        <v>0.6</v>
      </c>
      <c r="S23" s="29">
        <v>0.2</v>
      </c>
      <c r="T23" s="39">
        <v>0.2</v>
      </c>
      <c r="U23" s="29">
        <v>0.6</v>
      </c>
      <c r="V23" s="24">
        <v>0.9</v>
      </c>
      <c r="W23" s="24">
        <v>0.3</v>
      </c>
      <c r="X23" s="24">
        <v>0.7</v>
      </c>
      <c r="Y23" s="39">
        <v>0.4</v>
      </c>
      <c r="Z23" s="29">
        <v>0.1</v>
      </c>
      <c r="AA23" s="24">
        <v>0.6</v>
      </c>
      <c r="AB23" s="24">
        <v>0.3</v>
      </c>
      <c r="AC23" s="24">
        <v>0.5</v>
      </c>
      <c r="AD23" s="24">
        <v>0.6</v>
      </c>
      <c r="AE23" s="39">
        <v>0.8</v>
      </c>
      <c r="AG23" s="13">
        <f>ABS(B23-B27)</f>
        <v>0.15000000000000013</v>
      </c>
      <c r="AH23" s="13">
        <f>ABS(C23-C27)</f>
        <v>9.9999999999999978E-2</v>
      </c>
      <c r="AI23" s="13">
        <f t="shared" ref="AI23:AQ23" si="22">ABS(D23-D27)</f>
        <v>0</v>
      </c>
      <c r="AJ23" s="13">
        <f t="shared" si="22"/>
        <v>0</v>
      </c>
      <c r="AK23" s="13">
        <f t="shared" si="22"/>
        <v>0</v>
      </c>
      <c r="AL23" s="13">
        <f t="shared" si="22"/>
        <v>0</v>
      </c>
      <c r="AM23" s="13">
        <f t="shared" si="22"/>
        <v>0</v>
      </c>
      <c r="AN23" s="13">
        <f t="shared" si="22"/>
        <v>0</v>
      </c>
      <c r="AO23" s="13">
        <f t="shared" si="22"/>
        <v>9.9999999999999978E-2</v>
      </c>
      <c r="AP23" s="13">
        <f t="shared" si="22"/>
        <v>5.0000000000000044E-2</v>
      </c>
      <c r="AQ23" s="13">
        <f t="shared" si="22"/>
        <v>0.1</v>
      </c>
      <c r="AR23" s="62">
        <f t="shared" si="2"/>
        <v>0.50000000000000011</v>
      </c>
    </row>
    <row r="25" spans="1:44" x14ac:dyDescent="0.25">
      <c r="A25" s="172" t="s">
        <v>161</v>
      </c>
      <c r="B25">
        <f>MIN(B2:B23)</f>
        <v>0.6</v>
      </c>
      <c r="C25">
        <f t="shared" ref="C25:AE25" si="23">MIN(C2:C23)</f>
        <v>0.6</v>
      </c>
      <c r="D25">
        <f t="shared" si="23"/>
        <v>0.6</v>
      </c>
      <c r="E25">
        <f t="shared" si="23"/>
        <v>0.1</v>
      </c>
      <c r="F25">
        <f t="shared" si="23"/>
        <v>0.7</v>
      </c>
      <c r="G25">
        <f t="shared" si="23"/>
        <v>0.6</v>
      </c>
      <c r="H25">
        <f t="shared" si="23"/>
        <v>0.1</v>
      </c>
      <c r="I25">
        <f t="shared" si="23"/>
        <v>0.1</v>
      </c>
      <c r="J25">
        <f t="shared" si="23"/>
        <v>0.6</v>
      </c>
      <c r="K25">
        <f t="shared" si="23"/>
        <v>0.5</v>
      </c>
      <c r="L25">
        <f t="shared" si="23"/>
        <v>0.1</v>
      </c>
      <c r="M25">
        <f t="shared" si="23"/>
        <v>0.2</v>
      </c>
      <c r="N25">
        <f t="shared" si="23"/>
        <v>0.1</v>
      </c>
      <c r="O25">
        <f t="shared" si="23"/>
        <v>0.1</v>
      </c>
      <c r="P25">
        <f t="shared" si="23"/>
        <v>0.2</v>
      </c>
      <c r="Q25">
        <f t="shared" si="23"/>
        <v>0.1</v>
      </c>
      <c r="R25">
        <f t="shared" si="23"/>
        <v>0.1</v>
      </c>
      <c r="S25">
        <f t="shared" si="23"/>
        <v>0.1</v>
      </c>
      <c r="T25">
        <f t="shared" si="23"/>
        <v>0.1</v>
      </c>
      <c r="U25">
        <f t="shared" si="23"/>
        <v>0.2</v>
      </c>
      <c r="V25">
        <f t="shared" si="23"/>
        <v>0.2</v>
      </c>
      <c r="W25">
        <f t="shared" si="23"/>
        <v>0.2</v>
      </c>
      <c r="X25">
        <f t="shared" si="23"/>
        <v>0.2</v>
      </c>
      <c r="Y25">
        <f t="shared" si="23"/>
        <v>0.4</v>
      </c>
      <c r="Z25">
        <f t="shared" si="23"/>
        <v>0.1</v>
      </c>
      <c r="AA25">
        <f t="shared" si="23"/>
        <v>0.1</v>
      </c>
      <c r="AB25">
        <f t="shared" si="23"/>
        <v>0.2</v>
      </c>
      <c r="AC25">
        <f t="shared" si="23"/>
        <v>0.1</v>
      </c>
      <c r="AD25">
        <f t="shared" si="23"/>
        <v>0.2</v>
      </c>
      <c r="AE25">
        <f t="shared" si="23"/>
        <v>0.2</v>
      </c>
    </row>
    <row r="26" spans="1:44" x14ac:dyDescent="0.25">
      <c r="A26" s="172" t="s">
        <v>160</v>
      </c>
      <c r="B26">
        <f>MAX(B2:B23)</f>
        <v>0.9</v>
      </c>
      <c r="C26">
        <f t="shared" ref="C26:AE26" si="24">MAX(C2:C23)</f>
        <v>0.9</v>
      </c>
      <c r="D26">
        <f t="shared" si="24"/>
        <v>0.9</v>
      </c>
      <c r="E26">
        <f t="shared" si="24"/>
        <v>0.3</v>
      </c>
      <c r="F26">
        <f t="shared" si="24"/>
        <v>0.9</v>
      </c>
      <c r="G26">
        <f t="shared" si="24"/>
        <v>0.9</v>
      </c>
      <c r="H26">
        <f t="shared" si="24"/>
        <v>0.4</v>
      </c>
      <c r="I26">
        <f t="shared" si="24"/>
        <v>0.2</v>
      </c>
      <c r="J26">
        <f t="shared" si="24"/>
        <v>0.9</v>
      </c>
      <c r="K26">
        <f t="shared" si="24"/>
        <v>0.9</v>
      </c>
      <c r="L26">
        <f t="shared" si="24"/>
        <v>0.3</v>
      </c>
      <c r="M26">
        <f t="shared" si="24"/>
        <v>0.9</v>
      </c>
      <c r="N26">
        <f t="shared" si="24"/>
        <v>0.9</v>
      </c>
      <c r="O26">
        <f t="shared" si="24"/>
        <v>0.9</v>
      </c>
      <c r="P26">
        <f t="shared" si="24"/>
        <v>0.9</v>
      </c>
      <c r="Q26">
        <f t="shared" si="24"/>
        <v>0.9</v>
      </c>
      <c r="R26">
        <f t="shared" si="24"/>
        <v>0.9</v>
      </c>
      <c r="S26">
        <f t="shared" si="24"/>
        <v>0.6</v>
      </c>
      <c r="T26">
        <f t="shared" si="24"/>
        <v>0.9</v>
      </c>
      <c r="U26">
        <f t="shared" si="24"/>
        <v>0.9</v>
      </c>
      <c r="V26">
        <f t="shared" si="24"/>
        <v>0.9</v>
      </c>
      <c r="W26">
        <f t="shared" si="24"/>
        <v>0.9</v>
      </c>
      <c r="X26">
        <f t="shared" si="24"/>
        <v>0.9</v>
      </c>
      <c r="Y26">
        <f t="shared" si="24"/>
        <v>0.9</v>
      </c>
      <c r="Z26">
        <f t="shared" si="24"/>
        <v>0.9</v>
      </c>
      <c r="AA26">
        <f t="shared" si="24"/>
        <v>0.9</v>
      </c>
      <c r="AB26">
        <f t="shared" si="24"/>
        <v>0.9</v>
      </c>
      <c r="AC26">
        <f t="shared" si="24"/>
        <v>0.9</v>
      </c>
      <c r="AD26">
        <f t="shared" si="24"/>
        <v>0.9</v>
      </c>
      <c r="AE26">
        <f t="shared" si="24"/>
        <v>0.9</v>
      </c>
    </row>
    <row r="27" spans="1:44" x14ac:dyDescent="0.25">
      <c r="A27" s="172" t="s">
        <v>162</v>
      </c>
      <c r="B27">
        <f>MEDIAN(B2:B23)</f>
        <v>0.85000000000000009</v>
      </c>
      <c r="C27">
        <f t="shared" ref="C27:AE27" si="25">MEDIAN(C2:C23)</f>
        <v>0.8</v>
      </c>
      <c r="D27">
        <f t="shared" si="25"/>
        <v>0.9</v>
      </c>
      <c r="E27">
        <f t="shared" si="25"/>
        <v>0.1</v>
      </c>
      <c r="F27">
        <f t="shared" si="25"/>
        <v>0.9</v>
      </c>
      <c r="G27">
        <f t="shared" si="25"/>
        <v>0.9</v>
      </c>
      <c r="H27">
        <f t="shared" si="25"/>
        <v>0.1</v>
      </c>
      <c r="I27">
        <f t="shared" si="25"/>
        <v>0.1</v>
      </c>
      <c r="J27">
        <f t="shared" si="25"/>
        <v>0.9</v>
      </c>
      <c r="K27">
        <f t="shared" si="25"/>
        <v>0.85000000000000009</v>
      </c>
      <c r="L27">
        <f t="shared" si="25"/>
        <v>0.1</v>
      </c>
      <c r="M27">
        <f t="shared" si="25"/>
        <v>0.64999999999999991</v>
      </c>
      <c r="N27">
        <f t="shared" si="25"/>
        <v>0.8</v>
      </c>
      <c r="O27">
        <f t="shared" si="25"/>
        <v>0.6</v>
      </c>
      <c r="P27">
        <f t="shared" si="25"/>
        <v>0.7</v>
      </c>
      <c r="Q27">
        <f t="shared" si="25"/>
        <v>0.55000000000000004</v>
      </c>
      <c r="R27">
        <f t="shared" si="25"/>
        <v>0.6</v>
      </c>
      <c r="S27">
        <f t="shared" si="25"/>
        <v>0.15000000000000002</v>
      </c>
      <c r="T27">
        <f t="shared" si="25"/>
        <v>0.2</v>
      </c>
      <c r="U27">
        <f t="shared" si="25"/>
        <v>0.6</v>
      </c>
      <c r="V27">
        <f t="shared" si="25"/>
        <v>0.6</v>
      </c>
      <c r="W27">
        <f t="shared" si="25"/>
        <v>0.7</v>
      </c>
      <c r="X27">
        <f t="shared" si="25"/>
        <v>0.6</v>
      </c>
      <c r="Y27">
        <f t="shared" si="25"/>
        <v>0.8</v>
      </c>
      <c r="Z27">
        <f t="shared" si="25"/>
        <v>0.5</v>
      </c>
      <c r="AA27">
        <f t="shared" si="25"/>
        <v>0.7</v>
      </c>
      <c r="AB27">
        <f t="shared" si="25"/>
        <v>0.75</v>
      </c>
      <c r="AC27">
        <f t="shared" si="25"/>
        <v>0.4</v>
      </c>
      <c r="AD27">
        <f t="shared" si="25"/>
        <v>0.55000000000000004</v>
      </c>
      <c r="AE27">
        <f t="shared" si="25"/>
        <v>0.6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5C863-599C-4B55-9756-7333059C5149}">
  <dimension ref="A1:T22"/>
  <sheetViews>
    <sheetView workbookViewId="0">
      <selection activeCell="D3" sqref="D3"/>
    </sheetView>
  </sheetViews>
  <sheetFormatPr defaultRowHeight="15" x14ac:dyDescent="0.25"/>
  <sheetData>
    <row r="1" spans="1:20" ht="15.75" thickTop="1" x14ac:dyDescent="0.25">
      <c r="A1" s="130" t="s">
        <v>60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2"/>
    </row>
    <row r="2" spans="1:20" x14ac:dyDescent="0.25">
      <c r="A2" s="13"/>
      <c r="B2" s="14" t="s">
        <v>61</v>
      </c>
      <c r="C2" s="14">
        <v>0.2</v>
      </c>
      <c r="D2" s="14"/>
      <c r="E2" s="14">
        <v>0.3</v>
      </c>
      <c r="F2" s="14"/>
      <c r="G2" s="14">
        <v>0.4</v>
      </c>
      <c r="H2" s="14"/>
      <c r="I2" s="14">
        <v>0.5</v>
      </c>
      <c r="J2" s="14"/>
      <c r="K2" s="14">
        <v>0.6</v>
      </c>
      <c r="L2" s="14"/>
      <c r="M2" s="14">
        <v>0.7</v>
      </c>
      <c r="N2" s="14"/>
      <c r="O2" s="14">
        <v>0.8</v>
      </c>
      <c r="P2" s="14"/>
      <c r="Q2" s="14">
        <v>0.9</v>
      </c>
      <c r="R2" s="14"/>
      <c r="S2" s="14">
        <v>1</v>
      </c>
      <c r="T2" s="14"/>
    </row>
    <row r="3" spans="1:20" x14ac:dyDescent="0.25">
      <c r="A3" s="13">
        <v>1</v>
      </c>
      <c r="B3" s="15" t="s">
        <v>62</v>
      </c>
      <c r="C3" s="16">
        <v>0.59306999999999999</v>
      </c>
      <c r="D3" s="17" t="str">
        <f>_xlfn.IFS(C3&gt;0.8,"Very High",C3&gt;0.6,"High",C3&gt;0.4,"Medium",C3&gt;0.2,"Low",C3&gt;0,"Very Low")</f>
        <v>Medium</v>
      </c>
      <c r="E3" s="18">
        <v>0.63909000000000005</v>
      </c>
      <c r="F3" s="13" t="str">
        <f>_xlfn.IFS(E3&gt;0.8,"Very High",E3&gt;0.6,"High",E3&gt;0.4,"Medium",E3&gt;0.2,"Low",E3&gt;0,"Very Low")</f>
        <v>High</v>
      </c>
      <c r="G3" s="18">
        <v>0.68284999999999996</v>
      </c>
      <c r="H3" s="13" t="str">
        <f>_xlfn.IFS(G3&gt;0.8,"Very High",G3&gt;0.6,"High",G3&gt;0.4,"Medium",G3&gt;0.2,"Low",G3&gt;0,"Very Low")</f>
        <v>High</v>
      </c>
      <c r="I3" s="18">
        <v>0.72348999999999997</v>
      </c>
      <c r="J3" s="13" t="str">
        <f>_xlfn.IFS(I3&gt;0.8,"Very High",I3&gt;0.6,"High",I3&gt;0.4,"Medium",I3&gt;0.2,"Low",I3&gt;0,"Very Low")</f>
        <v>High</v>
      </c>
      <c r="K3" s="18">
        <v>0.76046000000000002</v>
      </c>
      <c r="L3" s="13" t="str">
        <f>_xlfn.IFS(K3&gt;0.8,"Very High",K3&gt;0.6,"High",K3&gt;0.4,"Medium",K3&gt;0.2,"Low",K3&gt;0,"Very Low")</f>
        <v>High</v>
      </c>
      <c r="M3" s="18"/>
      <c r="N3" s="13" t="e">
        <f>_xlfn.IFS(M3&gt;0.8,"Very High",M3&gt;0.6,"High",M3&gt;0.4,"Medium",M3&gt;0.2,"Low",M3&gt;0,"Very Low")</f>
        <v>#N/A</v>
      </c>
      <c r="O3" s="18"/>
      <c r="P3" s="13" t="e">
        <f>_xlfn.IFS(O3&gt;0.8,"Very High",O3&gt;0.6,"High",O3&gt;0.4,"Medium",O3&gt;0.2,"Low",O3&gt;0,"Very Low")</f>
        <v>#N/A</v>
      </c>
      <c r="Q3" s="18"/>
      <c r="R3" s="13" t="e">
        <f>_xlfn.IFS(Q3&gt;0.8,"Very High",Q3&gt;0.6,"High",Q3&gt;0.4,"Medium",Q3&gt;0.2,"Low",Q3&gt;0,"Very Low")</f>
        <v>#N/A</v>
      </c>
      <c r="S3" s="18"/>
      <c r="T3" s="13" t="e">
        <f>_xlfn.IFS(S3&gt;0.8,"Very High",S3&gt;0.6,"High",S3&gt;0.4,"Medium",S3&gt;0.2,"Low",S3&gt;0,"Very Low")</f>
        <v>#N/A</v>
      </c>
    </row>
    <row r="4" spans="1:20" x14ac:dyDescent="0.25">
      <c r="A4" s="13">
        <v>2</v>
      </c>
      <c r="B4" s="15" t="s">
        <v>63</v>
      </c>
      <c r="C4" s="16">
        <v>0.58921000000000001</v>
      </c>
      <c r="D4" t="str">
        <f t="shared" ref="D4:D21" si="0">_xlfn.IFS(C4&gt;0.8,"Very High",C4&gt;0.6,"High",C4&gt;0.4,"Medium",C4&gt;0.2,"Low",C4&gt;0,"Very Low")</f>
        <v>Medium</v>
      </c>
      <c r="E4" s="18">
        <v>0.63446000000000002</v>
      </c>
      <c r="F4" s="17" t="str">
        <f t="shared" ref="F4:F21" si="1">_xlfn.IFS(E4&gt;0.8,"Very High",E4&gt;0.6,"High",E4&gt;0.4,"Medium",E4&gt;0.2,"Low",E4&gt;0,"Very Low")</f>
        <v>High</v>
      </c>
      <c r="G4" s="18">
        <v>0.67823</v>
      </c>
      <c r="H4" s="17" t="str">
        <f t="shared" ref="H4:H21" si="2">_xlfn.IFS(G4&gt;0.8,"Very High",G4&gt;0.6,"High",G4&gt;0.4,"Medium",G4&gt;0.2,"Low",G4&gt;0,"Very Low")</f>
        <v>High</v>
      </c>
      <c r="I4" s="18">
        <v>0.71936</v>
      </c>
      <c r="J4" s="17" t="str">
        <f t="shared" ref="J4:J21" si="3">_xlfn.IFS(I4&gt;0.8,"Very High",I4&gt;0.6,"High",I4&gt;0.4,"Medium",I4&gt;0.2,"Low",I4&gt;0,"Very Low")</f>
        <v>High</v>
      </c>
      <c r="K4" s="18">
        <v>0.75721000000000005</v>
      </c>
      <c r="L4" s="17" t="str">
        <f t="shared" ref="L4:L21" si="4">_xlfn.IFS(K4&gt;0.8,"Very High",K4&gt;0.6,"High",K4&gt;0.4,"Medium",K4&gt;0.2,"Low",K4&gt;0,"Very Low")</f>
        <v>High</v>
      </c>
      <c r="M4" s="18"/>
      <c r="N4" s="13" t="e">
        <f t="shared" ref="N4:N21" si="5">_xlfn.IFS(M4&gt;0.8,"Very High",M4&gt;0.6,"High",M4&gt;0.4,"Medium",M4&gt;0.2,"Low",M4&gt;0,"Very Low")</f>
        <v>#N/A</v>
      </c>
      <c r="O4" s="18"/>
      <c r="P4" s="13" t="e">
        <f t="shared" ref="P4:P21" si="6">_xlfn.IFS(O4&gt;0.8,"Very High",O4&gt;0.6,"High",O4&gt;0.4,"Medium",O4&gt;0.2,"Low",O4&gt;0,"Very Low")</f>
        <v>#N/A</v>
      </c>
      <c r="Q4" s="18"/>
      <c r="R4" s="13" t="e">
        <f t="shared" ref="R4:R21" si="7">_xlfn.IFS(Q4&gt;0.8,"Very High",Q4&gt;0.6,"High",Q4&gt;0.4,"Medium",Q4&gt;0.2,"Low",Q4&gt;0,"Very Low")</f>
        <v>#N/A</v>
      </c>
      <c r="S4" s="18"/>
      <c r="T4" s="13" t="e">
        <f t="shared" ref="T4:T21" si="8">_xlfn.IFS(S4&gt;0.8,"Very High",S4&gt;0.6,"High",S4&gt;0.4,"Medium",S4&gt;0.2,"Low",S4&gt;0,"Very Low")</f>
        <v>#N/A</v>
      </c>
    </row>
    <row r="5" spans="1:20" x14ac:dyDescent="0.25">
      <c r="A5" s="13">
        <v>3</v>
      </c>
      <c r="B5" s="15" t="s">
        <v>63</v>
      </c>
      <c r="C5" s="16">
        <v>0.59797999999999996</v>
      </c>
      <c r="D5" t="str">
        <f t="shared" si="0"/>
        <v>Medium</v>
      </c>
      <c r="E5" s="18">
        <v>0.64827000000000001</v>
      </c>
      <c r="F5" s="17" t="str">
        <f t="shared" si="1"/>
        <v>High</v>
      </c>
      <c r="G5" s="18">
        <v>0.69611999999999996</v>
      </c>
      <c r="H5" s="17" t="str">
        <f t="shared" si="2"/>
        <v>High</v>
      </c>
      <c r="I5" s="18">
        <v>0.73985000000000001</v>
      </c>
      <c r="J5" s="17" t="str">
        <f t="shared" si="3"/>
        <v>High</v>
      </c>
      <c r="K5" s="18">
        <v>0.77859999999999996</v>
      </c>
      <c r="L5" s="17" t="str">
        <f t="shared" si="4"/>
        <v>High</v>
      </c>
      <c r="M5" s="18"/>
      <c r="N5" s="13" t="e">
        <f t="shared" si="5"/>
        <v>#N/A</v>
      </c>
      <c r="O5" s="18"/>
      <c r="P5" s="13" t="e">
        <f t="shared" si="6"/>
        <v>#N/A</v>
      </c>
      <c r="Q5" s="18"/>
      <c r="R5" s="13" t="e">
        <f t="shared" si="7"/>
        <v>#N/A</v>
      </c>
      <c r="S5" s="18"/>
      <c r="T5" s="13" t="e">
        <f t="shared" si="8"/>
        <v>#N/A</v>
      </c>
    </row>
    <row r="6" spans="1:20" x14ac:dyDescent="0.25">
      <c r="A6" s="13">
        <v>4</v>
      </c>
      <c r="B6" s="15" t="s">
        <v>63</v>
      </c>
      <c r="C6" s="16">
        <v>0.57589000000000001</v>
      </c>
      <c r="D6" t="str">
        <f t="shared" si="0"/>
        <v>Medium</v>
      </c>
      <c r="E6" s="18">
        <v>0.61765000000000003</v>
      </c>
      <c r="F6" s="17" t="str">
        <f t="shared" si="1"/>
        <v>High</v>
      </c>
      <c r="G6" s="18">
        <v>0.65952</v>
      </c>
      <c r="H6" s="17" t="str">
        <f t="shared" si="2"/>
        <v>High</v>
      </c>
      <c r="I6" s="18">
        <v>0.7</v>
      </c>
      <c r="J6" s="17" t="str">
        <f t="shared" si="3"/>
        <v>High</v>
      </c>
      <c r="K6" s="18">
        <v>0.73812999999999995</v>
      </c>
      <c r="L6" s="17" t="str">
        <f t="shared" si="4"/>
        <v>High</v>
      </c>
      <c r="M6" s="18"/>
      <c r="N6" s="13" t="e">
        <f t="shared" si="5"/>
        <v>#N/A</v>
      </c>
      <c r="O6" s="18"/>
      <c r="P6" s="13" t="e">
        <f t="shared" si="6"/>
        <v>#N/A</v>
      </c>
      <c r="Q6" s="18"/>
      <c r="R6" s="13" t="e">
        <f t="shared" si="7"/>
        <v>#N/A</v>
      </c>
      <c r="S6" s="18"/>
      <c r="T6" s="13" t="e">
        <f t="shared" si="8"/>
        <v>#N/A</v>
      </c>
    </row>
    <row r="7" spans="1:20" x14ac:dyDescent="0.25">
      <c r="A7" s="13">
        <v>5</v>
      </c>
      <c r="B7" s="15" t="s">
        <v>64</v>
      </c>
      <c r="C7" s="16">
        <v>0.58037000000000005</v>
      </c>
      <c r="D7" s="13" t="str">
        <f t="shared" si="0"/>
        <v>Medium</v>
      </c>
      <c r="E7" s="18">
        <v>0.62189000000000005</v>
      </c>
      <c r="F7" s="13" t="str">
        <f t="shared" si="1"/>
        <v>High</v>
      </c>
      <c r="G7" s="18">
        <v>0.66232000000000002</v>
      </c>
      <c r="H7" s="13" t="str">
        <f t="shared" si="2"/>
        <v>High</v>
      </c>
      <c r="I7" s="18">
        <v>0.70069999999999999</v>
      </c>
      <c r="J7" s="13" t="str">
        <f t="shared" si="3"/>
        <v>High</v>
      </c>
      <c r="K7" s="18">
        <v>0.73656999999999995</v>
      </c>
      <c r="L7" t="str">
        <f t="shared" si="4"/>
        <v>High</v>
      </c>
      <c r="M7" s="18"/>
      <c r="N7" s="17" t="e">
        <f t="shared" si="5"/>
        <v>#N/A</v>
      </c>
      <c r="O7" s="18"/>
      <c r="P7" s="17" t="e">
        <f t="shared" si="6"/>
        <v>#N/A</v>
      </c>
      <c r="Q7" s="18"/>
      <c r="R7" s="17" t="e">
        <f t="shared" si="7"/>
        <v>#N/A</v>
      </c>
      <c r="S7" s="18"/>
      <c r="T7" s="17" t="e">
        <f t="shared" si="8"/>
        <v>#N/A</v>
      </c>
    </row>
    <row r="8" spans="1:20" x14ac:dyDescent="0.25">
      <c r="A8" s="13">
        <v>6</v>
      </c>
      <c r="B8" s="15" t="s">
        <v>63</v>
      </c>
      <c r="C8" s="16">
        <v>0.58021</v>
      </c>
      <c r="D8" s="13" t="str">
        <f t="shared" si="0"/>
        <v>Medium</v>
      </c>
      <c r="E8" s="18">
        <v>0.62161999999999995</v>
      </c>
      <c r="F8" s="17" t="str">
        <f t="shared" si="1"/>
        <v>High</v>
      </c>
      <c r="G8" s="18">
        <v>0.66200000000000003</v>
      </c>
      <c r="H8" s="17" t="str">
        <f t="shared" si="2"/>
        <v>High</v>
      </c>
      <c r="I8" s="18">
        <v>0.70038</v>
      </c>
      <c r="J8" s="17" t="str">
        <f t="shared" si="3"/>
        <v>High</v>
      </c>
      <c r="K8" s="18">
        <v>0.73629999999999995</v>
      </c>
      <c r="L8" s="17" t="str">
        <f t="shared" si="4"/>
        <v>High</v>
      </c>
      <c r="M8" s="18"/>
      <c r="N8" s="13" t="e">
        <f t="shared" si="5"/>
        <v>#N/A</v>
      </c>
      <c r="O8" s="18"/>
      <c r="P8" s="13" t="e">
        <f t="shared" si="6"/>
        <v>#N/A</v>
      </c>
      <c r="Q8" s="18"/>
      <c r="R8" s="13" t="e">
        <f t="shared" si="7"/>
        <v>#N/A</v>
      </c>
      <c r="S8" s="18"/>
      <c r="T8" s="13" t="e">
        <f t="shared" si="8"/>
        <v>#N/A</v>
      </c>
    </row>
    <row r="9" spans="1:20" x14ac:dyDescent="0.25">
      <c r="A9" s="13">
        <v>7</v>
      </c>
      <c r="B9" s="15" t="s">
        <v>63</v>
      </c>
      <c r="C9" s="16">
        <v>0.60994999999999999</v>
      </c>
      <c r="D9" s="17" t="str">
        <f t="shared" si="0"/>
        <v>High</v>
      </c>
      <c r="E9" s="18">
        <v>0.66278000000000004</v>
      </c>
      <c r="F9" s="17" t="str">
        <f t="shared" si="1"/>
        <v>High</v>
      </c>
      <c r="G9" s="18">
        <v>0.71136999999999995</v>
      </c>
      <c r="H9" s="17" t="str">
        <f t="shared" si="2"/>
        <v>High</v>
      </c>
      <c r="I9" s="18">
        <v>0.75463000000000002</v>
      </c>
      <c r="J9" s="19" t="str">
        <f t="shared" si="3"/>
        <v>High</v>
      </c>
      <c r="K9" s="18">
        <v>0.79227000000000003</v>
      </c>
      <c r="L9" s="17" t="str">
        <f t="shared" si="4"/>
        <v>High</v>
      </c>
      <c r="M9" s="18"/>
      <c r="N9" s="13" t="e">
        <f t="shared" si="5"/>
        <v>#N/A</v>
      </c>
      <c r="O9" s="18"/>
      <c r="P9" s="13" t="e">
        <f t="shared" si="6"/>
        <v>#N/A</v>
      </c>
      <c r="Q9" s="18"/>
      <c r="R9" s="13" t="e">
        <f t="shared" si="7"/>
        <v>#N/A</v>
      </c>
      <c r="S9" s="18"/>
      <c r="T9" s="13" t="e">
        <f t="shared" si="8"/>
        <v>#N/A</v>
      </c>
    </row>
    <row r="10" spans="1:20" x14ac:dyDescent="0.25">
      <c r="A10" s="13">
        <v>8</v>
      </c>
      <c r="B10" s="15" t="s">
        <v>65</v>
      </c>
      <c r="C10" s="16">
        <v>0.53046000000000004</v>
      </c>
      <c r="D10" s="13" t="str">
        <f t="shared" si="0"/>
        <v>Medium</v>
      </c>
      <c r="E10" s="18">
        <v>0.55003000000000002</v>
      </c>
      <c r="F10" s="13" t="str">
        <f t="shared" si="1"/>
        <v>Medium</v>
      </c>
      <c r="G10" s="18">
        <v>0.57303000000000004</v>
      </c>
      <c r="H10" s="13" t="str">
        <f t="shared" si="2"/>
        <v>Medium</v>
      </c>
      <c r="I10" s="18">
        <v>0.59960999999999998</v>
      </c>
      <c r="J10" s="13" t="str">
        <f t="shared" si="3"/>
        <v>Medium</v>
      </c>
      <c r="K10" s="18">
        <v>0.62968999999999997</v>
      </c>
      <c r="L10" s="13" t="str">
        <f t="shared" si="4"/>
        <v>High</v>
      </c>
      <c r="M10" s="18"/>
      <c r="N10" s="13" t="e">
        <f t="shared" si="5"/>
        <v>#N/A</v>
      </c>
      <c r="O10" s="18"/>
      <c r="P10" s="13" t="e">
        <f t="shared" si="6"/>
        <v>#N/A</v>
      </c>
      <c r="Q10" s="18"/>
      <c r="R10" s="13" t="e">
        <f t="shared" si="7"/>
        <v>#N/A</v>
      </c>
      <c r="S10" s="18"/>
      <c r="T10" s="13" t="e">
        <f t="shared" si="8"/>
        <v>#N/A</v>
      </c>
    </row>
    <row r="11" spans="1:20" x14ac:dyDescent="0.25">
      <c r="A11" s="13">
        <v>9</v>
      </c>
      <c r="B11" s="15" t="s">
        <v>62</v>
      </c>
      <c r="C11" s="16">
        <v>0.56633</v>
      </c>
      <c r="D11" s="17" t="str">
        <f t="shared" si="0"/>
        <v>Medium</v>
      </c>
      <c r="E11" s="18">
        <v>0.60353000000000001</v>
      </c>
      <c r="F11" s="13" t="str">
        <f t="shared" si="1"/>
        <v>High</v>
      </c>
      <c r="G11" s="18">
        <v>0.64256999999999997</v>
      </c>
      <c r="H11" s="13" t="str">
        <f t="shared" si="2"/>
        <v>High</v>
      </c>
      <c r="I11" s="18">
        <v>0.68208999999999997</v>
      </c>
      <c r="J11" s="13" t="str">
        <f t="shared" si="3"/>
        <v>High</v>
      </c>
      <c r="K11" s="18">
        <v>0.72045999999999999</v>
      </c>
      <c r="L11" s="13" t="str">
        <f t="shared" si="4"/>
        <v>High</v>
      </c>
      <c r="M11" s="18"/>
      <c r="N11" s="13" t="e">
        <f t="shared" si="5"/>
        <v>#N/A</v>
      </c>
      <c r="O11" s="18"/>
      <c r="P11" s="13" t="e">
        <f t="shared" si="6"/>
        <v>#N/A</v>
      </c>
      <c r="Q11" s="18"/>
      <c r="R11" s="13" t="e">
        <f t="shared" si="7"/>
        <v>#N/A</v>
      </c>
      <c r="S11" s="18"/>
      <c r="T11" s="13" t="e">
        <f t="shared" si="8"/>
        <v>#N/A</v>
      </c>
    </row>
    <row r="12" spans="1:20" x14ac:dyDescent="0.25">
      <c r="A12" s="13">
        <v>10</v>
      </c>
      <c r="B12" s="15" t="s">
        <v>63</v>
      </c>
      <c r="C12" s="16">
        <v>0.56369999999999998</v>
      </c>
      <c r="D12" s="13" t="str">
        <f t="shared" si="0"/>
        <v>Medium</v>
      </c>
      <c r="E12" s="18">
        <v>0.60077000000000003</v>
      </c>
      <c r="F12" s="17" t="str">
        <f t="shared" si="1"/>
        <v>High</v>
      </c>
      <c r="G12" s="18">
        <v>0.64102999999999999</v>
      </c>
      <c r="H12" s="17" t="str">
        <f t="shared" si="2"/>
        <v>High</v>
      </c>
      <c r="I12" s="18">
        <v>0.68300000000000005</v>
      </c>
      <c r="J12" s="17" t="str">
        <f t="shared" si="3"/>
        <v>High</v>
      </c>
      <c r="K12" s="18">
        <v>0.72428999999999999</v>
      </c>
      <c r="L12" s="19" t="str">
        <f t="shared" si="4"/>
        <v>High</v>
      </c>
      <c r="M12" s="18"/>
      <c r="N12" t="e">
        <f t="shared" si="5"/>
        <v>#N/A</v>
      </c>
      <c r="O12" s="18"/>
      <c r="P12" s="13" t="e">
        <f t="shared" si="6"/>
        <v>#N/A</v>
      </c>
      <c r="Q12" s="18"/>
      <c r="R12" s="13" t="e">
        <f t="shared" si="7"/>
        <v>#N/A</v>
      </c>
      <c r="S12" s="18"/>
      <c r="T12" s="13" t="e">
        <f t="shared" si="8"/>
        <v>#N/A</v>
      </c>
    </row>
    <row r="13" spans="1:20" x14ac:dyDescent="0.25">
      <c r="A13" s="13">
        <v>11</v>
      </c>
      <c r="B13" s="15" t="s">
        <v>63</v>
      </c>
      <c r="C13" s="16">
        <v>0.54591000000000001</v>
      </c>
      <c r="D13" s="13" t="str">
        <f t="shared" si="0"/>
        <v>Medium</v>
      </c>
      <c r="E13" s="18">
        <v>0.57086000000000003</v>
      </c>
      <c r="F13" t="str">
        <f t="shared" si="1"/>
        <v>Medium</v>
      </c>
      <c r="G13" s="18">
        <v>0.59731000000000001</v>
      </c>
      <c r="H13" s="13" t="str">
        <f t="shared" si="2"/>
        <v>Medium</v>
      </c>
      <c r="I13" s="18">
        <v>0.62529999999999997</v>
      </c>
      <c r="J13" s="17" t="str">
        <f t="shared" si="3"/>
        <v>High</v>
      </c>
      <c r="K13" s="18">
        <v>0.65471000000000001</v>
      </c>
      <c r="L13" s="17" t="str">
        <f t="shared" si="4"/>
        <v>High</v>
      </c>
      <c r="M13" s="18"/>
      <c r="N13" s="17" t="e">
        <f t="shared" si="5"/>
        <v>#N/A</v>
      </c>
      <c r="O13" s="18"/>
      <c r="P13" s="13" t="e">
        <f t="shared" si="6"/>
        <v>#N/A</v>
      </c>
      <c r="Q13" s="18"/>
      <c r="R13" s="13" t="e">
        <f t="shared" si="7"/>
        <v>#N/A</v>
      </c>
      <c r="S13" s="18"/>
      <c r="T13" s="13" t="e">
        <f t="shared" si="8"/>
        <v>#N/A</v>
      </c>
    </row>
    <row r="14" spans="1:20" x14ac:dyDescent="0.25">
      <c r="A14" s="20">
        <v>12</v>
      </c>
      <c r="B14" s="20" t="s">
        <v>66</v>
      </c>
      <c r="C14" s="21">
        <v>0.58116999999999996</v>
      </c>
      <c r="D14" s="20" t="str">
        <f t="shared" si="0"/>
        <v>Medium</v>
      </c>
      <c r="E14" s="22">
        <v>0.62580999999999998</v>
      </c>
      <c r="F14" s="20" t="str">
        <f t="shared" si="1"/>
        <v>High</v>
      </c>
      <c r="G14" s="22">
        <v>0.67198999999999998</v>
      </c>
      <c r="H14" s="20" t="str">
        <f t="shared" si="2"/>
        <v>High</v>
      </c>
      <c r="I14" s="22">
        <v>0.71772999999999998</v>
      </c>
      <c r="J14" s="20" t="str">
        <f t="shared" si="3"/>
        <v>High</v>
      </c>
      <c r="K14" s="22">
        <v>0.76068000000000002</v>
      </c>
      <c r="L14" s="20" t="str">
        <f t="shared" si="4"/>
        <v>High</v>
      </c>
      <c r="M14" s="22"/>
      <c r="N14" s="20" t="e">
        <f t="shared" si="5"/>
        <v>#N/A</v>
      </c>
      <c r="O14" s="22"/>
      <c r="P14" s="20" t="e">
        <f t="shared" si="6"/>
        <v>#N/A</v>
      </c>
      <c r="Q14" s="22"/>
      <c r="R14" s="20" t="e">
        <f t="shared" si="7"/>
        <v>#N/A</v>
      </c>
      <c r="S14" s="22"/>
      <c r="T14" s="20" t="e">
        <f t="shared" si="8"/>
        <v>#N/A</v>
      </c>
    </row>
    <row r="15" spans="1:20" x14ac:dyDescent="0.25">
      <c r="A15" s="13">
        <v>13</v>
      </c>
      <c r="B15" s="15" t="s">
        <v>64</v>
      </c>
      <c r="C15" s="16">
        <v>0.57759000000000005</v>
      </c>
      <c r="D15" s="13" t="str">
        <f t="shared" si="0"/>
        <v>Medium</v>
      </c>
      <c r="E15" s="18">
        <v>0.61778</v>
      </c>
      <c r="F15" s="13" t="str">
        <f t="shared" si="1"/>
        <v>High</v>
      </c>
      <c r="G15" s="18">
        <v>0.65690999999999999</v>
      </c>
      <c r="H15" s="13" t="str">
        <f t="shared" si="2"/>
        <v>High</v>
      </c>
      <c r="I15" s="18">
        <v>0.69369000000000003</v>
      </c>
      <c r="J15" s="13" t="str">
        <f t="shared" si="3"/>
        <v>High</v>
      </c>
      <c r="K15" s="18">
        <v>0.72741999999999996</v>
      </c>
      <c r="L15" t="str">
        <f t="shared" si="4"/>
        <v>High</v>
      </c>
      <c r="M15" s="18"/>
      <c r="N15" s="17" t="e">
        <f t="shared" si="5"/>
        <v>#N/A</v>
      </c>
      <c r="O15" s="18"/>
      <c r="P15" s="17" t="e">
        <f t="shared" si="6"/>
        <v>#N/A</v>
      </c>
      <c r="Q15" s="18"/>
      <c r="R15" s="17" t="e">
        <f t="shared" si="7"/>
        <v>#N/A</v>
      </c>
      <c r="S15" s="18"/>
      <c r="T15" s="17" t="e">
        <f t="shared" si="8"/>
        <v>#N/A</v>
      </c>
    </row>
    <row r="16" spans="1:20" x14ac:dyDescent="0.25">
      <c r="A16" s="13">
        <v>14</v>
      </c>
      <c r="B16" s="15" t="s">
        <v>63</v>
      </c>
      <c r="C16" s="16">
        <v>0.57238</v>
      </c>
      <c r="D16" s="13" t="str">
        <f t="shared" si="0"/>
        <v>Medium</v>
      </c>
      <c r="E16" s="18">
        <v>0.61492000000000002</v>
      </c>
      <c r="F16" s="17" t="str">
        <f t="shared" si="1"/>
        <v>High</v>
      </c>
      <c r="G16" s="18">
        <v>0.65937000000000001</v>
      </c>
      <c r="H16" s="17" t="str">
        <f t="shared" si="2"/>
        <v>High</v>
      </c>
      <c r="I16" s="18">
        <v>0.70328999999999997</v>
      </c>
      <c r="J16" s="17" t="str">
        <f t="shared" si="3"/>
        <v>High</v>
      </c>
      <c r="K16" s="18">
        <v>0.74453000000000003</v>
      </c>
      <c r="L16" s="17" t="str">
        <f t="shared" si="4"/>
        <v>High</v>
      </c>
      <c r="M16" s="18"/>
      <c r="N16" s="13" t="e">
        <f t="shared" si="5"/>
        <v>#N/A</v>
      </c>
      <c r="O16" s="18"/>
      <c r="P16" s="13" t="e">
        <f t="shared" si="6"/>
        <v>#N/A</v>
      </c>
      <c r="Q16" s="18"/>
      <c r="R16" s="13" t="e">
        <f t="shared" si="7"/>
        <v>#N/A</v>
      </c>
      <c r="S16" s="18"/>
      <c r="T16" s="13" t="e">
        <f t="shared" si="8"/>
        <v>#N/A</v>
      </c>
    </row>
    <row r="17" spans="1:20" x14ac:dyDescent="0.25">
      <c r="A17" s="13">
        <v>15</v>
      </c>
      <c r="B17" s="15" t="s">
        <v>62</v>
      </c>
      <c r="C17" s="16">
        <v>0.50446000000000002</v>
      </c>
      <c r="D17" s="17" t="str">
        <f t="shared" si="0"/>
        <v>Medium</v>
      </c>
      <c r="E17" s="18">
        <v>0.51087000000000005</v>
      </c>
      <c r="F17" s="17" t="str">
        <f t="shared" si="1"/>
        <v>Medium</v>
      </c>
      <c r="G17" s="18">
        <v>0.52129000000000003</v>
      </c>
      <c r="H17" s="17" t="str">
        <f t="shared" si="2"/>
        <v>Medium</v>
      </c>
      <c r="I17" s="18">
        <v>0.53668000000000005</v>
      </c>
      <c r="J17" s="17" t="str">
        <f t="shared" si="3"/>
        <v>Medium</v>
      </c>
      <c r="K17" s="18">
        <v>0.55815000000000003</v>
      </c>
      <c r="L17" s="17" t="str">
        <f t="shared" si="4"/>
        <v>Medium</v>
      </c>
      <c r="M17" s="18"/>
      <c r="N17" s="13" t="e">
        <f t="shared" si="5"/>
        <v>#N/A</v>
      </c>
      <c r="O17" s="18"/>
      <c r="P17" s="13" t="e">
        <f t="shared" si="6"/>
        <v>#N/A</v>
      </c>
      <c r="Q17" s="18"/>
      <c r="R17" s="13" t="e">
        <f t="shared" si="7"/>
        <v>#N/A</v>
      </c>
      <c r="S17" s="18"/>
      <c r="T17" s="13" t="e">
        <f t="shared" si="8"/>
        <v>#N/A</v>
      </c>
    </row>
    <row r="18" spans="1:20" x14ac:dyDescent="0.25">
      <c r="A18" s="20">
        <v>16</v>
      </c>
      <c r="B18" s="20" t="s">
        <v>66</v>
      </c>
      <c r="C18" s="21">
        <v>0.57806000000000002</v>
      </c>
      <c r="D18" s="20" t="str">
        <f t="shared" si="0"/>
        <v>Medium</v>
      </c>
      <c r="E18" s="22">
        <v>0.61792000000000002</v>
      </c>
      <c r="F18" s="20" t="str">
        <f t="shared" si="1"/>
        <v>High</v>
      </c>
      <c r="G18" s="22">
        <v>0.65732000000000002</v>
      </c>
      <c r="H18" s="20" t="str">
        <f t="shared" si="2"/>
        <v>High</v>
      </c>
      <c r="I18" s="22">
        <v>0.69554000000000005</v>
      </c>
      <c r="J18" s="20" t="str">
        <f t="shared" si="3"/>
        <v>High</v>
      </c>
      <c r="K18" s="22">
        <v>0.73206000000000004</v>
      </c>
      <c r="L18" s="20" t="str">
        <f t="shared" si="4"/>
        <v>High</v>
      </c>
      <c r="M18" s="22"/>
      <c r="N18" s="20" t="e">
        <f t="shared" si="5"/>
        <v>#N/A</v>
      </c>
      <c r="O18" s="22"/>
      <c r="P18" s="20" t="e">
        <f t="shared" si="6"/>
        <v>#N/A</v>
      </c>
      <c r="Q18" s="22"/>
      <c r="R18" s="20" t="e">
        <f t="shared" si="7"/>
        <v>#N/A</v>
      </c>
      <c r="S18" s="22"/>
      <c r="T18" s="20" t="e">
        <f t="shared" si="8"/>
        <v>#N/A</v>
      </c>
    </row>
    <row r="19" spans="1:20" x14ac:dyDescent="0.25">
      <c r="A19" s="13">
        <v>17</v>
      </c>
      <c r="B19" s="15" t="s">
        <v>64</v>
      </c>
      <c r="C19" s="16">
        <v>0.57806000000000002</v>
      </c>
      <c r="D19" s="13" t="str">
        <f t="shared" si="0"/>
        <v>Medium</v>
      </c>
      <c r="E19" s="18">
        <v>0.61792000000000002</v>
      </c>
      <c r="F19" s="13" t="str">
        <f t="shared" si="1"/>
        <v>High</v>
      </c>
      <c r="G19" s="18">
        <v>0.65732000000000002</v>
      </c>
      <c r="H19" s="13" t="str">
        <f t="shared" si="2"/>
        <v>High</v>
      </c>
      <c r="I19" s="18">
        <v>0.69554000000000005</v>
      </c>
      <c r="J19" s="13" t="str">
        <f t="shared" si="3"/>
        <v>High</v>
      </c>
      <c r="K19" s="18">
        <v>0.73206000000000004</v>
      </c>
      <c r="L19" t="str">
        <f t="shared" si="4"/>
        <v>High</v>
      </c>
      <c r="M19" s="18"/>
      <c r="N19" s="17" t="e">
        <f t="shared" si="5"/>
        <v>#N/A</v>
      </c>
      <c r="O19" s="18"/>
      <c r="P19" s="17" t="e">
        <f t="shared" si="6"/>
        <v>#N/A</v>
      </c>
      <c r="Q19" s="18"/>
      <c r="R19" s="17" t="e">
        <f t="shared" si="7"/>
        <v>#N/A</v>
      </c>
      <c r="S19" s="18"/>
      <c r="T19" s="17" t="e">
        <f t="shared" si="8"/>
        <v>#N/A</v>
      </c>
    </row>
    <row r="20" spans="1:20" x14ac:dyDescent="0.25">
      <c r="A20" s="20">
        <v>18</v>
      </c>
      <c r="B20" s="20" t="s">
        <v>66</v>
      </c>
      <c r="C20" s="21">
        <v>0.50356000000000001</v>
      </c>
      <c r="D20" s="20" t="str">
        <f t="shared" si="0"/>
        <v>Medium</v>
      </c>
      <c r="E20" s="22">
        <v>0.50883</v>
      </c>
      <c r="F20" s="20" t="str">
        <f t="shared" si="1"/>
        <v>Medium</v>
      </c>
      <c r="G20" s="22">
        <v>0.51778000000000002</v>
      </c>
      <c r="H20" s="20" t="str">
        <f t="shared" si="2"/>
        <v>Medium</v>
      </c>
      <c r="I20" s="22">
        <v>0.53144000000000002</v>
      </c>
      <c r="J20" s="20" t="str">
        <f t="shared" si="3"/>
        <v>Medium</v>
      </c>
      <c r="K20" s="22">
        <v>0.55018999999999996</v>
      </c>
      <c r="L20" s="20" t="str">
        <f t="shared" si="4"/>
        <v>Medium</v>
      </c>
      <c r="M20" s="22"/>
      <c r="N20" s="20" t="e">
        <f t="shared" si="5"/>
        <v>#N/A</v>
      </c>
      <c r="O20" s="22"/>
      <c r="P20" s="20" t="e">
        <f t="shared" si="6"/>
        <v>#N/A</v>
      </c>
      <c r="Q20" s="22"/>
      <c r="R20" s="20" t="e">
        <f t="shared" si="7"/>
        <v>#N/A</v>
      </c>
      <c r="S20" s="22"/>
      <c r="T20" s="20" t="e">
        <f t="shared" si="8"/>
        <v>#N/A</v>
      </c>
    </row>
    <row r="21" spans="1:20" x14ac:dyDescent="0.25">
      <c r="A21" s="13">
        <v>19</v>
      </c>
      <c r="B21" s="15" t="s">
        <v>62</v>
      </c>
      <c r="C21" s="16">
        <v>0.57206000000000001</v>
      </c>
      <c r="D21" s="17" t="str">
        <f t="shared" si="0"/>
        <v>Medium</v>
      </c>
      <c r="E21" s="18">
        <v>0.61009000000000002</v>
      </c>
      <c r="F21" s="13" t="str">
        <f t="shared" si="1"/>
        <v>High</v>
      </c>
      <c r="G21" s="18">
        <v>0.64764999999999995</v>
      </c>
      <c r="H21" s="13" t="str">
        <f t="shared" si="2"/>
        <v>High</v>
      </c>
      <c r="I21" s="18">
        <v>0.68384</v>
      </c>
      <c r="J21" s="13" t="str">
        <f t="shared" si="3"/>
        <v>High</v>
      </c>
      <c r="K21" s="18">
        <v>0.71828999999999998</v>
      </c>
      <c r="L21" s="13" t="str">
        <f t="shared" si="4"/>
        <v>High</v>
      </c>
      <c r="M21" s="18"/>
      <c r="N21" s="13" t="e">
        <f t="shared" si="5"/>
        <v>#N/A</v>
      </c>
      <c r="O21" s="18"/>
      <c r="P21" s="13" t="e">
        <f t="shared" si="6"/>
        <v>#N/A</v>
      </c>
      <c r="Q21" s="18"/>
      <c r="R21" s="13" t="e">
        <f t="shared" si="7"/>
        <v>#N/A</v>
      </c>
      <c r="S21" s="18"/>
      <c r="T21" s="13" t="e">
        <f t="shared" si="8"/>
        <v>#N/A</v>
      </c>
    </row>
    <row r="22" spans="1:20" x14ac:dyDescent="0.25">
      <c r="A22" s="23"/>
      <c r="B22" s="23"/>
      <c r="C22" s="23"/>
      <c r="D22" s="23">
        <v>14</v>
      </c>
      <c r="E22" s="23"/>
      <c r="F22" s="23">
        <v>8</v>
      </c>
      <c r="G22" s="23"/>
      <c r="H22" s="23">
        <v>8</v>
      </c>
      <c r="I22" s="23"/>
      <c r="J22" s="23">
        <v>7</v>
      </c>
      <c r="K22" s="23"/>
      <c r="L22" s="23">
        <v>8</v>
      </c>
      <c r="M22" s="23"/>
      <c r="N22" s="23">
        <v>0</v>
      </c>
      <c r="O22" s="23"/>
      <c r="P22" s="23"/>
      <c r="Q22" s="23"/>
      <c r="R22" s="23"/>
      <c r="S22" s="23"/>
      <c r="T22" s="23"/>
    </row>
  </sheetData>
  <mergeCells count="1">
    <mergeCell ref="A1:T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9DCB2-32D7-40F5-B9BC-E4C3872B9A9E}">
  <dimension ref="A1:CE314"/>
  <sheetViews>
    <sheetView zoomScale="113" zoomScaleNormal="80" workbookViewId="0">
      <pane xSplit="2" topLeftCell="C1" activePane="topRight" state="frozen"/>
      <selection pane="topRight" activeCell="A2" sqref="A2:CD31"/>
    </sheetView>
  </sheetViews>
  <sheetFormatPr defaultRowHeight="15" x14ac:dyDescent="0.25"/>
  <cols>
    <col min="1" max="1" width="3.42578125" bestFit="1" customWidth="1"/>
    <col min="2" max="2" width="48.85546875" customWidth="1"/>
    <col min="3" max="3" width="4.42578125" bestFit="1" customWidth="1"/>
    <col min="4" max="4" width="10.28515625" bestFit="1" customWidth="1"/>
    <col min="5" max="5" width="4.42578125" bestFit="1" customWidth="1"/>
    <col min="6" max="6" width="10.28515625" bestFit="1" customWidth="1"/>
    <col min="7" max="7" width="4.42578125" bestFit="1" customWidth="1"/>
    <col min="8" max="8" width="10.28515625" bestFit="1" customWidth="1"/>
    <col min="9" max="9" width="4.42578125" bestFit="1" customWidth="1"/>
    <col min="10" max="10" width="10.28515625" bestFit="1" customWidth="1"/>
    <col min="11" max="11" width="4.42578125" bestFit="1" customWidth="1"/>
    <col min="12" max="12" width="10.28515625" bestFit="1" customWidth="1"/>
    <col min="13" max="13" width="4.42578125" bestFit="1" customWidth="1"/>
    <col min="14" max="14" width="10.28515625" bestFit="1" customWidth="1"/>
    <col min="15" max="15" width="4.42578125" bestFit="1" customWidth="1"/>
    <col min="16" max="16" width="10.28515625" bestFit="1" customWidth="1"/>
    <col min="17" max="17" width="4.42578125" bestFit="1" customWidth="1"/>
    <col min="18" max="18" width="10.28515625" bestFit="1" customWidth="1"/>
    <col min="19" max="19" width="4.42578125" bestFit="1" customWidth="1"/>
    <col min="21" max="21" width="4.42578125" bestFit="1" customWidth="1"/>
    <col min="22" max="22" width="10.28515625" bestFit="1" customWidth="1"/>
    <col min="23" max="23" width="4.42578125" bestFit="1" customWidth="1"/>
    <col min="24" max="24" width="10.28515625" bestFit="1" customWidth="1"/>
    <col min="25" max="25" width="4.42578125" bestFit="1" customWidth="1"/>
    <col min="26" max="26" width="10.28515625" bestFit="1" customWidth="1"/>
    <col min="27" max="27" width="4.42578125" bestFit="1" customWidth="1"/>
    <col min="28" max="28" width="10.28515625" bestFit="1" customWidth="1"/>
    <col min="29" max="29" width="4.42578125" bestFit="1" customWidth="1"/>
    <col min="30" max="30" width="10.28515625" bestFit="1" customWidth="1"/>
    <col min="31" max="31" width="4.42578125" bestFit="1" customWidth="1"/>
    <col min="32" max="32" width="10.28515625" bestFit="1" customWidth="1"/>
    <col min="33" max="33" width="4.42578125" bestFit="1" customWidth="1"/>
    <col min="34" max="34" width="10.28515625" bestFit="1" customWidth="1"/>
    <col min="35" max="35" width="4.42578125" bestFit="1" customWidth="1"/>
    <col min="36" max="36" width="10.28515625" bestFit="1" customWidth="1"/>
    <col min="37" max="37" width="4.42578125" bestFit="1" customWidth="1"/>
    <col min="38" max="38" width="10.28515625" bestFit="1" customWidth="1"/>
    <col min="39" max="39" width="4.42578125" bestFit="1" customWidth="1"/>
    <col min="41" max="41" width="4.42578125" bestFit="1" customWidth="1"/>
    <col min="42" max="42" width="10.28515625" bestFit="1" customWidth="1"/>
    <col min="43" max="43" width="4.42578125" bestFit="1" customWidth="1"/>
    <col min="44" max="44" width="10.28515625" bestFit="1" customWidth="1"/>
    <col min="45" max="45" width="4.42578125" bestFit="1" customWidth="1"/>
    <col min="46" max="46" width="10.28515625" bestFit="1" customWidth="1"/>
    <col min="47" max="47" width="4.42578125" bestFit="1" customWidth="1"/>
    <col min="48" max="48" width="10.28515625" bestFit="1" customWidth="1"/>
    <col min="49" max="49" width="4.42578125" bestFit="1" customWidth="1"/>
    <col min="50" max="50" width="10.28515625" bestFit="1" customWidth="1"/>
    <col min="51" max="51" width="4.42578125" bestFit="1" customWidth="1"/>
    <col min="52" max="52" width="10.28515625" bestFit="1" customWidth="1"/>
    <col min="53" max="53" width="4.42578125" bestFit="1" customWidth="1"/>
    <col min="54" max="54" width="10.28515625" bestFit="1" customWidth="1"/>
    <col min="55" max="55" width="4.42578125" bestFit="1" customWidth="1"/>
    <col min="56" max="56" width="10.28515625" bestFit="1" customWidth="1"/>
    <col min="57" max="57" width="4.42578125" bestFit="1" customWidth="1"/>
    <col min="58" max="58" width="10.28515625" bestFit="1" customWidth="1"/>
    <col min="59" max="59" width="4.42578125" bestFit="1" customWidth="1"/>
    <col min="60" max="60" width="10.28515625" bestFit="1" customWidth="1"/>
    <col min="61" max="61" width="4.42578125" bestFit="1" customWidth="1"/>
    <col min="62" max="62" width="10.28515625" bestFit="1" customWidth="1"/>
    <col min="63" max="63" width="4.42578125" bestFit="1" customWidth="1"/>
    <col min="64" max="64" width="10.28515625" bestFit="1" customWidth="1"/>
    <col min="65" max="65" width="4.42578125" bestFit="1" customWidth="1"/>
    <col min="66" max="66" width="10.28515625" bestFit="1" customWidth="1"/>
    <col min="67" max="67" width="4.42578125" bestFit="1" customWidth="1"/>
    <col min="68" max="68" width="10.28515625" bestFit="1" customWidth="1"/>
    <col min="69" max="69" width="4.42578125" bestFit="1" customWidth="1"/>
    <col min="70" max="70" width="10.28515625" bestFit="1" customWidth="1"/>
    <col min="71" max="71" width="4.42578125" bestFit="1" customWidth="1"/>
    <col min="72" max="72" width="10.28515625" bestFit="1" customWidth="1"/>
    <col min="73" max="73" width="4.42578125" bestFit="1" customWidth="1"/>
    <col min="74" max="74" width="10.28515625" bestFit="1" customWidth="1"/>
    <col min="75" max="75" width="4.42578125" bestFit="1" customWidth="1"/>
    <col min="76" max="76" width="10.28515625" bestFit="1" customWidth="1"/>
    <col min="77" max="77" width="4.42578125" bestFit="1" customWidth="1"/>
    <col min="78" max="78" width="10.28515625" bestFit="1" customWidth="1"/>
    <col min="79" max="79" width="4.42578125" bestFit="1" customWidth="1"/>
    <col min="80" max="80" width="10.28515625" bestFit="1" customWidth="1"/>
    <col min="81" max="81" width="4.42578125" bestFit="1" customWidth="1"/>
    <col min="82" max="82" width="10.28515625" bestFit="1" customWidth="1"/>
  </cols>
  <sheetData>
    <row r="1" spans="1:83" ht="19.5" thickBot="1" x14ac:dyDescent="0.35">
      <c r="A1" s="13"/>
      <c r="B1" s="63" t="s">
        <v>70</v>
      </c>
      <c r="CE1" s="67" t="s">
        <v>71</v>
      </c>
    </row>
    <row r="2" spans="1:83" ht="15.75" thickBot="1" x14ac:dyDescent="0.3">
      <c r="A2" s="26">
        <v>1</v>
      </c>
      <c r="B2" s="73" t="s">
        <v>55</v>
      </c>
      <c r="C2" s="70">
        <v>0.6</v>
      </c>
      <c r="D2" s="30" t="str">
        <f>_xlfn.IFS(C2&gt;0.8,"Very High",C2&gt;0.6,"High",C2&gt;0.4,"Medium",C2&gt;0.2,"Low",C2&gt;0,"Very Low")</f>
        <v>Medium</v>
      </c>
      <c r="E2" s="29">
        <v>0.8</v>
      </c>
      <c r="F2" s="30" t="str">
        <f>_xlfn.IFS(E2&gt;0.8,"Very High",E2&gt;0.6,"High",E2&gt;0.4,"Medium",E2&gt;0.2,"Low",E2&gt;0,"Very Low")</f>
        <v>High</v>
      </c>
      <c r="G2" s="29">
        <v>0.8</v>
      </c>
      <c r="H2" s="30" t="str">
        <f t="shared" ref="H2:H31" si="0">_xlfn.IFS(G2&gt;0.8,"Very High",G2&gt;0.6,"High",G2&gt;0.4,"Medium",G2&gt;0.2,"Low",G2&gt;0,"Very Low")</f>
        <v>High</v>
      </c>
      <c r="I2" s="29">
        <v>0.9</v>
      </c>
      <c r="J2" s="31" t="str">
        <f t="shared" ref="J2:J31" si="1">_xlfn.IFS(I2&gt;0.8,"Very High",I2&gt;0.6,"High",I2&gt;0.4,"Medium",I2&gt;0.2,"Low",I2&gt;0,"Very Low")</f>
        <v>Very High</v>
      </c>
      <c r="K2" s="29">
        <v>0.9</v>
      </c>
      <c r="L2" s="30" t="str">
        <f>_xlfn.IFS(K2&gt;0.8,"Very High",K2&gt;0.6,"High",K2&gt;0.4,"Medium",K2&gt;0.2,"Low",K2&gt;0,"Very Low")</f>
        <v>Very High</v>
      </c>
      <c r="M2" s="29">
        <v>0.9</v>
      </c>
      <c r="N2" s="30" t="str">
        <f>_xlfn.IFS(M2&gt;0.8,"Very High",M2&gt;0.6,"High",M2&gt;0.4,"Medium",M2&gt;0.2,"Low",M2&gt;0,"Very Low")</f>
        <v>Very High</v>
      </c>
      <c r="O2" s="29">
        <v>0.7</v>
      </c>
      <c r="P2" s="30" t="str">
        <f>_xlfn.IFS(O2&gt;0.8,"Very High",O2&gt;0.6,"High",O2&gt;0.4,"Medium",O2&gt;0.2,"Low",O2&gt;0,"Very Low")</f>
        <v>High</v>
      </c>
      <c r="Q2" s="29">
        <v>0.9</v>
      </c>
      <c r="R2" s="31" t="str">
        <f>_xlfn.IFS(Q2&gt;0.8,"Very High",Q2&gt;0.6,"High",Q2&gt;0.4,"Medium",Q2&gt;0.2,"Low",Q2&gt;0,"Very Low")</f>
        <v>Very High</v>
      </c>
      <c r="S2" s="29">
        <v>0.9</v>
      </c>
      <c r="T2" s="30" t="str">
        <f>_xlfn.IFS(S2&gt;0.8,"Very High",S2&gt;0.6,"High",S2&gt;0.4,"Medium",S2&gt;0.2,"Low",S2&gt;0,"Very Low")</f>
        <v>Very High</v>
      </c>
      <c r="U2" s="29">
        <v>0.8</v>
      </c>
      <c r="V2" s="31" t="str">
        <f>_xlfn.IFS(U2&gt;0.8,"Very High",U2&gt;0.6,"High",U2&gt;0.4,"Medium",U2&gt;0.2,"Low",U2&gt;0,"Very Low")</f>
        <v>High</v>
      </c>
      <c r="W2" s="29">
        <v>0.9</v>
      </c>
      <c r="X2" s="30" t="str">
        <f>_xlfn.IFS(W2&gt;0.8,"Very High",W2&gt;0.6,"High",W2&gt;0.4,"Medium",W2&gt;0.2,"Low",W2&gt;0,"Very Low")</f>
        <v>Very High</v>
      </c>
      <c r="Y2" s="29">
        <v>0.9</v>
      </c>
      <c r="Z2" s="30" t="str">
        <f>_xlfn.IFS(Y2&gt;0.8,"Very High",Y2&gt;0.6,"High",Y2&gt;0.4,"Medium",Y2&gt;0.2,"Low",Y2&gt;0,"Very Low")</f>
        <v>Very High</v>
      </c>
      <c r="AA2" s="29">
        <v>0.9</v>
      </c>
      <c r="AB2" s="30" t="str">
        <f>_xlfn.IFS(AA2&gt;0.8,"Very High",AA2&gt;0.6,"High",AA2&gt;0.4,"Medium",AA2&gt;0.2,"Low",AA2&gt;0,"Very Low")</f>
        <v>Very High</v>
      </c>
      <c r="AC2" s="29">
        <v>0.9</v>
      </c>
      <c r="AD2" s="31" t="str">
        <f>_xlfn.IFS(AC2&gt;0.8,"Very High",AC2&gt;0.6,"High",AC2&gt;0.4,"Medium",AC2&gt;0.2,"Low",AC2&gt;0,"Very Low")</f>
        <v>Very High</v>
      </c>
      <c r="AE2" s="29">
        <v>0.9</v>
      </c>
      <c r="AF2" s="30" t="str">
        <f>_xlfn.IFS(AE2&gt;0.8,"Very High",AE2&gt;0.6,"High",AE2&gt;0.4,"Medium",AE2&gt;0.2,"Low",AE2&gt;0,"Very Low")</f>
        <v>Very High</v>
      </c>
      <c r="AG2" s="29">
        <v>0.8</v>
      </c>
      <c r="AH2" s="30" t="str">
        <f>_xlfn.IFS(AG2&gt;0.8,"Very High",AG2&gt;0.6,"High",AG2&gt;0.4,"Medium",AG2&gt;0.2,"Low",AG2&gt;0,"Very Low")</f>
        <v>High</v>
      </c>
      <c r="AI2" s="29">
        <v>0.9</v>
      </c>
      <c r="AJ2" s="30" t="str">
        <f>_xlfn.IFS(AI2&gt;0.8,"Very High",AI2&gt;0.6,"High",AI2&gt;0.4,"Medium",AI2&gt;0.2,"Low",AI2&gt;0,"Very Low")</f>
        <v>Very High</v>
      </c>
      <c r="AK2" s="29">
        <v>0.9</v>
      </c>
      <c r="AL2" s="31" t="str">
        <f>_xlfn.IFS(AK2&gt;0.8,"Very High",AK2&gt;0.6,"High",AK2&gt;0.4,"Medium",AK2&gt;0.2,"Low",AK2&gt;0,"Very Low")</f>
        <v>Very High</v>
      </c>
      <c r="AM2" s="29">
        <v>0.9</v>
      </c>
      <c r="AN2" s="30" t="str">
        <f>_xlfn.IFS(AM2&gt;0.8,"Very High",AM2&gt;0.6,"High",AM2&gt;0.4,"Medium",AM2&gt;0.2,"Low",AM2&gt;0,"Very Low")</f>
        <v>Very High</v>
      </c>
      <c r="AO2" s="29">
        <v>0.8</v>
      </c>
      <c r="AP2" s="31" t="str">
        <f>_xlfn.IFS(AO2&gt;0.8,"Very High",AO2&gt;0.6,"High",AO2&gt;0.4,"Medium",AO2&gt;0.2,"Low",AO2&gt;0,"Very Low")</f>
        <v>High</v>
      </c>
      <c r="AQ2" s="29">
        <v>0.7</v>
      </c>
      <c r="AR2" s="30" t="str">
        <f>_xlfn.IFS(AQ2&gt;0.8,"Very High",AQ2&gt;0.6,"High",AQ2&gt;0.4,"Medium",AQ2&gt;0.2,"Low",AQ2&gt;0,"Very Low")</f>
        <v>High</v>
      </c>
      <c r="AS2" s="29">
        <v>0.9</v>
      </c>
      <c r="AT2" s="30" t="str">
        <f>_xlfn.IFS(AS2&gt;0.8,"Very High",AS2&gt;0.6,"High",AS2&gt;0.4,"Medium",AS2&gt;0.2,"Low",AS2&gt;0,"Very Low")</f>
        <v>Very High</v>
      </c>
      <c r="AU2" s="29">
        <v>0.9</v>
      </c>
      <c r="AV2" s="30" t="str">
        <f>_xlfn.IFS(AU2&gt;0.8,"Very High",AU2&gt;0.6,"High",AU2&gt;0.4,"Medium",AU2&gt;0.2,"Low",AU2&gt;0,"Very Low")</f>
        <v>Very High</v>
      </c>
      <c r="AW2" s="29">
        <v>0.8</v>
      </c>
      <c r="AX2" s="31" t="str">
        <f>_xlfn.IFS(AW2&gt;0.8,"Very High",AW2&gt;0.6,"High",AW2&gt;0.4,"Medium",AW2&gt;0.2,"Low",AW2&gt;0,"Very Low")</f>
        <v>High</v>
      </c>
      <c r="AY2" s="29">
        <v>0.9</v>
      </c>
      <c r="AZ2" s="30" t="str">
        <f>_xlfn.IFS(AY2&gt;0.8,"Very High",AY2&gt;0.6,"High",AY2&gt;0.4,"Medium",AY2&gt;0.2,"Low",AY2&gt;0,"Very Low")</f>
        <v>Very High</v>
      </c>
      <c r="BA2" s="29">
        <v>0.9</v>
      </c>
      <c r="BB2" s="30" t="str">
        <f>_xlfn.IFS(BA2&gt;0.8,"Very High",BA2&gt;0.6,"High",BA2&gt;0.4,"Medium",BA2&gt;0.2,"Low",BA2&gt;0,"Very Low")</f>
        <v>Very High</v>
      </c>
      <c r="BC2" s="29">
        <v>0.9</v>
      </c>
      <c r="BD2" s="30" t="str">
        <f>_xlfn.IFS(BC2&gt;0.8,"Very High",BC2&gt;0.6,"High",BC2&gt;0.4,"Medium",BC2&gt;0.2,"Low",BC2&gt;0,"Very Low")</f>
        <v>Very High</v>
      </c>
      <c r="BE2" s="29">
        <v>0.9</v>
      </c>
      <c r="BF2" s="31" t="str">
        <f>_xlfn.IFS(BE2&gt;0.8,"Very High",BE2&gt;0.6,"High",BE2&gt;0.4,"Medium",BE2&gt;0.2,"Low",BE2&gt;0,"Very Low")</f>
        <v>Very High</v>
      </c>
      <c r="BG2" s="29">
        <v>0.8</v>
      </c>
      <c r="BH2" s="30" t="str">
        <f>_xlfn.IFS(BG2&gt;0.8,"Very High",BG2&gt;0.6,"High",BG2&gt;0.4,"Medium",BG2&gt;0.2,"Low",BG2&gt;0,"Very Low")</f>
        <v>High</v>
      </c>
      <c r="BI2" s="29">
        <v>0.9</v>
      </c>
      <c r="BJ2" s="31" t="str">
        <f>_xlfn.IFS(BI2&gt;0.8,"Very High",BI2&gt;0.6,"High",BI2&gt;0.4,"Medium",BI2&gt;0.2,"Low",BI2&gt;0,"Very Low")</f>
        <v>Very High</v>
      </c>
      <c r="BK2" s="29">
        <v>0.8</v>
      </c>
      <c r="BL2" s="30" t="str">
        <f>_xlfn.IFS(BK2&gt;0.8,"Very High",BK2&gt;0.6,"High",BK2&gt;0.4,"Medium",BK2&gt;0.2,"Low",BK2&gt;0,"Very Low")</f>
        <v>High</v>
      </c>
      <c r="BM2" s="29">
        <v>0.9</v>
      </c>
      <c r="BN2" s="30" t="str">
        <f>_xlfn.IFS(BM2&gt;0.8,"Very High",BM2&gt;0.6,"High",BM2&gt;0.4,"Medium",BM2&gt;0.2,"Low",BM2&gt;0,"Very Low")</f>
        <v>Very High</v>
      </c>
      <c r="BO2" s="29">
        <v>0.9</v>
      </c>
      <c r="BP2" s="30" t="str">
        <f>_xlfn.IFS(BO2&gt;0.8,"Very High",BO2&gt;0.6,"High",BO2&gt;0.4,"Medium",BO2&gt;0.2,"Low",BO2&gt;0,"Very Low")</f>
        <v>Very High</v>
      </c>
      <c r="BQ2" s="29">
        <v>0.8</v>
      </c>
      <c r="BR2" s="31" t="str">
        <f>_xlfn.IFS(BQ2&gt;0.8,"Very High",BQ2&gt;0.6,"High",BQ2&gt;0.4,"Medium",BQ2&gt;0.2,"Low",BQ2&gt;0,"Very Low")</f>
        <v>High</v>
      </c>
      <c r="BS2" s="29">
        <v>0.9</v>
      </c>
      <c r="BT2" s="30" t="str">
        <f>_xlfn.IFS(BS2&gt;0.8,"Very High",BS2&gt;0.6,"High",BS2&gt;0.4,"Medium",BS2&gt;0.2,"Low",BS2&gt;0,"Very Low")</f>
        <v>Very High</v>
      </c>
      <c r="BU2" s="29">
        <v>0.9</v>
      </c>
      <c r="BV2" s="30" t="str">
        <f>_xlfn.IFS(BU2&gt;0.8,"Very High",BU2&gt;0.6,"High",BU2&gt;0.4,"Medium",BU2&gt;0.2,"Low",BU2&gt;0,"Very Low")</f>
        <v>Very High</v>
      </c>
      <c r="BW2" s="29">
        <v>0.9</v>
      </c>
      <c r="BX2" s="30" t="str">
        <f>_xlfn.IFS(BW2&gt;0.8,"Very High",BW2&gt;0.6,"High",BW2&gt;0.4,"Medium",BW2&gt;0.2,"Low",BW2&gt;0,"Very Low")</f>
        <v>Very High</v>
      </c>
      <c r="BY2" s="29">
        <v>0.7</v>
      </c>
      <c r="BZ2" s="31" t="str">
        <f>_xlfn.IFS(BY2&gt;0.8,"Very High",BY2&gt;0.6,"High",BY2&gt;0.4,"Medium",BY2&gt;0.2,"Low",BY2&gt;0,"Very Low")</f>
        <v>High</v>
      </c>
      <c r="CA2" s="29">
        <v>0.9</v>
      </c>
      <c r="CB2" s="30" t="str">
        <f>_xlfn.IFS(CA2&gt;0.8,"Very High",CA2&gt;0.6,"High",CA2&gt;0.4,"Medium",CA2&gt;0.2,"Low",CA2&gt;0,"Very Low")</f>
        <v>Very High</v>
      </c>
      <c r="CC2" s="29">
        <v>0.7</v>
      </c>
      <c r="CD2" s="31" t="str">
        <f>_xlfn.IFS(CC2&gt;0.8,"Very High",CC2&gt;0.6,"High",CC2&gt;0.4,"Medium",CC2&gt;0.2,"Low",CC2&gt;0,"Very Low")</f>
        <v>High</v>
      </c>
      <c r="CE2" s="66">
        <f>_xlfn.STDEV.P(C2:CC2)</f>
        <v>7.745966692414831E-2</v>
      </c>
    </row>
    <row r="3" spans="1:83" ht="15.75" thickBot="1" x14ac:dyDescent="0.3">
      <c r="A3" s="26">
        <v>2</v>
      </c>
      <c r="B3" s="74" t="s">
        <v>56</v>
      </c>
      <c r="C3" s="71">
        <v>0.6</v>
      </c>
      <c r="D3" s="25" t="str">
        <f t="shared" ref="D3:F31" si="2">_xlfn.IFS(C3&gt;0.8,"Very High",C3&gt;0.6,"High",C3&gt;0.4,"Medium",C3&gt;0.2,"Low",C3&gt;0,"Very Low")</f>
        <v>Medium</v>
      </c>
      <c r="E3" s="24">
        <v>0.8</v>
      </c>
      <c r="F3" s="25" t="str">
        <f t="shared" si="2"/>
        <v>High</v>
      </c>
      <c r="G3" s="24">
        <v>0.8</v>
      </c>
      <c r="H3" s="25" t="str">
        <f t="shared" si="0"/>
        <v>High</v>
      </c>
      <c r="I3" s="24">
        <v>0.7</v>
      </c>
      <c r="J3" s="33" t="str">
        <f t="shared" si="1"/>
        <v>High</v>
      </c>
      <c r="K3" s="24">
        <v>0.2</v>
      </c>
      <c r="L3" s="25" t="str">
        <f t="shared" ref="L3:L31" si="3">_xlfn.IFS(K3&gt;0.8,"Very High",K3&gt;0.6,"High",K3&gt;0.4,"Medium",K3&gt;0.2,"Low",K3&gt;0,"Very Low")</f>
        <v>Very Low</v>
      </c>
      <c r="M3" s="24">
        <v>0.9</v>
      </c>
      <c r="N3" s="25" t="str">
        <f t="shared" ref="N3:N31" si="4">_xlfn.IFS(M3&gt;0.8,"Very High",M3&gt;0.6,"High",M3&gt;0.4,"Medium",M3&gt;0.2,"Low",M3&gt;0,"Very Low")</f>
        <v>Very High</v>
      </c>
      <c r="O3" s="24">
        <v>0.9</v>
      </c>
      <c r="P3" s="25" t="str">
        <f t="shared" ref="P3:P31" si="5">_xlfn.IFS(O3&gt;0.8,"Very High",O3&gt;0.6,"High",O3&gt;0.4,"Medium",O3&gt;0.2,"Low",O3&gt;0,"Very Low")</f>
        <v>Very High</v>
      </c>
      <c r="Q3" s="24">
        <v>0.8</v>
      </c>
      <c r="R3" s="33" t="str">
        <f t="shared" ref="R3:R31" si="6">_xlfn.IFS(Q3&gt;0.8,"Very High",Q3&gt;0.6,"High",Q3&gt;0.4,"Medium",Q3&gt;0.2,"Low",Q3&gt;0,"Very Low")</f>
        <v>High</v>
      </c>
      <c r="S3" s="24">
        <v>0.9</v>
      </c>
      <c r="T3" s="25" t="str">
        <f t="shared" ref="T3:T31" si="7">_xlfn.IFS(S3&gt;0.8,"Very High",S3&gt;0.6,"High",S3&gt;0.4,"Medium",S3&gt;0.2,"Low",S3&gt;0,"Very Low")</f>
        <v>Very High</v>
      </c>
      <c r="U3" s="24">
        <v>0.8</v>
      </c>
      <c r="V3" s="33" t="str">
        <f t="shared" ref="V3:V31" si="8">_xlfn.IFS(U3&gt;0.8,"Very High",U3&gt;0.6,"High",U3&gt;0.4,"Medium",U3&gt;0.2,"Low",U3&gt;0,"Very Low")</f>
        <v>High</v>
      </c>
      <c r="W3" s="24">
        <v>0.8</v>
      </c>
      <c r="X3" s="25" t="str">
        <f t="shared" ref="X3:X31" si="9">_xlfn.IFS(W3&gt;0.8,"Very High",W3&gt;0.6,"High",W3&gt;0.4,"Medium",W3&gt;0.2,"Low",W3&gt;0,"Very Low")</f>
        <v>High</v>
      </c>
      <c r="Y3" s="24">
        <v>0.9</v>
      </c>
      <c r="Z3" s="25" t="str">
        <f t="shared" ref="Z3:Z31" si="10">_xlfn.IFS(Y3&gt;0.8,"Very High",Y3&gt;0.6,"High",Y3&gt;0.4,"Medium",Y3&gt;0.2,"Low",Y3&gt;0,"Very Low")</f>
        <v>Very High</v>
      </c>
      <c r="AA3" s="24">
        <v>0.8</v>
      </c>
      <c r="AB3" s="25" t="str">
        <f t="shared" ref="AB3:AB31" si="11">_xlfn.IFS(AA3&gt;0.8,"Very High",AA3&gt;0.6,"High",AA3&gt;0.4,"Medium",AA3&gt;0.2,"Low",AA3&gt;0,"Very Low")</f>
        <v>High</v>
      </c>
      <c r="AC3" s="24">
        <v>0.8</v>
      </c>
      <c r="AD3" s="33" t="str">
        <f t="shared" ref="AD3:AD31" si="12">_xlfn.IFS(AC3&gt;0.8,"Very High",AC3&gt;0.6,"High",AC3&gt;0.4,"Medium",AC3&gt;0.2,"Low",AC3&gt;0,"Very Low")</f>
        <v>High</v>
      </c>
      <c r="AE3" s="24">
        <v>0.9</v>
      </c>
      <c r="AF3" s="25" t="str">
        <f t="shared" ref="AF3:AF31" si="13">_xlfn.IFS(AE3&gt;0.8,"Very High",AE3&gt;0.6,"High",AE3&gt;0.4,"Medium",AE3&gt;0.2,"Low",AE3&gt;0,"Very Low")</f>
        <v>Very High</v>
      </c>
      <c r="AG3" s="24">
        <v>0.6</v>
      </c>
      <c r="AH3" s="25" t="str">
        <f t="shared" ref="AH3:AH31" si="14">_xlfn.IFS(AG3&gt;0.8,"Very High",AG3&gt;0.6,"High",AG3&gt;0.4,"Medium",AG3&gt;0.2,"Low",AG3&gt;0,"Very Low")</f>
        <v>Medium</v>
      </c>
      <c r="AI3" s="24">
        <v>0.6</v>
      </c>
      <c r="AJ3" s="25" t="str">
        <f>_xlfn.IFS(AI3&gt;0.8,"Very High",AI3&gt;0.6,"High",AI3&gt;0.4,"Medium",AI3&gt;0.2,"Low",AI3&gt;0,"Very Low")</f>
        <v>Medium</v>
      </c>
      <c r="AK3" s="24">
        <v>0.8</v>
      </c>
      <c r="AL3" s="33" t="str">
        <f t="shared" ref="AL3:AL31" si="15">_xlfn.IFS(AK3&gt;0.8,"Very High",AK3&gt;0.6,"High",AK3&gt;0.4,"Medium",AK3&gt;0.2,"Low",AK3&gt;0,"Very Low")</f>
        <v>High</v>
      </c>
      <c r="AM3" s="24">
        <v>0.9</v>
      </c>
      <c r="AN3" s="25" t="str">
        <f t="shared" ref="AN3:AN31" si="16">_xlfn.IFS(AM3&gt;0.8,"Very High",AM3&gt;0.6,"High",AM3&gt;0.4,"Medium",AM3&gt;0.2,"Low",AM3&gt;0,"Very Low")</f>
        <v>Very High</v>
      </c>
      <c r="AO3" s="24">
        <v>0.9</v>
      </c>
      <c r="AP3" s="33" t="str">
        <f t="shared" ref="AP3:AP31" si="17">_xlfn.IFS(AO3&gt;0.8,"Very High",AO3&gt;0.6,"High",AO3&gt;0.4,"Medium",AO3&gt;0.2,"Low",AO3&gt;0,"Very Low")</f>
        <v>Very High</v>
      </c>
      <c r="AQ3" s="24">
        <v>0.8</v>
      </c>
      <c r="AR3" s="25" t="str">
        <f t="shared" ref="AR3:AR31" si="18">_xlfn.IFS(AQ3&gt;0.8,"Very High",AQ3&gt;0.6,"High",AQ3&gt;0.4,"Medium",AQ3&gt;0.2,"Low",AQ3&gt;0,"Very Low")</f>
        <v>High</v>
      </c>
      <c r="AS3" s="24">
        <v>0.8</v>
      </c>
      <c r="AT3" s="25" t="str">
        <f t="shared" ref="AT3:AT31" si="19">_xlfn.IFS(AS3&gt;0.8,"Very High",AS3&gt;0.6,"High",AS3&gt;0.4,"Medium",AS3&gt;0.2,"Low",AS3&gt;0,"Very Low")</f>
        <v>High</v>
      </c>
      <c r="AU3" s="24">
        <v>0.6</v>
      </c>
      <c r="AV3" s="25" t="str">
        <f t="shared" ref="AV3:AV31" si="20">_xlfn.IFS(AU3&gt;0.8,"Very High",AU3&gt;0.6,"High",AU3&gt;0.4,"Medium",AU3&gt;0.2,"Low",AU3&gt;0,"Very Low")</f>
        <v>Medium</v>
      </c>
      <c r="AW3" s="24">
        <v>0.8</v>
      </c>
      <c r="AX3" s="33" t="str">
        <f t="shared" ref="AX3:AX31" si="21">_xlfn.IFS(AW3&gt;0.8,"Very High",AW3&gt;0.6,"High",AW3&gt;0.4,"Medium",AW3&gt;0.2,"Low",AW3&gt;0,"Very Low")</f>
        <v>High</v>
      </c>
      <c r="AY3" s="24">
        <v>0.9</v>
      </c>
      <c r="AZ3" s="25" t="str">
        <f t="shared" ref="AZ3:AZ31" si="22">_xlfn.IFS(AY3&gt;0.8,"Very High",AY3&gt;0.6,"High",AY3&gt;0.4,"Medium",AY3&gt;0.2,"Low",AY3&gt;0,"Very Low")</f>
        <v>Very High</v>
      </c>
      <c r="BA3" s="24">
        <v>0.9</v>
      </c>
      <c r="BB3" s="25" t="str">
        <f t="shared" ref="BB3:BB31" si="23">_xlfn.IFS(BA3&gt;0.8,"Very High",BA3&gt;0.6,"High",BA3&gt;0.4,"Medium",BA3&gt;0.2,"Low",BA3&gt;0,"Very Low")</f>
        <v>Very High</v>
      </c>
      <c r="BC3" s="24">
        <v>0.9</v>
      </c>
      <c r="BD3" s="25" t="str">
        <f>_xlfn.IFS(BC3&gt;0.8,"Very High",BC3&gt;0.6,"High",BC3&gt;0.4,"Medium",BC3&gt;0.2,"Low",BC3&gt;0,"Very Low")</f>
        <v>Very High</v>
      </c>
      <c r="BE3" s="24">
        <v>0.8</v>
      </c>
      <c r="BF3" s="33" t="str">
        <f t="shared" ref="BF3:BF31" si="24">_xlfn.IFS(BE3&gt;0.8,"Very High",BE3&gt;0.6,"High",BE3&gt;0.4,"Medium",BE3&gt;0.2,"Low",BE3&gt;0,"Very Low")</f>
        <v>High</v>
      </c>
      <c r="BG3" s="24">
        <v>0.7</v>
      </c>
      <c r="BH3" s="25" t="str">
        <f t="shared" ref="BH3:BH31" si="25">_xlfn.IFS(BG3&gt;0.8,"Very High",BG3&gt;0.6,"High",BG3&gt;0.4,"Medium",BG3&gt;0.2,"Low",BG3&gt;0,"Very Low")</f>
        <v>High</v>
      </c>
      <c r="BI3" s="24">
        <v>0.9</v>
      </c>
      <c r="BJ3" s="33" t="str">
        <f t="shared" ref="BJ3:BJ31" si="26">_xlfn.IFS(BI3&gt;0.8,"Very High",BI3&gt;0.6,"High",BI3&gt;0.4,"Medium",BI3&gt;0.2,"Low",BI3&gt;0,"Very Low")</f>
        <v>Very High</v>
      </c>
      <c r="BK3" s="24">
        <v>0.9</v>
      </c>
      <c r="BL3" s="25" t="str">
        <f t="shared" ref="BL3:BL31" si="27">_xlfn.IFS(BK3&gt;0.8,"Very High",BK3&gt;0.6,"High",BK3&gt;0.4,"Medium",BK3&gt;0.2,"Low",BK3&gt;0,"Very Low")</f>
        <v>Very High</v>
      </c>
      <c r="BM3" s="24">
        <v>0.7</v>
      </c>
      <c r="BN3" s="25" t="str">
        <f t="shared" ref="BN3:BN31" si="28">_xlfn.IFS(BM3&gt;0.8,"Very High",BM3&gt;0.6,"High",BM3&gt;0.4,"Medium",BM3&gt;0.2,"Low",BM3&gt;0,"Very Low")</f>
        <v>High</v>
      </c>
      <c r="BO3" s="24">
        <v>0.9</v>
      </c>
      <c r="BP3" s="25" t="str">
        <f t="shared" ref="BP3:BP31" si="29">_xlfn.IFS(BO3&gt;0.8,"Very High",BO3&gt;0.6,"High",BO3&gt;0.4,"Medium",BO3&gt;0.2,"Low",BO3&gt;0,"Very Low")</f>
        <v>Very High</v>
      </c>
      <c r="BQ3" s="24">
        <v>0.9</v>
      </c>
      <c r="BR3" s="33" t="str">
        <f t="shared" ref="BR3:BR31" si="30">_xlfn.IFS(BQ3&gt;0.8,"Very High",BQ3&gt;0.6,"High",BQ3&gt;0.4,"Medium",BQ3&gt;0.2,"Low",BQ3&gt;0,"Very Low")</f>
        <v>Very High</v>
      </c>
      <c r="BS3" s="24">
        <v>0.7</v>
      </c>
      <c r="BT3" s="25" t="str">
        <f t="shared" ref="BT3:BT31" si="31">_xlfn.IFS(BS3&gt;0.8,"Very High",BS3&gt;0.6,"High",BS3&gt;0.4,"Medium",BS3&gt;0.2,"Low",BS3&gt;0,"Very Low")</f>
        <v>High</v>
      </c>
      <c r="BU3" s="24">
        <v>0.9</v>
      </c>
      <c r="BV3" s="25" t="str">
        <f t="shared" ref="BV3:BV31" si="32">_xlfn.IFS(BU3&gt;0.8,"Very High",BU3&gt;0.6,"High",BU3&gt;0.4,"Medium",BU3&gt;0.2,"Low",BU3&gt;0,"Very Low")</f>
        <v>Very High</v>
      </c>
      <c r="BW3" s="24">
        <v>0.9</v>
      </c>
      <c r="BX3" s="25" t="str">
        <f>_xlfn.IFS(BW3&gt;0.8,"Very High",BW3&gt;0.6,"High",BW3&gt;0.4,"Medium",BW3&gt;0.2,"Low",BW3&gt;0,"Very Low")</f>
        <v>Very High</v>
      </c>
      <c r="BY3" s="24">
        <v>0.9</v>
      </c>
      <c r="BZ3" s="33" t="str">
        <f t="shared" ref="BZ3:BZ31" si="33">_xlfn.IFS(BY3&gt;0.8,"Very High",BY3&gt;0.6,"High",BY3&gt;0.4,"Medium",BY3&gt;0.2,"Low",BY3&gt;0,"Very Low")</f>
        <v>Very High</v>
      </c>
      <c r="CA3" s="24">
        <v>0.9</v>
      </c>
      <c r="CB3" s="25" t="str">
        <f t="shared" ref="CB3:CB31" si="34">_xlfn.IFS(CA3&gt;0.8,"Very High",CA3&gt;0.6,"High",CA3&gt;0.4,"Medium",CA3&gt;0.2,"Low",CA3&gt;0,"Very Low")</f>
        <v>Very High</v>
      </c>
      <c r="CC3" s="24">
        <v>0.9</v>
      </c>
      <c r="CD3" s="33" t="str">
        <f t="shared" ref="CD3:CD31" si="35">_xlfn.IFS(CC3&gt;0.8,"Very High",CC3&gt;0.6,"High",CC3&gt;0.4,"Medium",CC3&gt;0.2,"Low",CC3&gt;0,"Very Low")</f>
        <v>Very High</v>
      </c>
      <c r="CE3" s="66">
        <f t="shared" ref="CE3:CE31" si="36">_xlfn.STDEV.P(C3:CC3)</f>
        <v>0.13690781570093122</v>
      </c>
    </row>
    <row r="4" spans="1:83" ht="15.75" thickBot="1" x14ac:dyDescent="0.3">
      <c r="A4" s="26">
        <v>3</v>
      </c>
      <c r="B4" s="75" t="s">
        <v>16</v>
      </c>
      <c r="C4" s="71">
        <v>0.8</v>
      </c>
      <c r="D4" s="25" t="str">
        <f t="shared" si="2"/>
        <v>High</v>
      </c>
      <c r="E4" s="24">
        <v>0.9</v>
      </c>
      <c r="F4" s="25" t="str">
        <f t="shared" si="2"/>
        <v>Very High</v>
      </c>
      <c r="G4" s="24">
        <v>0.7</v>
      </c>
      <c r="H4" s="25" t="str">
        <f t="shared" si="0"/>
        <v>High</v>
      </c>
      <c r="I4" s="24">
        <v>0.8</v>
      </c>
      <c r="J4" s="33" t="str">
        <f t="shared" si="1"/>
        <v>High</v>
      </c>
      <c r="K4" s="24">
        <v>0.9</v>
      </c>
      <c r="L4" s="25" t="str">
        <f t="shared" si="3"/>
        <v>Very High</v>
      </c>
      <c r="M4" s="24">
        <v>0.9</v>
      </c>
      <c r="N4" s="25" t="str">
        <f t="shared" si="4"/>
        <v>Very High</v>
      </c>
      <c r="O4" s="24">
        <v>0.7</v>
      </c>
      <c r="P4" s="25" t="str">
        <f t="shared" si="5"/>
        <v>High</v>
      </c>
      <c r="Q4" s="24">
        <v>0.9</v>
      </c>
      <c r="R4" s="33" t="str">
        <f t="shared" si="6"/>
        <v>Very High</v>
      </c>
      <c r="S4" s="24">
        <v>0.6</v>
      </c>
      <c r="T4" s="25" t="str">
        <f t="shared" si="7"/>
        <v>Medium</v>
      </c>
      <c r="U4" s="24">
        <v>0.9</v>
      </c>
      <c r="V4" s="33" t="str">
        <f t="shared" si="8"/>
        <v>Very High</v>
      </c>
      <c r="W4" s="24">
        <v>0.9</v>
      </c>
      <c r="X4" s="25" t="str">
        <f t="shared" si="9"/>
        <v>Very High</v>
      </c>
      <c r="Y4" s="24">
        <v>0.9</v>
      </c>
      <c r="Z4" s="25" t="str">
        <f t="shared" si="10"/>
        <v>Very High</v>
      </c>
      <c r="AA4" s="24">
        <v>0.9</v>
      </c>
      <c r="AB4" s="25" t="str">
        <f t="shared" si="11"/>
        <v>Very High</v>
      </c>
      <c r="AC4" s="24">
        <v>0.9</v>
      </c>
      <c r="AD4" s="33" t="str">
        <f t="shared" si="12"/>
        <v>Very High</v>
      </c>
      <c r="AE4" s="24">
        <v>0.6</v>
      </c>
      <c r="AF4" s="25" t="str">
        <f t="shared" si="13"/>
        <v>Medium</v>
      </c>
      <c r="AG4" s="24">
        <v>0.9</v>
      </c>
      <c r="AH4" s="25" t="str">
        <f t="shared" si="14"/>
        <v>Very High</v>
      </c>
      <c r="AI4" s="24">
        <v>0.9</v>
      </c>
      <c r="AJ4" s="25" t="str">
        <f>_xlfn.IFS(AI4&gt;0.8,"Very High",AI4&gt;0.6,"High",AI4&gt;0.4,"Medium",AI4&gt;0.2,"Low",AI4&gt;0,"Very Low")</f>
        <v>Very High</v>
      </c>
      <c r="AK4" s="24">
        <v>0.9</v>
      </c>
      <c r="AL4" s="33" t="str">
        <f t="shared" si="15"/>
        <v>Very High</v>
      </c>
      <c r="AM4" s="24">
        <v>0.8</v>
      </c>
      <c r="AN4" s="25" t="str">
        <f t="shared" si="16"/>
        <v>High</v>
      </c>
      <c r="AO4" s="24">
        <v>0.8</v>
      </c>
      <c r="AP4" s="33" t="str">
        <f t="shared" si="17"/>
        <v>High</v>
      </c>
      <c r="AQ4" s="24">
        <v>0.9</v>
      </c>
      <c r="AR4" s="25" t="str">
        <f t="shared" si="18"/>
        <v>Very High</v>
      </c>
      <c r="AS4" s="24">
        <v>0.9</v>
      </c>
      <c r="AT4" s="25" t="str">
        <f t="shared" si="19"/>
        <v>Very High</v>
      </c>
      <c r="AU4" s="24">
        <v>0.8</v>
      </c>
      <c r="AV4" s="25" t="str">
        <f t="shared" si="20"/>
        <v>High</v>
      </c>
      <c r="AW4" s="24">
        <v>0.9</v>
      </c>
      <c r="AX4" s="33" t="str">
        <f t="shared" si="21"/>
        <v>Very High</v>
      </c>
      <c r="AY4" s="24">
        <v>0.9</v>
      </c>
      <c r="AZ4" s="25" t="str">
        <f t="shared" si="22"/>
        <v>Very High</v>
      </c>
      <c r="BA4" s="24">
        <v>0.9</v>
      </c>
      <c r="BB4" s="25" t="str">
        <f t="shared" si="23"/>
        <v>Very High</v>
      </c>
      <c r="BC4" s="24">
        <v>0.9</v>
      </c>
      <c r="BD4" s="25" t="str">
        <f>_xlfn.IFS(BC4&gt;0.8,"Very High",BC4&gt;0.6,"High",BC4&gt;0.4,"Medium",BC4&gt;0.2,"Low",BC4&gt;0,"Very Low")</f>
        <v>Very High</v>
      </c>
      <c r="BE4" s="24">
        <v>0.9</v>
      </c>
      <c r="BF4" s="33" t="str">
        <f t="shared" si="24"/>
        <v>Very High</v>
      </c>
      <c r="BG4" s="24">
        <v>0.7</v>
      </c>
      <c r="BH4" s="25" t="str">
        <f t="shared" si="25"/>
        <v>High</v>
      </c>
      <c r="BI4" s="24">
        <v>0.9</v>
      </c>
      <c r="BJ4" s="33" t="str">
        <f t="shared" si="26"/>
        <v>Very High</v>
      </c>
      <c r="BK4" s="24">
        <v>0.9</v>
      </c>
      <c r="BL4" s="25" t="str">
        <f t="shared" si="27"/>
        <v>Very High</v>
      </c>
      <c r="BM4" s="24">
        <v>0.8</v>
      </c>
      <c r="BN4" s="25" t="str">
        <f t="shared" si="28"/>
        <v>High</v>
      </c>
      <c r="BO4" s="24">
        <v>0.9</v>
      </c>
      <c r="BP4" s="25" t="str">
        <f t="shared" si="29"/>
        <v>Very High</v>
      </c>
      <c r="BQ4" s="24">
        <v>0.9</v>
      </c>
      <c r="BR4" s="33" t="str">
        <f t="shared" si="30"/>
        <v>Very High</v>
      </c>
      <c r="BS4" s="24">
        <v>0.7</v>
      </c>
      <c r="BT4" s="25" t="str">
        <f t="shared" si="31"/>
        <v>High</v>
      </c>
      <c r="BU4" s="24">
        <v>0.9</v>
      </c>
      <c r="BV4" s="25" t="str">
        <f t="shared" si="32"/>
        <v>Very High</v>
      </c>
      <c r="BW4" s="24">
        <v>0.8</v>
      </c>
      <c r="BX4" s="25" t="str">
        <f>_xlfn.IFS(BW4&gt;0.8,"Very High",BW4&gt;0.6,"High",BW4&gt;0.4,"Medium",BW4&gt;0.2,"Low",BW4&gt;0,"Very Low")</f>
        <v>High</v>
      </c>
      <c r="BY4" s="24">
        <v>0.8</v>
      </c>
      <c r="BZ4" s="33" t="str">
        <f t="shared" si="33"/>
        <v>High</v>
      </c>
      <c r="CA4" s="24">
        <v>0.9</v>
      </c>
      <c r="CB4" s="25" t="str">
        <f t="shared" si="34"/>
        <v>Very High</v>
      </c>
      <c r="CC4" s="24">
        <v>0.9</v>
      </c>
      <c r="CD4" s="33" t="str">
        <f t="shared" si="35"/>
        <v>Very High</v>
      </c>
      <c r="CE4" s="66">
        <f t="shared" si="36"/>
        <v>8.645808232895387E-2</v>
      </c>
    </row>
    <row r="5" spans="1:83" ht="15.75" thickBot="1" x14ac:dyDescent="0.3">
      <c r="A5" s="26">
        <v>4</v>
      </c>
      <c r="B5" s="96" t="s">
        <v>17</v>
      </c>
      <c r="C5" s="71">
        <v>0.1</v>
      </c>
      <c r="D5" s="25" t="str">
        <f t="shared" si="2"/>
        <v>Very Low</v>
      </c>
      <c r="E5" s="24">
        <v>0.2</v>
      </c>
      <c r="F5" s="25" t="str">
        <f t="shared" si="2"/>
        <v>Very Low</v>
      </c>
      <c r="G5" s="24">
        <v>0.1</v>
      </c>
      <c r="H5" s="25" t="str">
        <f t="shared" si="0"/>
        <v>Very Low</v>
      </c>
      <c r="I5" s="24">
        <v>0.1</v>
      </c>
      <c r="J5" s="33" t="str">
        <f t="shared" si="1"/>
        <v>Very Low</v>
      </c>
      <c r="K5" s="24">
        <v>0.1</v>
      </c>
      <c r="L5" s="25" t="str">
        <f t="shared" si="3"/>
        <v>Very Low</v>
      </c>
      <c r="M5" s="24">
        <v>0.1</v>
      </c>
      <c r="N5" s="25" t="str">
        <f t="shared" si="4"/>
        <v>Very Low</v>
      </c>
      <c r="O5" s="24">
        <v>0.1</v>
      </c>
      <c r="P5" s="25" t="str">
        <f>_xlfn.IFS(O5&gt;0.8,"Very High",O5&gt;0.6,"High",O5&gt;0.4,"Medium",O5&gt;0.2,"Low",O5&gt;0,"Very Low")</f>
        <v>Very Low</v>
      </c>
      <c r="Q5" s="24">
        <v>0.1</v>
      </c>
      <c r="R5" s="33" t="str">
        <f t="shared" si="6"/>
        <v>Very Low</v>
      </c>
      <c r="S5" s="24">
        <v>0.1</v>
      </c>
      <c r="T5" s="25" t="str">
        <f t="shared" si="7"/>
        <v>Very Low</v>
      </c>
      <c r="U5" s="24">
        <v>0.1</v>
      </c>
      <c r="V5" s="33" t="str">
        <f t="shared" si="8"/>
        <v>Very Low</v>
      </c>
      <c r="W5" s="24">
        <v>0.3</v>
      </c>
      <c r="X5" s="25" t="str">
        <f t="shared" si="9"/>
        <v>Low</v>
      </c>
      <c r="Y5" s="24">
        <v>0.1</v>
      </c>
      <c r="Z5" s="25" t="str">
        <f t="shared" si="10"/>
        <v>Very Low</v>
      </c>
      <c r="AA5" s="24">
        <v>0.1</v>
      </c>
      <c r="AB5" s="25" t="str">
        <f t="shared" si="11"/>
        <v>Very Low</v>
      </c>
      <c r="AC5" s="24">
        <v>0.1</v>
      </c>
      <c r="AD5" s="33" t="str">
        <f t="shared" si="12"/>
        <v>Very Low</v>
      </c>
      <c r="AE5" s="24">
        <v>0.1</v>
      </c>
      <c r="AF5" s="25" t="str">
        <f t="shared" si="13"/>
        <v>Very Low</v>
      </c>
      <c r="AG5" s="24">
        <v>0.1</v>
      </c>
      <c r="AH5" s="25" t="str">
        <f t="shared" si="14"/>
        <v>Very Low</v>
      </c>
      <c r="AI5" s="24">
        <v>0.2</v>
      </c>
      <c r="AJ5" s="25" t="str">
        <f>_xlfn.IFS(AI5&gt;0.8,"Very High",AI5&gt;0.6,"High",AI5&gt;0.4,"Medium",AI5&gt;0.2,"Low",AI5&gt;0,"Very Low")</f>
        <v>Very Low</v>
      </c>
      <c r="AK5" s="24">
        <v>0.1</v>
      </c>
      <c r="AL5" s="33" t="str">
        <f t="shared" si="15"/>
        <v>Very Low</v>
      </c>
      <c r="AM5" s="24">
        <v>0.1</v>
      </c>
      <c r="AN5" s="25" t="str">
        <f t="shared" si="16"/>
        <v>Very Low</v>
      </c>
      <c r="AO5" s="24">
        <v>0.1</v>
      </c>
      <c r="AP5" s="33" t="str">
        <f t="shared" si="17"/>
        <v>Very Low</v>
      </c>
      <c r="AQ5" s="24">
        <v>0.1</v>
      </c>
      <c r="AR5" s="25" t="str">
        <f t="shared" si="18"/>
        <v>Very Low</v>
      </c>
      <c r="AS5" s="24">
        <v>0.3</v>
      </c>
      <c r="AT5" s="25" t="str">
        <f t="shared" si="19"/>
        <v>Low</v>
      </c>
      <c r="AU5" s="24">
        <v>0.2</v>
      </c>
      <c r="AV5" s="25" t="str">
        <f t="shared" si="20"/>
        <v>Very Low</v>
      </c>
      <c r="AW5" s="24">
        <v>0.1</v>
      </c>
      <c r="AX5" s="33" t="str">
        <f t="shared" si="21"/>
        <v>Very Low</v>
      </c>
      <c r="AY5" s="24">
        <v>0.1</v>
      </c>
      <c r="AZ5" s="25" t="str">
        <f t="shared" si="22"/>
        <v>Very Low</v>
      </c>
      <c r="BA5" s="24">
        <v>0.1</v>
      </c>
      <c r="BB5" s="25" t="str">
        <f t="shared" si="23"/>
        <v>Very Low</v>
      </c>
      <c r="BC5" s="24">
        <v>0.1</v>
      </c>
      <c r="BD5" s="25" t="str">
        <f>_xlfn.IFS(BC5&gt;0.8,"Very High",BC5&gt;0.6,"High",BC5&gt;0.4,"Medium",BC5&gt;0.2,"Low",BC5&gt;0,"Very Low")</f>
        <v>Very Low</v>
      </c>
      <c r="BE5" s="24">
        <v>0.1</v>
      </c>
      <c r="BF5" s="33" t="str">
        <f t="shared" si="24"/>
        <v>Very Low</v>
      </c>
      <c r="BG5" s="24">
        <v>0.1</v>
      </c>
      <c r="BH5" s="25" t="str">
        <f t="shared" si="25"/>
        <v>Very Low</v>
      </c>
      <c r="BI5" s="24">
        <v>0.2</v>
      </c>
      <c r="BJ5" s="33" t="str">
        <f t="shared" si="26"/>
        <v>Very Low</v>
      </c>
      <c r="BK5" s="24">
        <v>0.2</v>
      </c>
      <c r="BL5" s="25" t="str">
        <f t="shared" si="27"/>
        <v>Very Low</v>
      </c>
      <c r="BM5" s="24">
        <v>0.1</v>
      </c>
      <c r="BN5" s="25" t="str">
        <f t="shared" si="28"/>
        <v>Very Low</v>
      </c>
      <c r="BO5" s="24">
        <v>0.2</v>
      </c>
      <c r="BP5" s="25" t="str">
        <f t="shared" si="29"/>
        <v>Very Low</v>
      </c>
      <c r="BQ5" s="24">
        <v>0.2</v>
      </c>
      <c r="BR5" s="33" t="str">
        <f t="shared" si="30"/>
        <v>Very Low</v>
      </c>
      <c r="BS5" s="24">
        <v>0.1</v>
      </c>
      <c r="BT5" s="25" t="str">
        <f t="shared" si="31"/>
        <v>Very Low</v>
      </c>
      <c r="BU5" s="24">
        <v>0.1</v>
      </c>
      <c r="BV5" s="25" t="str">
        <f t="shared" si="32"/>
        <v>Very Low</v>
      </c>
      <c r="BW5" s="24">
        <v>0.1</v>
      </c>
      <c r="BX5" s="25" t="str">
        <f>_xlfn.IFS(BW5&gt;0.8,"Very High",BW5&gt;0.6,"High",BW5&gt;0.4,"Medium",BW5&gt;0.2,"Low",BW5&gt;0,"Very Low")</f>
        <v>Very Low</v>
      </c>
      <c r="BY5" s="24">
        <v>0.1</v>
      </c>
      <c r="BZ5" s="33" t="str">
        <f t="shared" si="33"/>
        <v>Very Low</v>
      </c>
      <c r="CA5" s="24">
        <v>0.1</v>
      </c>
      <c r="CB5" s="25" t="str">
        <f t="shared" si="34"/>
        <v>Very Low</v>
      </c>
      <c r="CC5" s="24">
        <v>0.1</v>
      </c>
      <c r="CD5" s="33" t="str">
        <f t="shared" si="35"/>
        <v>Very Low</v>
      </c>
      <c r="CE5" s="69">
        <f t="shared" si="36"/>
        <v>5.4715171570598319E-2</v>
      </c>
    </row>
    <row r="6" spans="1:83" ht="15.75" thickBot="1" x14ac:dyDescent="0.3">
      <c r="A6" s="26">
        <v>5</v>
      </c>
      <c r="B6" s="75" t="s">
        <v>18</v>
      </c>
      <c r="C6" s="71">
        <v>0.9</v>
      </c>
      <c r="D6" s="25" t="str">
        <f t="shared" si="2"/>
        <v>Very High</v>
      </c>
      <c r="E6" s="24">
        <v>0.9</v>
      </c>
      <c r="F6" s="25" t="str">
        <f t="shared" si="2"/>
        <v>Very High</v>
      </c>
      <c r="G6" s="24">
        <v>0.7</v>
      </c>
      <c r="H6" s="25" t="str">
        <f t="shared" si="0"/>
        <v>High</v>
      </c>
      <c r="I6" s="24">
        <v>0.8</v>
      </c>
      <c r="J6" s="33" t="str">
        <f t="shared" si="1"/>
        <v>High</v>
      </c>
      <c r="K6" s="24">
        <v>0.9</v>
      </c>
      <c r="L6" s="25" t="str">
        <f t="shared" si="3"/>
        <v>Very High</v>
      </c>
      <c r="M6" s="24">
        <v>0.6</v>
      </c>
      <c r="N6" s="25" t="str">
        <f t="shared" si="4"/>
        <v>Medium</v>
      </c>
      <c r="O6" s="24">
        <v>0.9</v>
      </c>
      <c r="P6" s="25" t="str">
        <f t="shared" si="5"/>
        <v>Very High</v>
      </c>
      <c r="Q6" s="24">
        <v>0.9</v>
      </c>
      <c r="R6" s="33" t="str">
        <f t="shared" si="6"/>
        <v>Very High</v>
      </c>
      <c r="S6" s="24">
        <v>0.9</v>
      </c>
      <c r="T6" s="25" t="str">
        <f t="shared" si="7"/>
        <v>Very High</v>
      </c>
      <c r="U6" s="24">
        <v>0.9</v>
      </c>
      <c r="V6" s="33" t="str">
        <f t="shared" si="8"/>
        <v>Very High</v>
      </c>
      <c r="W6" s="24">
        <v>0.9</v>
      </c>
      <c r="X6" s="25" t="str">
        <f t="shared" si="9"/>
        <v>Very High</v>
      </c>
      <c r="Y6" s="24">
        <v>0.9</v>
      </c>
      <c r="Z6" s="25" t="str">
        <f t="shared" si="10"/>
        <v>Very High</v>
      </c>
      <c r="AA6" s="24">
        <v>0.9</v>
      </c>
      <c r="AB6" s="25" t="str">
        <f t="shared" si="11"/>
        <v>Very High</v>
      </c>
      <c r="AC6" s="24">
        <v>0.9</v>
      </c>
      <c r="AD6" s="33" t="str">
        <f t="shared" si="12"/>
        <v>Very High</v>
      </c>
      <c r="AE6" s="24">
        <v>0.9</v>
      </c>
      <c r="AF6" s="25" t="str">
        <f t="shared" si="13"/>
        <v>Very High</v>
      </c>
      <c r="AG6" s="24">
        <v>0.9</v>
      </c>
      <c r="AH6" s="25" t="str">
        <f t="shared" si="14"/>
        <v>Very High</v>
      </c>
      <c r="AI6" s="24">
        <v>0.9</v>
      </c>
      <c r="AJ6" s="25" t="str">
        <f t="shared" ref="AJ6:AJ31" si="37">_xlfn.IFS(AI6&gt;0.8,"Very High",AI6&gt;0.6,"High",AI6&gt;0.4,"Medium",AI6&gt;0.2,"Low",AI6&gt;0,"Very Low")</f>
        <v>Very High</v>
      </c>
      <c r="AK6" s="24">
        <v>0.9</v>
      </c>
      <c r="AL6" s="33" t="str">
        <f t="shared" si="15"/>
        <v>Very High</v>
      </c>
      <c r="AM6" s="24">
        <v>0.8</v>
      </c>
      <c r="AN6" s="25" t="str">
        <f t="shared" si="16"/>
        <v>High</v>
      </c>
      <c r="AO6" s="24">
        <v>0.8</v>
      </c>
      <c r="AP6" s="33" t="str">
        <f t="shared" si="17"/>
        <v>High</v>
      </c>
      <c r="AQ6" s="24">
        <v>0.7</v>
      </c>
      <c r="AR6" s="25" t="str">
        <f t="shared" si="18"/>
        <v>High</v>
      </c>
      <c r="AS6" s="24">
        <v>0.9</v>
      </c>
      <c r="AT6" s="25" t="str">
        <f t="shared" si="19"/>
        <v>Very High</v>
      </c>
      <c r="AU6" s="24">
        <v>0.9</v>
      </c>
      <c r="AV6" s="25" t="str">
        <f t="shared" si="20"/>
        <v>Very High</v>
      </c>
      <c r="AW6" s="24">
        <v>0.7</v>
      </c>
      <c r="AX6" s="33" t="str">
        <f t="shared" si="21"/>
        <v>High</v>
      </c>
      <c r="AY6" s="24">
        <v>0.9</v>
      </c>
      <c r="AZ6" s="25" t="str">
        <f t="shared" si="22"/>
        <v>Very High</v>
      </c>
      <c r="BA6" s="24">
        <v>0.9</v>
      </c>
      <c r="BB6" s="25" t="str">
        <f t="shared" si="23"/>
        <v>Very High</v>
      </c>
      <c r="BC6" s="24">
        <v>0.9</v>
      </c>
      <c r="BD6" s="25" t="str">
        <f t="shared" ref="BD6:BD31" si="38">_xlfn.IFS(BC6&gt;0.8,"Very High",BC6&gt;0.6,"High",BC6&gt;0.4,"Medium",BC6&gt;0.2,"Low",BC6&gt;0,"Very Low")</f>
        <v>Very High</v>
      </c>
      <c r="BE6" s="24">
        <v>0.8</v>
      </c>
      <c r="BF6" s="33" t="str">
        <f t="shared" si="24"/>
        <v>High</v>
      </c>
      <c r="BG6" s="24">
        <v>0.9</v>
      </c>
      <c r="BH6" s="25" t="str">
        <f t="shared" si="25"/>
        <v>Very High</v>
      </c>
      <c r="BI6" s="24">
        <v>0.9</v>
      </c>
      <c r="BJ6" s="33" t="str">
        <f t="shared" si="26"/>
        <v>Very High</v>
      </c>
      <c r="BK6" s="24">
        <v>0.8</v>
      </c>
      <c r="BL6" s="25" t="str">
        <f t="shared" si="27"/>
        <v>High</v>
      </c>
      <c r="BM6" s="24">
        <v>0.8</v>
      </c>
      <c r="BN6" s="25" t="str">
        <f t="shared" si="28"/>
        <v>High</v>
      </c>
      <c r="BO6" s="24">
        <v>0.9</v>
      </c>
      <c r="BP6" s="25" t="str">
        <f t="shared" si="29"/>
        <v>Very High</v>
      </c>
      <c r="BQ6" s="24">
        <v>0.8</v>
      </c>
      <c r="BR6" s="33" t="str">
        <f t="shared" si="30"/>
        <v>High</v>
      </c>
      <c r="BS6" s="24">
        <v>0.9</v>
      </c>
      <c r="BT6" s="25" t="str">
        <f t="shared" si="31"/>
        <v>Very High</v>
      </c>
      <c r="BU6" s="24">
        <v>0.9</v>
      </c>
      <c r="BV6" s="25" t="str">
        <f t="shared" si="32"/>
        <v>Very High</v>
      </c>
      <c r="BW6" s="24">
        <v>0.9</v>
      </c>
      <c r="BX6" s="25" t="str">
        <f t="shared" ref="BX6:BX31" si="39">_xlfn.IFS(BW6&gt;0.8,"Very High",BW6&gt;0.6,"High",BW6&gt;0.4,"Medium",BW6&gt;0.2,"Low",BW6&gt;0,"Very Low")</f>
        <v>Very High</v>
      </c>
      <c r="BY6" s="24">
        <v>0.7</v>
      </c>
      <c r="BZ6" s="33" t="str">
        <f t="shared" si="33"/>
        <v>High</v>
      </c>
      <c r="CA6" s="24">
        <v>0.9</v>
      </c>
      <c r="CB6" s="25" t="str">
        <f t="shared" si="34"/>
        <v>Very High</v>
      </c>
      <c r="CC6" s="24">
        <v>0.9</v>
      </c>
      <c r="CD6" s="33" t="str">
        <f t="shared" si="35"/>
        <v>Very High</v>
      </c>
      <c r="CE6" s="66">
        <f t="shared" si="36"/>
        <v>7.7298124168701562E-2</v>
      </c>
    </row>
    <row r="7" spans="1:83" ht="15.75" thickBot="1" x14ac:dyDescent="0.3">
      <c r="A7" s="26">
        <v>6</v>
      </c>
      <c r="B7" s="75" t="s">
        <v>19</v>
      </c>
      <c r="C7" s="71">
        <v>0.9</v>
      </c>
      <c r="D7" s="25" t="str">
        <f t="shared" si="2"/>
        <v>Very High</v>
      </c>
      <c r="E7" s="24">
        <v>0.9</v>
      </c>
      <c r="F7" s="25" t="str">
        <f t="shared" si="2"/>
        <v>Very High</v>
      </c>
      <c r="G7" s="24">
        <v>0.8</v>
      </c>
      <c r="H7" s="25" t="str">
        <f t="shared" si="0"/>
        <v>High</v>
      </c>
      <c r="I7" s="24">
        <v>0.8</v>
      </c>
      <c r="J7" s="33" t="str">
        <f t="shared" si="1"/>
        <v>High</v>
      </c>
      <c r="K7" s="24">
        <v>0.9</v>
      </c>
      <c r="L7" s="25" t="str">
        <f t="shared" si="3"/>
        <v>Very High</v>
      </c>
      <c r="M7" s="24">
        <v>0.8</v>
      </c>
      <c r="N7" s="25" t="str">
        <f t="shared" si="4"/>
        <v>High</v>
      </c>
      <c r="O7" s="24">
        <v>0.9</v>
      </c>
      <c r="P7" s="25" t="str">
        <f t="shared" si="5"/>
        <v>Very High</v>
      </c>
      <c r="Q7" s="24">
        <v>0.7</v>
      </c>
      <c r="R7" s="33" t="str">
        <f t="shared" si="6"/>
        <v>High</v>
      </c>
      <c r="S7" s="24">
        <v>0.9</v>
      </c>
      <c r="T7" s="25" t="str">
        <f t="shared" si="7"/>
        <v>Very High</v>
      </c>
      <c r="U7" s="24">
        <v>0.9</v>
      </c>
      <c r="V7" s="33" t="str">
        <f t="shared" si="8"/>
        <v>Very High</v>
      </c>
      <c r="W7" s="24">
        <v>0.9</v>
      </c>
      <c r="X7" s="25" t="str">
        <f t="shared" si="9"/>
        <v>Very High</v>
      </c>
      <c r="Y7" s="24">
        <v>0.2</v>
      </c>
      <c r="Z7" s="25" t="str">
        <f t="shared" si="10"/>
        <v>Very Low</v>
      </c>
      <c r="AA7" s="24">
        <v>0.9</v>
      </c>
      <c r="AB7" s="25" t="str">
        <f t="shared" si="11"/>
        <v>Very High</v>
      </c>
      <c r="AC7" s="24">
        <v>0.8</v>
      </c>
      <c r="AD7" s="33" t="str">
        <f t="shared" si="12"/>
        <v>High</v>
      </c>
      <c r="AE7" s="24">
        <v>0.8</v>
      </c>
      <c r="AF7" s="25" t="str">
        <f t="shared" si="13"/>
        <v>High</v>
      </c>
      <c r="AG7" s="24">
        <v>0.9</v>
      </c>
      <c r="AH7" s="25" t="str">
        <f t="shared" si="14"/>
        <v>Very High</v>
      </c>
      <c r="AI7" s="24">
        <v>0.8</v>
      </c>
      <c r="AJ7" s="25" t="str">
        <f t="shared" si="37"/>
        <v>High</v>
      </c>
      <c r="AK7" s="24">
        <v>0.8</v>
      </c>
      <c r="AL7" s="33" t="str">
        <f t="shared" si="15"/>
        <v>High</v>
      </c>
      <c r="AM7" s="24">
        <v>0.6</v>
      </c>
      <c r="AN7" s="25" t="str">
        <f t="shared" si="16"/>
        <v>Medium</v>
      </c>
      <c r="AO7" s="24">
        <v>0.9</v>
      </c>
      <c r="AP7" s="33" t="str">
        <f t="shared" si="17"/>
        <v>Very High</v>
      </c>
      <c r="AQ7" s="24">
        <v>0.8</v>
      </c>
      <c r="AR7" s="25" t="str">
        <f t="shared" si="18"/>
        <v>High</v>
      </c>
      <c r="AS7" s="24">
        <v>0.9</v>
      </c>
      <c r="AT7" s="25" t="str">
        <f t="shared" si="19"/>
        <v>Very High</v>
      </c>
      <c r="AU7" s="24">
        <v>0.9</v>
      </c>
      <c r="AV7" s="25" t="str">
        <f t="shared" si="20"/>
        <v>Very High</v>
      </c>
      <c r="AW7" s="24">
        <v>0.9</v>
      </c>
      <c r="AX7" s="33" t="str">
        <f t="shared" si="21"/>
        <v>Very High</v>
      </c>
      <c r="AY7" s="24">
        <v>0.8</v>
      </c>
      <c r="AZ7" s="25" t="str">
        <f t="shared" si="22"/>
        <v>High</v>
      </c>
      <c r="BA7" s="24">
        <v>0.8</v>
      </c>
      <c r="BB7" s="25" t="str">
        <f t="shared" si="23"/>
        <v>High</v>
      </c>
      <c r="BC7" s="24">
        <v>0.9</v>
      </c>
      <c r="BD7" s="25" t="str">
        <f t="shared" si="38"/>
        <v>Very High</v>
      </c>
      <c r="BE7" s="24">
        <v>0.8</v>
      </c>
      <c r="BF7" s="33" t="str">
        <f t="shared" si="24"/>
        <v>High</v>
      </c>
      <c r="BG7" s="24">
        <v>0.9</v>
      </c>
      <c r="BH7" s="25" t="str">
        <f t="shared" si="25"/>
        <v>Very High</v>
      </c>
      <c r="BI7" s="24">
        <v>0.8</v>
      </c>
      <c r="BJ7" s="33" t="str">
        <f t="shared" si="26"/>
        <v>High</v>
      </c>
      <c r="BK7" s="24">
        <v>0.8</v>
      </c>
      <c r="BL7" s="25" t="str">
        <f t="shared" si="27"/>
        <v>High</v>
      </c>
      <c r="BM7" s="24">
        <v>0.7</v>
      </c>
      <c r="BN7" s="25" t="str">
        <f t="shared" si="28"/>
        <v>High</v>
      </c>
      <c r="BO7" s="24">
        <v>0.8</v>
      </c>
      <c r="BP7" s="25" t="str">
        <f t="shared" si="29"/>
        <v>High</v>
      </c>
      <c r="BQ7" s="24">
        <v>0.8</v>
      </c>
      <c r="BR7" s="33" t="str">
        <f t="shared" si="30"/>
        <v>High</v>
      </c>
      <c r="BS7" s="24">
        <v>0.6</v>
      </c>
      <c r="BT7" s="25" t="str">
        <f t="shared" si="31"/>
        <v>Medium</v>
      </c>
      <c r="BU7" s="24">
        <v>0.9</v>
      </c>
      <c r="BV7" s="25" t="str">
        <f t="shared" si="32"/>
        <v>Very High</v>
      </c>
      <c r="BW7" s="24">
        <v>0.9</v>
      </c>
      <c r="BX7" s="25" t="str">
        <f t="shared" si="39"/>
        <v>Very High</v>
      </c>
      <c r="BY7" s="24">
        <v>0.9</v>
      </c>
      <c r="BZ7" s="33" t="str">
        <f t="shared" si="33"/>
        <v>Very High</v>
      </c>
      <c r="CA7" s="24">
        <v>0.8</v>
      </c>
      <c r="CB7" s="25" t="str">
        <f t="shared" si="34"/>
        <v>High</v>
      </c>
      <c r="CC7" s="24">
        <v>0.9</v>
      </c>
      <c r="CD7" s="33" t="str">
        <f t="shared" si="35"/>
        <v>Very High</v>
      </c>
      <c r="CE7" s="66">
        <f t="shared" si="36"/>
        <v>0.12626856299174333</v>
      </c>
    </row>
    <row r="8" spans="1:83" ht="15.75" thickBot="1" x14ac:dyDescent="0.3">
      <c r="A8" s="26">
        <v>7</v>
      </c>
      <c r="B8" s="75" t="s">
        <v>20</v>
      </c>
      <c r="C8" s="71">
        <v>0.1</v>
      </c>
      <c r="D8" s="25" t="str">
        <f t="shared" si="2"/>
        <v>Very Low</v>
      </c>
      <c r="E8" s="24">
        <v>0.1</v>
      </c>
      <c r="F8" s="25" t="str">
        <f t="shared" si="2"/>
        <v>Very Low</v>
      </c>
      <c r="G8" s="24">
        <v>0.2</v>
      </c>
      <c r="H8" s="25" t="str">
        <f t="shared" si="0"/>
        <v>Very Low</v>
      </c>
      <c r="I8" s="24">
        <v>0.2</v>
      </c>
      <c r="J8" s="33" t="str">
        <f t="shared" si="1"/>
        <v>Very Low</v>
      </c>
      <c r="K8" s="24">
        <v>0.2</v>
      </c>
      <c r="L8" s="25" t="str">
        <f t="shared" si="3"/>
        <v>Very Low</v>
      </c>
      <c r="M8" s="24">
        <v>0.1</v>
      </c>
      <c r="N8" s="25" t="str">
        <f t="shared" si="4"/>
        <v>Very Low</v>
      </c>
      <c r="O8" s="24">
        <v>0.1</v>
      </c>
      <c r="P8" s="25" t="str">
        <f t="shared" si="5"/>
        <v>Very Low</v>
      </c>
      <c r="Q8" s="24">
        <v>0.1</v>
      </c>
      <c r="R8" s="33" t="str">
        <f t="shared" si="6"/>
        <v>Very Low</v>
      </c>
      <c r="S8" s="24">
        <v>0.1</v>
      </c>
      <c r="T8" s="25" t="str">
        <f t="shared" si="7"/>
        <v>Very Low</v>
      </c>
      <c r="U8" s="24">
        <v>0.1</v>
      </c>
      <c r="V8" s="33" t="str">
        <f t="shared" si="8"/>
        <v>Very Low</v>
      </c>
      <c r="W8" s="24">
        <v>0.1</v>
      </c>
      <c r="X8" s="25" t="str">
        <f t="shared" si="9"/>
        <v>Very Low</v>
      </c>
      <c r="Y8" s="24">
        <v>0.1</v>
      </c>
      <c r="Z8" s="25" t="str">
        <f t="shared" si="10"/>
        <v>Very Low</v>
      </c>
      <c r="AA8" s="24">
        <v>0.1</v>
      </c>
      <c r="AB8" s="25" t="str">
        <f t="shared" si="11"/>
        <v>Very Low</v>
      </c>
      <c r="AC8" s="24">
        <v>0.1</v>
      </c>
      <c r="AD8" s="33" t="str">
        <f t="shared" si="12"/>
        <v>Very Low</v>
      </c>
      <c r="AE8" s="24">
        <v>0.1</v>
      </c>
      <c r="AF8" s="25" t="str">
        <f t="shared" si="13"/>
        <v>Very Low</v>
      </c>
      <c r="AG8" s="24">
        <v>0.1</v>
      </c>
      <c r="AH8" s="25" t="str">
        <f t="shared" si="14"/>
        <v>Very Low</v>
      </c>
      <c r="AI8" s="24">
        <v>0.2</v>
      </c>
      <c r="AJ8" s="25" t="str">
        <f t="shared" si="37"/>
        <v>Very Low</v>
      </c>
      <c r="AK8" s="24">
        <v>0.1</v>
      </c>
      <c r="AL8" s="33" t="str">
        <f t="shared" si="15"/>
        <v>Very Low</v>
      </c>
      <c r="AM8" s="24">
        <v>0.1</v>
      </c>
      <c r="AN8" s="25" t="str">
        <f t="shared" si="16"/>
        <v>Very Low</v>
      </c>
      <c r="AO8" s="24">
        <v>0.1</v>
      </c>
      <c r="AP8" s="33" t="str">
        <f t="shared" si="17"/>
        <v>Very Low</v>
      </c>
      <c r="AQ8" s="24">
        <v>0.1</v>
      </c>
      <c r="AR8" s="25" t="str">
        <f t="shared" si="18"/>
        <v>Very Low</v>
      </c>
      <c r="AS8" s="24">
        <v>0.1</v>
      </c>
      <c r="AT8" s="25" t="str">
        <f t="shared" si="19"/>
        <v>Very Low</v>
      </c>
      <c r="AU8" s="24">
        <v>0.1</v>
      </c>
      <c r="AV8" s="25" t="str">
        <f t="shared" si="20"/>
        <v>Very Low</v>
      </c>
      <c r="AW8" s="24">
        <v>0.1</v>
      </c>
      <c r="AX8" s="33" t="str">
        <f t="shared" si="21"/>
        <v>Very Low</v>
      </c>
      <c r="AY8" s="24">
        <v>0.3</v>
      </c>
      <c r="AZ8" s="25" t="str">
        <f t="shared" si="22"/>
        <v>Low</v>
      </c>
      <c r="BA8" s="24">
        <v>0.1</v>
      </c>
      <c r="BB8" s="25" t="str">
        <f t="shared" si="23"/>
        <v>Very Low</v>
      </c>
      <c r="BC8" s="24">
        <v>0.1</v>
      </c>
      <c r="BD8" s="25" t="str">
        <f t="shared" si="38"/>
        <v>Very Low</v>
      </c>
      <c r="BE8" s="24">
        <v>0.1</v>
      </c>
      <c r="BF8" s="33" t="str">
        <f t="shared" si="24"/>
        <v>Very Low</v>
      </c>
      <c r="BG8" s="24">
        <v>0.1</v>
      </c>
      <c r="BH8" s="25" t="str">
        <f t="shared" si="25"/>
        <v>Very Low</v>
      </c>
      <c r="BI8" s="24">
        <v>0.1</v>
      </c>
      <c r="BJ8" s="33" t="str">
        <f t="shared" si="26"/>
        <v>Very Low</v>
      </c>
      <c r="BK8" s="24">
        <v>0.1</v>
      </c>
      <c r="BL8" s="25" t="str">
        <f t="shared" si="27"/>
        <v>Very Low</v>
      </c>
      <c r="BM8" s="24">
        <v>0.1</v>
      </c>
      <c r="BN8" s="25" t="str">
        <f t="shared" si="28"/>
        <v>Very Low</v>
      </c>
      <c r="BO8" s="24">
        <v>0.1</v>
      </c>
      <c r="BP8" s="25" t="str">
        <f t="shared" si="29"/>
        <v>Very Low</v>
      </c>
      <c r="BQ8" s="24">
        <v>0.1</v>
      </c>
      <c r="BR8" s="33" t="str">
        <f t="shared" si="30"/>
        <v>Very Low</v>
      </c>
      <c r="BS8" s="24">
        <v>0.2</v>
      </c>
      <c r="BT8" s="25" t="str">
        <f t="shared" si="31"/>
        <v>Very Low</v>
      </c>
      <c r="BU8" s="24">
        <v>0.4</v>
      </c>
      <c r="BV8" s="25" t="str">
        <f t="shared" si="32"/>
        <v>Low</v>
      </c>
      <c r="BW8" s="24">
        <v>0.2</v>
      </c>
      <c r="BX8" s="25" t="str">
        <f t="shared" si="39"/>
        <v>Very Low</v>
      </c>
      <c r="BY8" s="24">
        <v>0.1</v>
      </c>
      <c r="BZ8" s="33" t="str">
        <f t="shared" si="33"/>
        <v>Very Low</v>
      </c>
      <c r="CA8" s="24">
        <v>0.1</v>
      </c>
      <c r="CB8" s="25" t="str">
        <f t="shared" si="34"/>
        <v>Very Low</v>
      </c>
      <c r="CC8" s="24">
        <v>0.1</v>
      </c>
      <c r="CD8" s="33" t="str">
        <f t="shared" si="35"/>
        <v>Very Low</v>
      </c>
      <c r="CE8" s="69">
        <f t="shared" si="36"/>
        <v>6.3196123298822682E-2</v>
      </c>
    </row>
    <row r="9" spans="1:83" ht="15.75" thickBot="1" x14ac:dyDescent="0.3">
      <c r="A9" s="26">
        <v>8</v>
      </c>
      <c r="B9" s="76" t="s">
        <v>57</v>
      </c>
      <c r="C9" s="71">
        <v>0.1</v>
      </c>
      <c r="D9" s="25" t="str">
        <f t="shared" si="2"/>
        <v>Very Low</v>
      </c>
      <c r="E9" s="24">
        <v>0.1</v>
      </c>
      <c r="F9" s="25" t="str">
        <f t="shared" si="2"/>
        <v>Very Low</v>
      </c>
      <c r="G9" s="24">
        <v>0.1</v>
      </c>
      <c r="H9" s="25" t="str">
        <f t="shared" si="0"/>
        <v>Very Low</v>
      </c>
      <c r="I9" s="24">
        <v>0.1</v>
      </c>
      <c r="J9" s="33" t="str">
        <f t="shared" si="1"/>
        <v>Very Low</v>
      </c>
      <c r="K9" s="24">
        <v>0.1</v>
      </c>
      <c r="L9" s="25" t="str">
        <f t="shared" si="3"/>
        <v>Very Low</v>
      </c>
      <c r="M9" s="24">
        <v>0.1</v>
      </c>
      <c r="N9" s="25" t="str">
        <f t="shared" si="4"/>
        <v>Very Low</v>
      </c>
      <c r="O9" s="24">
        <v>0.2</v>
      </c>
      <c r="P9" s="25" t="str">
        <f t="shared" si="5"/>
        <v>Very Low</v>
      </c>
      <c r="Q9" s="24">
        <v>0.3</v>
      </c>
      <c r="R9" s="33" t="str">
        <f t="shared" si="6"/>
        <v>Low</v>
      </c>
      <c r="S9" s="24">
        <v>0.2</v>
      </c>
      <c r="T9" s="25" t="str">
        <f t="shared" si="7"/>
        <v>Very Low</v>
      </c>
      <c r="U9" s="24">
        <v>0.2</v>
      </c>
      <c r="V9" s="33" t="str">
        <f t="shared" si="8"/>
        <v>Very Low</v>
      </c>
      <c r="W9" s="24">
        <v>0.1</v>
      </c>
      <c r="X9" s="25" t="str">
        <f t="shared" si="9"/>
        <v>Very Low</v>
      </c>
      <c r="Y9" s="24">
        <v>0.1</v>
      </c>
      <c r="Z9" s="25" t="str">
        <f t="shared" si="10"/>
        <v>Very Low</v>
      </c>
      <c r="AA9" s="24">
        <v>0.3</v>
      </c>
      <c r="AB9" s="25" t="str">
        <f t="shared" si="11"/>
        <v>Low</v>
      </c>
      <c r="AC9" s="24">
        <v>0.2</v>
      </c>
      <c r="AD9" s="33" t="str">
        <f t="shared" si="12"/>
        <v>Very Low</v>
      </c>
      <c r="AE9" s="24">
        <v>0.1</v>
      </c>
      <c r="AF9" s="25" t="str">
        <f t="shared" si="13"/>
        <v>Very Low</v>
      </c>
      <c r="AG9" s="24">
        <v>0.1</v>
      </c>
      <c r="AH9" s="25" t="str">
        <f t="shared" si="14"/>
        <v>Very Low</v>
      </c>
      <c r="AI9" s="24">
        <v>0.1</v>
      </c>
      <c r="AJ9" s="25" t="str">
        <f t="shared" si="37"/>
        <v>Very Low</v>
      </c>
      <c r="AK9" s="24">
        <v>0.1</v>
      </c>
      <c r="AL9" s="33" t="str">
        <f t="shared" si="15"/>
        <v>Very Low</v>
      </c>
      <c r="AM9" s="24">
        <v>0.2</v>
      </c>
      <c r="AN9" s="25" t="str">
        <f t="shared" si="16"/>
        <v>Very Low</v>
      </c>
      <c r="AO9" s="24">
        <v>0.2</v>
      </c>
      <c r="AP9" s="33" t="str">
        <f t="shared" si="17"/>
        <v>Very Low</v>
      </c>
      <c r="AQ9" s="24">
        <v>0.1</v>
      </c>
      <c r="AR9" s="25" t="str">
        <f t="shared" si="18"/>
        <v>Very Low</v>
      </c>
      <c r="AS9" s="24">
        <v>0.1</v>
      </c>
      <c r="AT9" s="25" t="str">
        <f t="shared" si="19"/>
        <v>Very Low</v>
      </c>
      <c r="AU9" s="24">
        <v>0.1</v>
      </c>
      <c r="AV9" s="25" t="str">
        <f t="shared" si="20"/>
        <v>Very Low</v>
      </c>
      <c r="AW9" s="24">
        <v>0.1</v>
      </c>
      <c r="AX9" s="33" t="str">
        <f t="shared" si="21"/>
        <v>Very Low</v>
      </c>
      <c r="AY9" s="24">
        <v>0.1</v>
      </c>
      <c r="AZ9" s="25" t="str">
        <f t="shared" si="22"/>
        <v>Very Low</v>
      </c>
      <c r="BA9" s="24">
        <v>0.3</v>
      </c>
      <c r="BB9" s="25" t="str">
        <f t="shared" si="23"/>
        <v>Low</v>
      </c>
      <c r="BC9" s="24">
        <v>0.2</v>
      </c>
      <c r="BD9" s="25" t="str">
        <f t="shared" si="38"/>
        <v>Very Low</v>
      </c>
      <c r="BE9" s="24">
        <v>0.2</v>
      </c>
      <c r="BF9" s="33" t="str">
        <f t="shared" si="24"/>
        <v>Very Low</v>
      </c>
      <c r="BG9" s="24">
        <v>0.2</v>
      </c>
      <c r="BH9" s="25" t="str">
        <f t="shared" si="25"/>
        <v>Very Low</v>
      </c>
      <c r="BI9" s="24">
        <v>0.1</v>
      </c>
      <c r="BJ9" s="33" t="str">
        <f t="shared" si="26"/>
        <v>Very Low</v>
      </c>
      <c r="BK9" s="24">
        <v>0.1</v>
      </c>
      <c r="BL9" s="25" t="str">
        <f t="shared" si="27"/>
        <v>Very Low</v>
      </c>
      <c r="BM9" s="24">
        <v>0.1</v>
      </c>
      <c r="BN9" s="25" t="str">
        <f t="shared" si="28"/>
        <v>Very Low</v>
      </c>
      <c r="BO9" s="24">
        <v>0.1</v>
      </c>
      <c r="BP9" s="25" t="str">
        <f t="shared" si="29"/>
        <v>Very Low</v>
      </c>
      <c r="BQ9" s="24">
        <v>0.1</v>
      </c>
      <c r="BR9" s="33" t="str">
        <f t="shared" si="30"/>
        <v>Very Low</v>
      </c>
      <c r="BS9" s="24">
        <v>0.1</v>
      </c>
      <c r="BT9" s="25" t="str">
        <f t="shared" si="31"/>
        <v>Very Low</v>
      </c>
      <c r="BU9" s="24">
        <v>0.1</v>
      </c>
      <c r="BV9" s="25" t="str">
        <f t="shared" si="32"/>
        <v>Very Low</v>
      </c>
      <c r="BW9" s="24">
        <v>0.1</v>
      </c>
      <c r="BX9" s="25" t="str">
        <f t="shared" si="39"/>
        <v>Very Low</v>
      </c>
      <c r="BY9" s="24">
        <v>0.1</v>
      </c>
      <c r="BZ9" s="33" t="str">
        <f t="shared" si="33"/>
        <v>Very Low</v>
      </c>
      <c r="CA9" s="24">
        <v>0.2</v>
      </c>
      <c r="CB9" s="25" t="str">
        <f t="shared" si="34"/>
        <v>Very Low</v>
      </c>
      <c r="CC9" s="24">
        <v>0.1</v>
      </c>
      <c r="CD9" s="33" t="str">
        <f t="shared" si="35"/>
        <v>Very Low</v>
      </c>
      <c r="CE9" s="69">
        <f t="shared" si="36"/>
        <v>6.2449979983984188E-2</v>
      </c>
    </row>
    <row r="10" spans="1:83" ht="15.75" thickBot="1" x14ac:dyDescent="0.3">
      <c r="A10" s="26">
        <v>9</v>
      </c>
      <c r="B10" s="95" t="s">
        <v>58</v>
      </c>
      <c r="C10" s="71">
        <v>0.8</v>
      </c>
      <c r="D10" s="25" t="str">
        <f t="shared" si="2"/>
        <v>High</v>
      </c>
      <c r="E10" s="24">
        <v>0.8</v>
      </c>
      <c r="F10" s="25" t="str">
        <f t="shared" si="2"/>
        <v>High</v>
      </c>
      <c r="G10" s="24">
        <v>0.9</v>
      </c>
      <c r="H10" s="25" t="str">
        <f t="shared" si="0"/>
        <v>Very High</v>
      </c>
      <c r="I10" s="24">
        <v>0.9</v>
      </c>
      <c r="J10" s="33" t="str">
        <f t="shared" si="1"/>
        <v>Very High</v>
      </c>
      <c r="K10" s="24">
        <v>0.8</v>
      </c>
      <c r="L10" s="25" t="str">
        <f t="shared" si="3"/>
        <v>High</v>
      </c>
      <c r="M10" s="24">
        <v>0.9</v>
      </c>
      <c r="N10" s="25" t="str">
        <f t="shared" si="4"/>
        <v>Very High</v>
      </c>
      <c r="O10" s="24">
        <v>0.9</v>
      </c>
      <c r="P10" s="25" t="str">
        <f t="shared" si="5"/>
        <v>Very High</v>
      </c>
      <c r="Q10" s="24">
        <v>0.9</v>
      </c>
      <c r="R10" s="33" t="str">
        <f t="shared" si="6"/>
        <v>Very High</v>
      </c>
      <c r="S10" s="24">
        <v>0.9</v>
      </c>
      <c r="T10" s="25" t="str">
        <f t="shared" si="7"/>
        <v>Very High</v>
      </c>
      <c r="U10" s="24">
        <v>0.9</v>
      </c>
      <c r="V10" s="33" t="str">
        <f t="shared" si="8"/>
        <v>Very High</v>
      </c>
      <c r="W10" s="24">
        <v>0.9</v>
      </c>
      <c r="X10" s="25" t="str">
        <f t="shared" si="9"/>
        <v>Very High</v>
      </c>
      <c r="Y10" s="24">
        <v>0.9</v>
      </c>
      <c r="Z10" s="25" t="str">
        <f t="shared" si="10"/>
        <v>Very High</v>
      </c>
      <c r="AA10" s="24">
        <v>0.9</v>
      </c>
      <c r="AB10" s="25" t="str">
        <f t="shared" si="11"/>
        <v>Very High</v>
      </c>
      <c r="AC10" s="24">
        <v>0.8</v>
      </c>
      <c r="AD10" s="33" t="str">
        <f t="shared" si="12"/>
        <v>High</v>
      </c>
      <c r="AE10" s="24">
        <v>0.9</v>
      </c>
      <c r="AF10" s="25" t="str">
        <f t="shared" si="13"/>
        <v>Very High</v>
      </c>
      <c r="AG10" s="24">
        <v>0.6</v>
      </c>
      <c r="AH10" s="25" t="str">
        <f t="shared" si="14"/>
        <v>Medium</v>
      </c>
      <c r="AI10" s="24">
        <v>0.9</v>
      </c>
      <c r="AJ10" s="25" t="str">
        <f t="shared" si="37"/>
        <v>Very High</v>
      </c>
      <c r="AK10" s="24">
        <v>0.9</v>
      </c>
      <c r="AL10" s="33" t="str">
        <f t="shared" si="15"/>
        <v>Very High</v>
      </c>
      <c r="AM10" s="24">
        <v>0.9</v>
      </c>
      <c r="AN10" s="25" t="str">
        <f t="shared" si="16"/>
        <v>Very High</v>
      </c>
      <c r="AO10" s="24">
        <v>0.8</v>
      </c>
      <c r="AP10" s="33" t="str">
        <f t="shared" si="17"/>
        <v>High</v>
      </c>
      <c r="AQ10" s="24">
        <v>0.9</v>
      </c>
      <c r="AR10" s="25" t="str">
        <f t="shared" si="18"/>
        <v>Very High</v>
      </c>
      <c r="AS10" s="24">
        <v>0.9</v>
      </c>
      <c r="AT10" s="25" t="str">
        <f t="shared" si="19"/>
        <v>Very High</v>
      </c>
      <c r="AU10" s="24">
        <v>0.8</v>
      </c>
      <c r="AV10" s="25" t="str">
        <f t="shared" si="20"/>
        <v>High</v>
      </c>
      <c r="AW10" s="24">
        <v>0.9</v>
      </c>
      <c r="AX10" s="33" t="str">
        <f t="shared" si="21"/>
        <v>Very High</v>
      </c>
      <c r="AY10" s="24">
        <v>0.9</v>
      </c>
      <c r="AZ10" s="25" t="str">
        <f t="shared" si="22"/>
        <v>Very High</v>
      </c>
      <c r="BA10" s="24">
        <v>0.9</v>
      </c>
      <c r="BB10" s="25" t="str">
        <f t="shared" si="23"/>
        <v>Very High</v>
      </c>
      <c r="BC10" s="24">
        <v>0.9</v>
      </c>
      <c r="BD10" s="25" t="str">
        <f t="shared" si="38"/>
        <v>Very High</v>
      </c>
      <c r="BE10" s="24">
        <v>0.8</v>
      </c>
      <c r="BF10" s="33" t="str">
        <f t="shared" si="24"/>
        <v>High</v>
      </c>
      <c r="BG10" s="24">
        <v>0.9</v>
      </c>
      <c r="BH10" s="25" t="str">
        <f t="shared" si="25"/>
        <v>Very High</v>
      </c>
      <c r="BI10" s="24">
        <v>0.9</v>
      </c>
      <c r="BJ10" s="33" t="str">
        <f t="shared" si="26"/>
        <v>Very High</v>
      </c>
      <c r="BK10" s="24">
        <v>0.9</v>
      </c>
      <c r="BL10" s="25" t="str">
        <f t="shared" si="27"/>
        <v>Very High</v>
      </c>
      <c r="BM10" s="24">
        <v>0.9</v>
      </c>
      <c r="BN10" s="25" t="str">
        <f t="shared" si="28"/>
        <v>Very High</v>
      </c>
      <c r="BO10" s="24">
        <v>0.9</v>
      </c>
      <c r="BP10" s="25" t="str">
        <f t="shared" si="29"/>
        <v>Very High</v>
      </c>
      <c r="BQ10" s="24">
        <v>0.9</v>
      </c>
      <c r="BR10" s="33" t="str">
        <f t="shared" si="30"/>
        <v>Very High</v>
      </c>
      <c r="BS10" s="24">
        <v>0.9</v>
      </c>
      <c r="BT10" s="25" t="str">
        <f t="shared" si="31"/>
        <v>Very High</v>
      </c>
      <c r="BU10" s="24">
        <v>0.9</v>
      </c>
      <c r="BV10" s="25" t="str">
        <f t="shared" si="32"/>
        <v>Very High</v>
      </c>
      <c r="BW10" s="24">
        <v>0.9</v>
      </c>
      <c r="BX10" s="25" t="str">
        <f t="shared" si="39"/>
        <v>Very High</v>
      </c>
      <c r="BY10" s="24">
        <v>0.9</v>
      </c>
      <c r="BZ10" s="33" t="str">
        <f t="shared" si="33"/>
        <v>Very High</v>
      </c>
      <c r="CA10" s="24">
        <v>0.9</v>
      </c>
      <c r="CB10" s="25" t="str">
        <f t="shared" si="34"/>
        <v>Very High</v>
      </c>
      <c r="CC10" s="24">
        <v>0.8</v>
      </c>
      <c r="CD10" s="33" t="str">
        <f t="shared" si="35"/>
        <v>High</v>
      </c>
      <c r="CE10" s="69">
        <f t="shared" si="36"/>
        <v>5.9107952087684469E-2</v>
      </c>
    </row>
    <row r="11" spans="1:83" ht="15.75" thickBot="1" x14ac:dyDescent="0.3">
      <c r="A11" s="26">
        <v>10</v>
      </c>
      <c r="B11" s="77" t="s">
        <v>59</v>
      </c>
      <c r="C11" s="71">
        <v>0.9</v>
      </c>
      <c r="D11" s="25" t="str">
        <f t="shared" si="2"/>
        <v>Very High</v>
      </c>
      <c r="E11" s="24">
        <v>0.8</v>
      </c>
      <c r="F11" s="25" t="str">
        <f t="shared" si="2"/>
        <v>High</v>
      </c>
      <c r="G11" s="24">
        <v>0.8</v>
      </c>
      <c r="H11" s="25" t="str">
        <f t="shared" si="0"/>
        <v>High</v>
      </c>
      <c r="I11" s="24">
        <v>0.8</v>
      </c>
      <c r="J11" s="33" t="str">
        <f t="shared" si="1"/>
        <v>High</v>
      </c>
      <c r="K11" s="24">
        <v>0.7</v>
      </c>
      <c r="L11" s="25" t="str">
        <f t="shared" si="3"/>
        <v>High</v>
      </c>
      <c r="M11" s="24">
        <v>0.9</v>
      </c>
      <c r="N11" s="25" t="str">
        <f t="shared" si="4"/>
        <v>Very High</v>
      </c>
      <c r="O11" s="24">
        <v>0.8</v>
      </c>
      <c r="P11" s="25" t="str">
        <f t="shared" si="5"/>
        <v>High</v>
      </c>
      <c r="Q11" s="24">
        <v>0.9</v>
      </c>
      <c r="R11" s="33" t="str">
        <f t="shared" si="6"/>
        <v>Very High</v>
      </c>
      <c r="S11" s="24">
        <v>0.9</v>
      </c>
      <c r="T11" s="25" t="str">
        <f t="shared" si="7"/>
        <v>Very High</v>
      </c>
      <c r="U11" s="24">
        <v>0.7</v>
      </c>
      <c r="V11" s="33" t="str">
        <f t="shared" si="8"/>
        <v>High</v>
      </c>
      <c r="W11" s="24">
        <v>0.8</v>
      </c>
      <c r="X11" s="25" t="str">
        <f t="shared" si="9"/>
        <v>High</v>
      </c>
      <c r="Y11" s="24">
        <v>0.6</v>
      </c>
      <c r="Z11" s="25" t="str">
        <f t="shared" si="10"/>
        <v>Medium</v>
      </c>
      <c r="AA11" s="24">
        <v>0.9</v>
      </c>
      <c r="AB11" s="25" t="str">
        <f t="shared" si="11"/>
        <v>Very High</v>
      </c>
      <c r="AC11" s="24">
        <v>0.9</v>
      </c>
      <c r="AD11" s="33" t="str">
        <f t="shared" si="12"/>
        <v>Very High</v>
      </c>
      <c r="AE11" s="24">
        <v>0.9</v>
      </c>
      <c r="AF11" s="25" t="str">
        <f t="shared" si="13"/>
        <v>Very High</v>
      </c>
      <c r="AG11" s="24">
        <v>0.8</v>
      </c>
      <c r="AH11" s="25" t="str">
        <f t="shared" si="14"/>
        <v>High</v>
      </c>
      <c r="AI11" s="24">
        <v>0.7</v>
      </c>
      <c r="AJ11" s="25" t="str">
        <f t="shared" si="37"/>
        <v>High</v>
      </c>
      <c r="AK11" s="24">
        <v>0.8</v>
      </c>
      <c r="AL11" s="33" t="str">
        <f t="shared" si="15"/>
        <v>High</v>
      </c>
      <c r="AM11" s="24">
        <v>0.9</v>
      </c>
      <c r="AN11" s="25" t="str">
        <f t="shared" si="16"/>
        <v>Very High</v>
      </c>
      <c r="AO11" s="24">
        <v>0.9</v>
      </c>
      <c r="AP11" s="33" t="str">
        <f t="shared" si="17"/>
        <v>Very High</v>
      </c>
      <c r="AQ11" s="24">
        <v>0.9</v>
      </c>
      <c r="AR11" s="25" t="str">
        <f t="shared" si="18"/>
        <v>Very High</v>
      </c>
      <c r="AS11" s="24">
        <v>0.9</v>
      </c>
      <c r="AT11" s="25" t="str">
        <f t="shared" si="19"/>
        <v>Very High</v>
      </c>
      <c r="AU11" s="24">
        <v>0.9</v>
      </c>
      <c r="AV11" s="25" t="str">
        <f t="shared" si="20"/>
        <v>Very High</v>
      </c>
      <c r="AW11" s="24">
        <v>0.8</v>
      </c>
      <c r="AX11" s="33" t="str">
        <f t="shared" si="21"/>
        <v>High</v>
      </c>
      <c r="AY11" s="24">
        <v>0.7</v>
      </c>
      <c r="AZ11" s="25" t="str">
        <f t="shared" si="22"/>
        <v>High</v>
      </c>
      <c r="BA11" s="24">
        <v>0.9</v>
      </c>
      <c r="BB11" s="25" t="str">
        <f t="shared" si="23"/>
        <v>Very High</v>
      </c>
      <c r="BC11" s="24">
        <v>0.7</v>
      </c>
      <c r="BD11" s="25" t="str">
        <f t="shared" si="38"/>
        <v>High</v>
      </c>
      <c r="BE11" s="24">
        <v>0.8</v>
      </c>
      <c r="BF11" s="33" t="str">
        <f t="shared" si="24"/>
        <v>High</v>
      </c>
      <c r="BG11" s="24">
        <v>0.9</v>
      </c>
      <c r="BH11" s="25" t="str">
        <f t="shared" si="25"/>
        <v>Very High</v>
      </c>
      <c r="BI11" s="24">
        <v>0.8</v>
      </c>
      <c r="BJ11" s="33" t="str">
        <f t="shared" si="26"/>
        <v>High</v>
      </c>
      <c r="BK11" s="24">
        <v>0.9</v>
      </c>
      <c r="BL11" s="25" t="str">
        <f t="shared" si="27"/>
        <v>Very High</v>
      </c>
      <c r="BM11" s="24">
        <v>0.5</v>
      </c>
      <c r="BN11" s="25" t="str">
        <f t="shared" si="28"/>
        <v>Medium</v>
      </c>
      <c r="BO11" s="24">
        <v>0.8</v>
      </c>
      <c r="BP11" s="25" t="str">
        <f t="shared" si="29"/>
        <v>High</v>
      </c>
      <c r="BQ11" s="24">
        <v>0.9</v>
      </c>
      <c r="BR11" s="33" t="str">
        <f t="shared" si="30"/>
        <v>Very High</v>
      </c>
      <c r="BS11" s="24">
        <v>0.9</v>
      </c>
      <c r="BT11" s="25" t="str">
        <f t="shared" si="31"/>
        <v>Very High</v>
      </c>
      <c r="BU11" s="24">
        <v>0.9</v>
      </c>
      <c r="BV11" s="25" t="str">
        <f t="shared" si="32"/>
        <v>Very High</v>
      </c>
      <c r="BW11" s="24">
        <v>0.9</v>
      </c>
      <c r="BX11" s="25" t="str">
        <f t="shared" si="39"/>
        <v>Very High</v>
      </c>
      <c r="BY11" s="24">
        <v>0.9</v>
      </c>
      <c r="BZ11" s="33" t="str">
        <f t="shared" si="33"/>
        <v>Very High</v>
      </c>
      <c r="CA11" s="24">
        <v>0.9</v>
      </c>
      <c r="CB11" s="25" t="str">
        <f t="shared" si="34"/>
        <v>Very High</v>
      </c>
      <c r="CC11" s="24">
        <v>0.8</v>
      </c>
      <c r="CD11" s="33" t="str">
        <f t="shared" si="35"/>
        <v>High</v>
      </c>
      <c r="CE11" s="66">
        <f t="shared" si="36"/>
        <v>9.4835383691955114E-2</v>
      </c>
    </row>
    <row r="12" spans="1:83" ht="15.75" thickBot="1" x14ac:dyDescent="0.3">
      <c r="A12" s="26">
        <v>11</v>
      </c>
      <c r="B12" s="78" t="s">
        <v>49</v>
      </c>
      <c r="C12" s="72">
        <v>0.1</v>
      </c>
      <c r="D12" s="40" t="str">
        <f t="shared" si="2"/>
        <v>Very Low</v>
      </c>
      <c r="E12" s="39">
        <v>0.2</v>
      </c>
      <c r="F12" s="40" t="str">
        <f t="shared" si="2"/>
        <v>Very Low</v>
      </c>
      <c r="G12" s="39">
        <v>0.2</v>
      </c>
      <c r="H12" s="40" t="str">
        <f t="shared" si="0"/>
        <v>Very Low</v>
      </c>
      <c r="I12" s="39">
        <v>0.1</v>
      </c>
      <c r="J12" s="41" t="str">
        <f t="shared" si="1"/>
        <v>Very Low</v>
      </c>
      <c r="K12" s="39">
        <v>0.1</v>
      </c>
      <c r="L12" s="40" t="str">
        <f t="shared" si="3"/>
        <v>Very Low</v>
      </c>
      <c r="M12" s="39">
        <v>0.2</v>
      </c>
      <c r="N12" s="40" t="str">
        <f t="shared" si="4"/>
        <v>Very Low</v>
      </c>
      <c r="O12" s="39">
        <v>0.1</v>
      </c>
      <c r="P12" s="40" t="str">
        <f t="shared" si="5"/>
        <v>Very Low</v>
      </c>
      <c r="Q12" s="39">
        <v>0.1</v>
      </c>
      <c r="R12" s="41" t="str">
        <f t="shared" si="6"/>
        <v>Very Low</v>
      </c>
      <c r="S12" s="39">
        <v>0.1</v>
      </c>
      <c r="T12" s="40" t="str">
        <f t="shared" si="7"/>
        <v>Very Low</v>
      </c>
      <c r="U12" s="39">
        <v>0.1</v>
      </c>
      <c r="V12" s="41" t="str">
        <f t="shared" si="8"/>
        <v>Very Low</v>
      </c>
      <c r="W12" s="39">
        <v>0.1</v>
      </c>
      <c r="X12" s="40" t="str">
        <f t="shared" si="9"/>
        <v>Very Low</v>
      </c>
      <c r="Y12" s="39">
        <v>0.2</v>
      </c>
      <c r="Z12" s="40" t="str">
        <f t="shared" si="10"/>
        <v>Very Low</v>
      </c>
      <c r="AA12" s="39">
        <v>0.2</v>
      </c>
      <c r="AB12" s="40" t="str">
        <f t="shared" si="11"/>
        <v>Very Low</v>
      </c>
      <c r="AC12" s="39">
        <v>0.1</v>
      </c>
      <c r="AD12" s="41" t="str">
        <f t="shared" si="12"/>
        <v>Very Low</v>
      </c>
      <c r="AE12" s="39">
        <v>0.3</v>
      </c>
      <c r="AF12" s="40" t="str">
        <f t="shared" si="13"/>
        <v>Low</v>
      </c>
      <c r="AG12" s="39">
        <v>0.1</v>
      </c>
      <c r="AH12" s="40" t="str">
        <f t="shared" si="14"/>
        <v>Very Low</v>
      </c>
      <c r="AI12" s="39">
        <v>0.2</v>
      </c>
      <c r="AJ12" s="40" t="str">
        <f t="shared" si="37"/>
        <v>Very Low</v>
      </c>
      <c r="AK12" s="39">
        <v>0.3</v>
      </c>
      <c r="AL12" s="41" t="str">
        <f t="shared" si="15"/>
        <v>Low</v>
      </c>
      <c r="AM12" s="39">
        <v>0.1</v>
      </c>
      <c r="AN12" s="40" t="str">
        <f t="shared" si="16"/>
        <v>Very Low</v>
      </c>
      <c r="AO12" s="39">
        <v>0.1</v>
      </c>
      <c r="AP12" s="41" t="str">
        <f t="shared" si="17"/>
        <v>Very Low</v>
      </c>
      <c r="AQ12" s="39">
        <v>0.1</v>
      </c>
      <c r="AR12" s="40" t="str">
        <f t="shared" si="18"/>
        <v>Very Low</v>
      </c>
      <c r="AS12" s="39">
        <v>0.2</v>
      </c>
      <c r="AT12" s="40" t="str">
        <f t="shared" si="19"/>
        <v>Very Low</v>
      </c>
      <c r="AU12" s="39">
        <v>0.1</v>
      </c>
      <c r="AV12" s="40" t="str">
        <f t="shared" si="20"/>
        <v>Very Low</v>
      </c>
      <c r="AW12" s="39">
        <v>0.1</v>
      </c>
      <c r="AX12" s="41" t="str">
        <f t="shared" si="21"/>
        <v>Very Low</v>
      </c>
      <c r="AY12" s="39">
        <v>0.1</v>
      </c>
      <c r="AZ12" s="40" t="str">
        <f t="shared" si="22"/>
        <v>Very Low</v>
      </c>
      <c r="BA12" s="39">
        <v>0.1</v>
      </c>
      <c r="BB12" s="40" t="str">
        <f t="shared" si="23"/>
        <v>Very Low</v>
      </c>
      <c r="BC12" s="39">
        <v>0.3</v>
      </c>
      <c r="BD12" s="40" t="str">
        <f t="shared" si="38"/>
        <v>Low</v>
      </c>
      <c r="BE12" s="39">
        <v>0.1</v>
      </c>
      <c r="BF12" s="41" t="str">
        <f t="shared" si="24"/>
        <v>Very Low</v>
      </c>
      <c r="BG12" s="39">
        <v>0.1</v>
      </c>
      <c r="BH12" s="40" t="str">
        <f t="shared" si="25"/>
        <v>Very Low</v>
      </c>
      <c r="BI12" s="39">
        <v>0.2</v>
      </c>
      <c r="BJ12" s="41" t="str">
        <f t="shared" si="26"/>
        <v>Very Low</v>
      </c>
      <c r="BK12" s="39">
        <v>0.1</v>
      </c>
      <c r="BL12" s="40" t="str">
        <f t="shared" si="27"/>
        <v>Very Low</v>
      </c>
      <c r="BM12" s="39">
        <v>0.1</v>
      </c>
      <c r="BN12" s="40" t="str">
        <f t="shared" si="28"/>
        <v>Very Low</v>
      </c>
      <c r="BO12" s="39">
        <v>0.2</v>
      </c>
      <c r="BP12" s="40" t="str">
        <f t="shared" si="29"/>
        <v>Very Low</v>
      </c>
      <c r="BQ12" s="39">
        <v>0.1</v>
      </c>
      <c r="BR12" s="41" t="str">
        <f t="shared" si="30"/>
        <v>Very Low</v>
      </c>
      <c r="BS12" s="39">
        <v>0.1</v>
      </c>
      <c r="BT12" s="40" t="str">
        <f t="shared" si="31"/>
        <v>Very Low</v>
      </c>
      <c r="BU12" s="39">
        <v>0.1</v>
      </c>
      <c r="BV12" s="40" t="str">
        <f t="shared" si="32"/>
        <v>Very Low</v>
      </c>
      <c r="BW12" s="39">
        <v>0.2</v>
      </c>
      <c r="BX12" s="40" t="str">
        <f t="shared" si="39"/>
        <v>Very Low</v>
      </c>
      <c r="BY12" s="39">
        <v>0.1</v>
      </c>
      <c r="BZ12" s="41" t="str">
        <f t="shared" si="33"/>
        <v>Very Low</v>
      </c>
      <c r="CA12" s="39">
        <v>0.2</v>
      </c>
      <c r="CB12" s="40" t="str">
        <f t="shared" si="34"/>
        <v>Very Low</v>
      </c>
      <c r="CC12" s="39">
        <v>0.2</v>
      </c>
      <c r="CD12" s="41" t="str">
        <f t="shared" si="35"/>
        <v>Very Low</v>
      </c>
      <c r="CE12" s="69">
        <f t="shared" si="36"/>
        <v>6.3047601064592604E-2</v>
      </c>
    </row>
    <row r="13" spans="1:83" ht="15.75" thickBot="1" x14ac:dyDescent="0.3">
      <c r="A13" s="26">
        <v>12</v>
      </c>
      <c r="B13" s="73" t="s">
        <v>31</v>
      </c>
      <c r="C13" s="70">
        <v>0.8</v>
      </c>
      <c r="D13" s="30" t="str">
        <f t="shared" si="2"/>
        <v>High</v>
      </c>
      <c r="E13" s="29">
        <v>0.8</v>
      </c>
      <c r="F13" s="30" t="str">
        <f t="shared" si="2"/>
        <v>High</v>
      </c>
      <c r="G13" s="29">
        <v>0.9</v>
      </c>
      <c r="H13" s="30" t="str">
        <f t="shared" si="0"/>
        <v>Very High</v>
      </c>
      <c r="I13" s="29">
        <v>0.8</v>
      </c>
      <c r="J13" s="31" t="str">
        <f t="shared" si="1"/>
        <v>High</v>
      </c>
      <c r="K13" s="29">
        <v>0.9</v>
      </c>
      <c r="L13" s="30" t="str">
        <f t="shared" si="3"/>
        <v>Very High</v>
      </c>
      <c r="M13" s="29">
        <v>0.8</v>
      </c>
      <c r="N13" s="30" t="str">
        <f t="shared" si="4"/>
        <v>High</v>
      </c>
      <c r="O13" s="29">
        <v>0.9</v>
      </c>
      <c r="P13" s="30" t="str">
        <f t="shared" si="5"/>
        <v>Very High</v>
      </c>
      <c r="Q13" s="29">
        <v>0.3</v>
      </c>
      <c r="R13" s="31" t="str">
        <f t="shared" si="6"/>
        <v>Low</v>
      </c>
      <c r="S13" s="29">
        <v>0.6</v>
      </c>
      <c r="T13" s="30" t="str">
        <f t="shared" si="7"/>
        <v>Medium</v>
      </c>
      <c r="U13" s="29">
        <v>0.7</v>
      </c>
      <c r="V13" s="31" t="str">
        <f t="shared" si="8"/>
        <v>High</v>
      </c>
      <c r="W13" s="29">
        <v>0.5</v>
      </c>
      <c r="X13" s="30" t="str">
        <f t="shared" si="9"/>
        <v>Medium</v>
      </c>
      <c r="Y13" s="29">
        <v>0.9</v>
      </c>
      <c r="Z13" s="30" t="str">
        <f t="shared" si="10"/>
        <v>Very High</v>
      </c>
      <c r="AA13" s="29">
        <v>0.8</v>
      </c>
      <c r="AB13" s="30" t="str">
        <f t="shared" si="11"/>
        <v>High</v>
      </c>
      <c r="AC13" s="29">
        <v>0.1</v>
      </c>
      <c r="AD13" s="31" t="str">
        <f t="shared" si="12"/>
        <v>Very Low</v>
      </c>
      <c r="AE13" s="29">
        <v>0.8</v>
      </c>
      <c r="AF13" s="30" t="str">
        <f t="shared" si="13"/>
        <v>High</v>
      </c>
      <c r="AG13" s="29">
        <v>0.8</v>
      </c>
      <c r="AH13" s="30" t="str">
        <f t="shared" si="14"/>
        <v>High</v>
      </c>
      <c r="AI13" s="29">
        <v>0.9</v>
      </c>
      <c r="AJ13" s="30" t="str">
        <f t="shared" si="37"/>
        <v>Very High</v>
      </c>
      <c r="AK13" s="29">
        <v>0.3</v>
      </c>
      <c r="AL13" s="31" t="str">
        <f t="shared" si="15"/>
        <v>Low</v>
      </c>
      <c r="AM13" s="29">
        <v>0.2</v>
      </c>
      <c r="AN13" s="30" t="str">
        <f t="shared" si="16"/>
        <v>Very Low</v>
      </c>
      <c r="AO13" s="29">
        <v>0.8</v>
      </c>
      <c r="AP13" s="31" t="str">
        <f t="shared" si="17"/>
        <v>High</v>
      </c>
      <c r="AQ13" s="29">
        <v>0.6</v>
      </c>
      <c r="AR13" s="30" t="str">
        <f t="shared" si="18"/>
        <v>Medium</v>
      </c>
      <c r="AS13" s="29">
        <v>0.3</v>
      </c>
      <c r="AT13" s="30" t="str">
        <f t="shared" si="19"/>
        <v>Low</v>
      </c>
      <c r="AU13" s="29">
        <v>0.8</v>
      </c>
      <c r="AV13" s="30" t="str">
        <f t="shared" si="20"/>
        <v>High</v>
      </c>
      <c r="AW13" s="29">
        <v>0.7</v>
      </c>
      <c r="AX13" s="31" t="str">
        <f t="shared" si="21"/>
        <v>High</v>
      </c>
      <c r="AY13" s="29">
        <v>0.8</v>
      </c>
      <c r="AZ13" s="30" t="str">
        <f t="shared" si="22"/>
        <v>High</v>
      </c>
      <c r="BA13" s="29">
        <v>0.7</v>
      </c>
      <c r="BB13" s="30" t="str">
        <f t="shared" si="23"/>
        <v>High</v>
      </c>
      <c r="BC13" s="29">
        <v>0.3</v>
      </c>
      <c r="BD13" s="30" t="str">
        <f t="shared" si="38"/>
        <v>Low</v>
      </c>
      <c r="BE13" s="29">
        <v>0.2</v>
      </c>
      <c r="BF13" s="31" t="str">
        <f t="shared" si="24"/>
        <v>Very Low</v>
      </c>
      <c r="BG13" s="29">
        <v>0.3</v>
      </c>
      <c r="BH13" s="30" t="str">
        <f t="shared" si="25"/>
        <v>Low</v>
      </c>
      <c r="BI13" s="29">
        <v>0.9</v>
      </c>
      <c r="BJ13" s="31" t="str">
        <f t="shared" si="26"/>
        <v>Very High</v>
      </c>
      <c r="BK13" s="29">
        <v>0.9</v>
      </c>
      <c r="BL13" s="30" t="str">
        <f t="shared" si="27"/>
        <v>Very High</v>
      </c>
      <c r="BM13" s="29">
        <v>0.6</v>
      </c>
      <c r="BN13" s="30" t="str">
        <f t="shared" si="28"/>
        <v>Medium</v>
      </c>
      <c r="BO13" s="29">
        <v>0.9</v>
      </c>
      <c r="BP13" s="30" t="str">
        <f t="shared" si="29"/>
        <v>Very High</v>
      </c>
      <c r="BQ13" s="29">
        <v>0.9</v>
      </c>
      <c r="BR13" s="31" t="str">
        <f t="shared" si="30"/>
        <v>Very High</v>
      </c>
      <c r="BS13" s="29">
        <v>0.8</v>
      </c>
      <c r="BT13" s="30" t="str">
        <f t="shared" si="31"/>
        <v>High</v>
      </c>
      <c r="BU13" s="29">
        <v>0.8</v>
      </c>
      <c r="BV13" s="30" t="str">
        <f t="shared" si="32"/>
        <v>High</v>
      </c>
      <c r="BW13" s="29">
        <v>0.5</v>
      </c>
      <c r="BX13" s="30" t="str">
        <f t="shared" si="39"/>
        <v>Medium</v>
      </c>
      <c r="BY13" s="29">
        <v>0.6</v>
      </c>
      <c r="BZ13" s="31" t="str">
        <f t="shared" si="33"/>
        <v>Medium</v>
      </c>
      <c r="CA13" s="29">
        <v>0.7</v>
      </c>
      <c r="CB13" s="30" t="str">
        <f t="shared" si="34"/>
        <v>High</v>
      </c>
      <c r="CC13" s="29">
        <v>0.4</v>
      </c>
      <c r="CD13" s="31" t="str">
        <f t="shared" si="35"/>
        <v>Low</v>
      </c>
      <c r="CE13" s="66">
        <f t="shared" si="36"/>
        <v>0.23862889598705336</v>
      </c>
    </row>
    <row r="14" spans="1:83" ht="15.75" thickBot="1" x14ac:dyDescent="0.3">
      <c r="A14" s="26">
        <v>13</v>
      </c>
      <c r="B14" s="79" t="s">
        <v>32</v>
      </c>
      <c r="C14" s="72">
        <v>0.7</v>
      </c>
      <c r="D14" s="40" t="str">
        <f t="shared" si="2"/>
        <v>High</v>
      </c>
      <c r="E14" s="39">
        <v>0.6</v>
      </c>
      <c r="F14" s="40" t="str">
        <f t="shared" si="2"/>
        <v>Medium</v>
      </c>
      <c r="G14" s="39">
        <v>0.7</v>
      </c>
      <c r="H14" s="40" t="str">
        <f t="shared" si="0"/>
        <v>High</v>
      </c>
      <c r="I14" s="39">
        <v>0.5</v>
      </c>
      <c r="J14" s="41" t="str">
        <f t="shared" si="1"/>
        <v>Medium</v>
      </c>
      <c r="K14" s="39">
        <v>0.1</v>
      </c>
      <c r="L14" s="40" t="str">
        <f t="shared" si="3"/>
        <v>Very Low</v>
      </c>
      <c r="M14" s="39">
        <v>0.7</v>
      </c>
      <c r="N14" s="40" t="str">
        <f t="shared" si="4"/>
        <v>High</v>
      </c>
      <c r="O14" s="39">
        <v>0.7</v>
      </c>
      <c r="P14" s="40" t="str">
        <f t="shared" si="5"/>
        <v>High</v>
      </c>
      <c r="Q14" s="39">
        <v>0.7</v>
      </c>
      <c r="R14" s="41" t="str">
        <f t="shared" si="6"/>
        <v>High</v>
      </c>
      <c r="S14" s="39">
        <v>0.8</v>
      </c>
      <c r="T14" s="40" t="str">
        <f t="shared" si="7"/>
        <v>High</v>
      </c>
      <c r="U14" s="39">
        <v>0.8</v>
      </c>
      <c r="V14" s="41" t="str">
        <f t="shared" si="8"/>
        <v>High</v>
      </c>
      <c r="W14" s="39">
        <v>0.9</v>
      </c>
      <c r="X14" s="40" t="str">
        <f t="shared" si="9"/>
        <v>Very High</v>
      </c>
      <c r="Y14" s="39">
        <v>0.4</v>
      </c>
      <c r="Z14" s="40" t="str">
        <f t="shared" si="10"/>
        <v>Low</v>
      </c>
      <c r="AA14" s="39">
        <v>0.2</v>
      </c>
      <c r="AB14" s="40" t="str">
        <f t="shared" si="11"/>
        <v>Very Low</v>
      </c>
      <c r="AC14" s="39">
        <v>0.6</v>
      </c>
      <c r="AD14" s="41" t="str">
        <f t="shared" si="12"/>
        <v>Medium</v>
      </c>
      <c r="AE14" s="39">
        <v>0.8</v>
      </c>
      <c r="AF14" s="40" t="str">
        <f t="shared" si="13"/>
        <v>High</v>
      </c>
      <c r="AG14" s="39">
        <v>0.9</v>
      </c>
      <c r="AH14" s="40" t="str">
        <f t="shared" si="14"/>
        <v>Very High</v>
      </c>
      <c r="AI14" s="39">
        <v>0.9</v>
      </c>
      <c r="AJ14" s="40" t="str">
        <f t="shared" si="37"/>
        <v>Very High</v>
      </c>
      <c r="AK14" s="39">
        <v>0.8</v>
      </c>
      <c r="AL14" s="41" t="str">
        <f t="shared" si="15"/>
        <v>High</v>
      </c>
      <c r="AM14" s="39">
        <v>0.8</v>
      </c>
      <c r="AN14" s="40" t="str">
        <f t="shared" si="16"/>
        <v>High</v>
      </c>
      <c r="AO14" s="39">
        <v>0.8</v>
      </c>
      <c r="AP14" s="41" t="str">
        <f t="shared" si="17"/>
        <v>High</v>
      </c>
      <c r="AQ14" s="39">
        <v>0.6</v>
      </c>
      <c r="AR14" s="40" t="str">
        <f t="shared" si="18"/>
        <v>Medium</v>
      </c>
      <c r="AS14" s="39">
        <v>0.1</v>
      </c>
      <c r="AT14" s="40" t="str">
        <f t="shared" si="19"/>
        <v>Very Low</v>
      </c>
      <c r="AU14" s="39">
        <v>0.9</v>
      </c>
      <c r="AV14" s="40" t="str">
        <f t="shared" si="20"/>
        <v>Very High</v>
      </c>
      <c r="AW14" s="39">
        <v>0.1</v>
      </c>
      <c r="AX14" s="41" t="str">
        <f t="shared" si="21"/>
        <v>Very Low</v>
      </c>
      <c r="AY14" s="39">
        <v>0.5</v>
      </c>
      <c r="AZ14" s="40" t="str">
        <f t="shared" si="22"/>
        <v>Medium</v>
      </c>
      <c r="BA14" s="39">
        <v>0.8</v>
      </c>
      <c r="BB14" s="40" t="str">
        <f t="shared" si="23"/>
        <v>High</v>
      </c>
      <c r="BC14" s="39">
        <v>0.5</v>
      </c>
      <c r="BD14" s="40" t="str">
        <f t="shared" si="38"/>
        <v>Medium</v>
      </c>
      <c r="BE14" s="39">
        <v>0.9</v>
      </c>
      <c r="BF14" s="41" t="str">
        <f t="shared" si="24"/>
        <v>Very High</v>
      </c>
      <c r="BG14" s="39">
        <v>0.1</v>
      </c>
      <c r="BH14" s="40" t="str">
        <f t="shared" si="25"/>
        <v>Very Low</v>
      </c>
      <c r="BI14" s="39">
        <v>0.5</v>
      </c>
      <c r="BJ14" s="41" t="str">
        <f t="shared" si="26"/>
        <v>Medium</v>
      </c>
      <c r="BK14" s="39">
        <v>0.2</v>
      </c>
      <c r="BL14" s="40" t="str">
        <f t="shared" si="27"/>
        <v>Very Low</v>
      </c>
      <c r="BM14" s="39">
        <v>0.9</v>
      </c>
      <c r="BN14" s="40" t="str">
        <f t="shared" si="28"/>
        <v>Very High</v>
      </c>
      <c r="BO14" s="39">
        <v>0.5</v>
      </c>
      <c r="BP14" s="40" t="str">
        <f t="shared" si="29"/>
        <v>Medium</v>
      </c>
      <c r="BQ14" s="39">
        <v>0.2</v>
      </c>
      <c r="BR14" s="41" t="str">
        <f t="shared" si="30"/>
        <v>Very Low</v>
      </c>
      <c r="BS14" s="39">
        <v>0.8</v>
      </c>
      <c r="BT14" s="40" t="str">
        <f t="shared" si="31"/>
        <v>High</v>
      </c>
      <c r="BU14" s="39">
        <v>0.8</v>
      </c>
      <c r="BV14" s="40" t="str">
        <f t="shared" si="32"/>
        <v>High</v>
      </c>
      <c r="BW14" s="39">
        <v>0.3</v>
      </c>
      <c r="BX14" s="40" t="str">
        <f t="shared" si="39"/>
        <v>Low</v>
      </c>
      <c r="BY14" s="39">
        <v>0.9</v>
      </c>
      <c r="BZ14" s="41" t="str">
        <f t="shared" si="33"/>
        <v>Very High</v>
      </c>
      <c r="CA14" s="39">
        <v>0.5</v>
      </c>
      <c r="CB14" s="40" t="str">
        <f t="shared" si="34"/>
        <v>Medium</v>
      </c>
      <c r="CC14" s="39">
        <v>0.8</v>
      </c>
      <c r="CD14" s="41" t="str">
        <f t="shared" si="35"/>
        <v>High</v>
      </c>
      <c r="CE14" s="66">
        <f t="shared" si="36"/>
        <v>0.26209492555179342</v>
      </c>
    </row>
    <row r="15" spans="1:83" ht="15.75" thickBot="1" x14ac:dyDescent="0.3">
      <c r="A15" s="26">
        <v>14</v>
      </c>
      <c r="B15" s="80" t="s">
        <v>34</v>
      </c>
      <c r="C15" s="70">
        <v>0.8</v>
      </c>
      <c r="D15" s="30" t="str">
        <f t="shared" si="2"/>
        <v>High</v>
      </c>
      <c r="E15" s="29">
        <v>0.6</v>
      </c>
      <c r="F15" s="30" t="str">
        <f t="shared" si="2"/>
        <v>Medium</v>
      </c>
      <c r="G15" s="29">
        <v>0.5</v>
      </c>
      <c r="H15" s="30" t="str">
        <f t="shared" si="0"/>
        <v>Medium</v>
      </c>
      <c r="I15" s="29">
        <v>0.8</v>
      </c>
      <c r="J15" s="31" t="str">
        <f t="shared" si="1"/>
        <v>High</v>
      </c>
      <c r="K15" s="29">
        <v>0.9</v>
      </c>
      <c r="L15" s="30" t="str">
        <f t="shared" si="3"/>
        <v>Very High</v>
      </c>
      <c r="M15" s="29">
        <v>0.4</v>
      </c>
      <c r="N15" s="30" t="str">
        <f t="shared" si="4"/>
        <v>Low</v>
      </c>
      <c r="O15" s="29">
        <v>0.3</v>
      </c>
      <c r="P15" s="30" t="str">
        <f t="shared" si="5"/>
        <v>Low</v>
      </c>
      <c r="Q15" s="29">
        <v>0.5</v>
      </c>
      <c r="R15" s="31" t="str">
        <f t="shared" si="6"/>
        <v>Medium</v>
      </c>
      <c r="S15" s="29">
        <v>0.8</v>
      </c>
      <c r="T15" s="30" t="str">
        <f t="shared" si="7"/>
        <v>High</v>
      </c>
      <c r="U15" s="29">
        <v>0.3</v>
      </c>
      <c r="V15" s="31" t="str">
        <f t="shared" si="8"/>
        <v>Low</v>
      </c>
      <c r="W15" s="29">
        <v>0.7</v>
      </c>
      <c r="X15" s="30" t="str">
        <f t="shared" si="9"/>
        <v>High</v>
      </c>
      <c r="Y15" s="29">
        <v>0.8</v>
      </c>
      <c r="Z15" s="30" t="str">
        <f t="shared" si="10"/>
        <v>High</v>
      </c>
      <c r="AA15" s="29">
        <v>0.7</v>
      </c>
      <c r="AB15" s="30" t="str">
        <f t="shared" si="11"/>
        <v>High</v>
      </c>
      <c r="AC15" s="29">
        <v>0.9</v>
      </c>
      <c r="AD15" s="31" t="str">
        <f t="shared" si="12"/>
        <v>Very High</v>
      </c>
      <c r="AE15" s="29">
        <v>0.9</v>
      </c>
      <c r="AF15" s="30" t="str">
        <f t="shared" si="13"/>
        <v>Very High</v>
      </c>
      <c r="AG15" s="29">
        <v>0.9</v>
      </c>
      <c r="AH15" s="30" t="str">
        <f t="shared" si="14"/>
        <v>Very High</v>
      </c>
      <c r="AI15" s="29">
        <v>0.3</v>
      </c>
      <c r="AJ15" s="30" t="str">
        <f t="shared" si="37"/>
        <v>Low</v>
      </c>
      <c r="AK15" s="29">
        <v>0.3</v>
      </c>
      <c r="AL15" s="31" t="str">
        <f t="shared" si="15"/>
        <v>Low</v>
      </c>
      <c r="AM15" s="29">
        <v>0.4</v>
      </c>
      <c r="AN15" s="30" t="str">
        <f t="shared" si="16"/>
        <v>Low</v>
      </c>
      <c r="AO15" s="29">
        <v>0.8</v>
      </c>
      <c r="AP15" s="31" t="str">
        <f t="shared" si="17"/>
        <v>High</v>
      </c>
      <c r="AQ15" s="29">
        <v>0.9</v>
      </c>
      <c r="AR15" s="30" t="str">
        <f t="shared" si="18"/>
        <v>Very High</v>
      </c>
      <c r="AS15" s="29">
        <v>0.9</v>
      </c>
      <c r="AT15" s="30" t="str">
        <f t="shared" si="19"/>
        <v>Very High</v>
      </c>
      <c r="AU15" s="29">
        <v>0.9</v>
      </c>
      <c r="AV15" s="30" t="str">
        <f t="shared" si="20"/>
        <v>Very High</v>
      </c>
      <c r="AW15" s="29">
        <v>0.7</v>
      </c>
      <c r="AX15" s="31" t="str">
        <f t="shared" si="21"/>
        <v>High</v>
      </c>
      <c r="AY15" s="29">
        <v>0.1</v>
      </c>
      <c r="AZ15" s="30" t="str">
        <f t="shared" si="22"/>
        <v>Very Low</v>
      </c>
      <c r="BA15" s="29">
        <v>0.2</v>
      </c>
      <c r="BB15" s="30" t="str">
        <f t="shared" si="23"/>
        <v>Very Low</v>
      </c>
      <c r="BC15" s="29">
        <v>0.7</v>
      </c>
      <c r="BD15" s="30" t="str">
        <f t="shared" si="38"/>
        <v>High</v>
      </c>
      <c r="BE15" s="29">
        <v>0.9</v>
      </c>
      <c r="BF15" s="31" t="str">
        <f t="shared" si="24"/>
        <v>Very High</v>
      </c>
      <c r="BG15" s="29">
        <v>0.1</v>
      </c>
      <c r="BH15" s="30" t="str">
        <f t="shared" si="25"/>
        <v>Very Low</v>
      </c>
      <c r="BI15" s="29">
        <v>0.9</v>
      </c>
      <c r="BJ15" s="31" t="str">
        <f t="shared" si="26"/>
        <v>Very High</v>
      </c>
      <c r="BK15" s="29">
        <v>0.3</v>
      </c>
      <c r="BL15" s="30" t="str">
        <f t="shared" si="27"/>
        <v>Low</v>
      </c>
      <c r="BM15" s="29">
        <v>0.1</v>
      </c>
      <c r="BN15" s="30" t="str">
        <f t="shared" si="28"/>
        <v>Very Low</v>
      </c>
      <c r="BO15" s="29">
        <v>0.9</v>
      </c>
      <c r="BP15" s="30" t="str">
        <f t="shared" si="29"/>
        <v>Very High</v>
      </c>
      <c r="BQ15" s="29">
        <v>0.3</v>
      </c>
      <c r="BR15" s="31" t="str">
        <f t="shared" si="30"/>
        <v>Low</v>
      </c>
      <c r="BS15" s="29">
        <v>0.4</v>
      </c>
      <c r="BT15" s="30" t="str">
        <f t="shared" si="31"/>
        <v>Low</v>
      </c>
      <c r="BU15" s="29">
        <v>0.6</v>
      </c>
      <c r="BV15" s="30" t="str">
        <f t="shared" si="32"/>
        <v>Medium</v>
      </c>
      <c r="BW15" s="29">
        <v>0.6</v>
      </c>
      <c r="BX15" s="30" t="str">
        <f t="shared" si="39"/>
        <v>Medium</v>
      </c>
      <c r="BY15" s="29">
        <v>0.6</v>
      </c>
      <c r="BZ15" s="31" t="str">
        <f t="shared" si="33"/>
        <v>Medium</v>
      </c>
      <c r="CA15" s="29">
        <v>0.5</v>
      </c>
      <c r="CB15" s="30" t="str">
        <f t="shared" si="34"/>
        <v>Medium</v>
      </c>
      <c r="CC15" s="29">
        <v>0.9</v>
      </c>
      <c r="CD15" s="31" t="str">
        <f t="shared" si="35"/>
        <v>Very High</v>
      </c>
      <c r="CE15" s="66">
        <f t="shared" si="36"/>
        <v>0.26597697268748627</v>
      </c>
    </row>
    <row r="16" spans="1:83" ht="15.75" thickBot="1" x14ac:dyDescent="0.3">
      <c r="A16" s="26">
        <v>15</v>
      </c>
      <c r="B16" s="74" t="s">
        <v>35</v>
      </c>
      <c r="C16" s="71">
        <v>0.5</v>
      </c>
      <c r="D16" s="25" t="str">
        <f t="shared" si="2"/>
        <v>Medium</v>
      </c>
      <c r="E16" s="24">
        <v>0.9</v>
      </c>
      <c r="F16" s="25" t="str">
        <f t="shared" si="2"/>
        <v>Very High</v>
      </c>
      <c r="G16" s="24">
        <v>0.6</v>
      </c>
      <c r="H16" s="25" t="str">
        <f t="shared" si="0"/>
        <v>Medium</v>
      </c>
      <c r="I16" s="24">
        <v>0.9</v>
      </c>
      <c r="J16" s="33" t="str">
        <f t="shared" si="1"/>
        <v>Very High</v>
      </c>
      <c r="K16" s="24">
        <v>0.8</v>
      </c>
      <c r="L16" s="25" t="str">
        <f t="shared" si="3"/>
        <v>High</v>
      </c>
      <c r="M16" s="24">
        <v>0.2</v>
      </c>
      <c r="N16" s="25" t="str">
        <f t="shared" si="4"/>
        <v>Very Low</v>
      </c>
      <c r="O16" s="24">
        <v>0.2</v>
      </c>
      <c r="P16" s="25" t="str">
        <f t="shared" si="5"/>
        <v>Very Low</v>
      </c>
      <c r="Q16" s="24">
        <v>0.4</v>
      </c>
      <c r="R16" s="33" t="str">
        <f t="shared" si="6"/>
        <v>Low</v>
      </c>
      <c r="S16" s="24">
        <v>0.4</v>
      </c>
      <c r="T16" s="25" t="str">
        <f t="shared" si="7"/>
        <v>Low</v>
      </c>
      <c r="U16" s="24">
        <v>0.7</v>
      </c>
      <c r="V16" s="33" t="str">
        <f t="shared" si="8"/>
        <v>High</v>
      </c>
      <c r="W16" s="24">
        <v>0.9</v>
      </c>
      <c r="X16" s="25" t="str">
        <f t="shared" si="9"/>
        <v>Very High</v>
      </c>
      <c r="Y16" s="24">
        <v>0.4</v>
      </c>
      <c r="Z16" s="25" t="str">
        <f t="shared" si="10"/>
        <v>Low</v>
      </c>
      <c r="AA16" s="24">
        <v>0.5</v>
      </c>
      <c r="AB16" s="25" t="str">
        <f t="shared" si="11"/>
        <v>Medium</v>
      </c>
      <c r="AC16" s="24">
        <v>0.7</v>
      </c>
      <c r="AD16" s="33" t="str">
        <f t="shared" si="12"/>
        <v>High</v>
      </c>
      <c r="AE16" s="24">
        <v>0.5</v>
      </c>
      <c r="AF16" s="25" t="str">
        <f t="shared" si="13"/>
        <v>Medium</v>
      </c>
      <c r="AG16" s="24">
        <v>0.7</v>
      </c>
      <c r="AH16" s="25" t="str">
        <f t="shared" si="14"/>
        <v>High</v>
      </c>
      <c r="AI16" s="24">
        <v>0.8</v>
      </c>
      <c r="AJ16" s="25" t="str">
        <f t="shared" si="37"/>
        <v>High</v>
      </c>
      <c r="AK16" s="24">
        <v>0.7</v>
      </c>
      <c r="AL16" s="33" t="str">
        <f t="shared" si="15"/>
        <v>High</v>
      </c>
      <c r="AM16" s="24">
        <v>0.8</v>
      </c>
      <c r="AN16" s="25" t="str">
        <f t="shared" si="16"/>
        <v>High</v>
      </c>
      <c r="AO16" s="24">
        <v>0.4</v>
      </c>
      <c r="AP16" s="33" t="str">
        <f t="shared" si="17"/>
        <v>Low</v>
      </c>
      <c r="AQ16" s="24">
        <v>0.9</v>
      </c>
      <c r="AR16" s="25" t="str">
        <f t="shared" si="18"/>
        <v>Very High</v>
      </c>
      <c r="AS16" s="24">
        <v>0.5</v>
      </c>
      <c r="AT16" s="25" t="str">
        <f t="shared" si="19"/>
        <v>Medium</v>
      </c>
      <c r="AU16" s="24">
        <v>0.4</v>
      </c>
      <c r="AV16" s="25" t="str">
        <f t="shared" si="20"/>
        <v>Low</v>
      </c>
      <c r="AW16" s="24">
        <v>0.9</v>
      </c>
      <c r="AX16" s="33" t="str">
        <f t="shared" si="21"/>
        <v>Very High</v>
      </c>
      <c r="AY16" s="24">
        <v>0.1</v>
      </c>
      <c r="AZ16" s="25" t="str">
        <f t="shared" si="22"/>
        <v>Very Low</v>
      </c>
      <c r="BA16" s="24">
        <v>0.8</v>
      </c>
      <c r="BB16" s="25" t="str">
        <f t="shared" si="23"/>
        <v>High</v>
      </c>
      <c r="BC16" s="24">
        <v>0.8</v>
      </c>
      <c r="BD16" s="25" t="str">
        <f t="shared" si="38"/>
        <v>High</v>
      </c>
      <c r="BE16" s="24">
        <v>0.9</v>
      </c>
      <c r="BF16" s="33" t="str">
        <f t="shared" si="24"/>
        <v>Very High</v>
      </c>
      <c r="BG16" s="24">
        <v>0.6</v>
      </c>
      <c r="BH16" s="25" t="str">
        <f t="shared" si="25"/>
        <v>Medium</v>
      </c>
      <c r="BI16" s="24">
        <v>0.6</v>
      </c>
      <c r="BJ16" s="33" t="str">
        <f t="shared" si="26"/>
        <v>Medium</v>
      </c>
      <c r="BK16" s="24">
        <v>0.2</v>
      </c>
      <c r="BL16" s="25" t="str">
        <f t="shared" si="27"/>
        <v>Very Low</v>
      </c>
      <c r="BM16" s="24">
        <v>0.7</v>
      </c>
      <c r="BN16" s="25" t="str">
        <f t="shared" si="28"/>
        <v>High</v>
      </c>
      <c r="BO16" s="24">
        <v>0.6</v>
      </c>
      <c r="BP16" s="25" t="str">
        <f t="shared" si="29"/>
        <v>Medium</v>
      </c>
      <c r="BQ16" s="24">
        <v>0.2</v>
      </c>
      <c r="BR16" s="33" t="str">
        <f t="shared" si="30"/>
        <v>Very Low</v>
      </c>
      <c r="BS16" s="24">
        <v>0.1</v>
      </c>
      <c r="BT16" s="25" t="str">
        <f t="shared" si="31"/>
        <v>Very Low</v>
      </c>
      <c r="BU16" s="24">
        <v>0.8</v>
      </c>
      <c r="BV16" s="25" t="str">
        <f t="shared" si="32"/>
        <v>High</v>
      </c>
      <c r="BW16" s="24">
        <v>0.6</v>
      </c>
      <c r="BX16" s="25" t="str">
        <f t="shared" si="39"/>
        <v>Medium</v>
      </c>
      <c r="BY16" s="24">
        <v>0.8</v>
      </c>
      <c r="BZ16" s="33" t="str">
        <f t="shared" si="33"/>
        <v>High</v>
      </c>
      <c r="CA16" s="24">
        <v>0.4</v>
      </c>
      <c r="CB16" s="25" t="str">
        <f t="shared" si="34"/>
        <v>Low</v>
      </c>
      <c r="CC16" s="24">
        <v>0.5</v>
      </c>
      <c r="CD16" s="33" t="str">
        <f t="shared" si="35"/>
        <v>Medium</v>
      </c>
      <c r="CE16" s="66">
        <f t="shared" si="36"/>
        <v>0.23932195887548607</v>
      </c>
    </row>
    <row r="17" spans="1:83" ht="15.75" thickBot="1" x14ac:dyDescent="0.3">
      <c r="A17" s="26">
        <v>16</v>
      </c>
      <c r="B17" s="74" t="s">
        <v>36</v>
      </c>
      <c r="C17" s="71">
        <v>0.5</v>
      </c>
      <c r="D17" s="25" t="str">
        <f t="shared" si="2"/>
        <v>Medium</v>
      </c>
      <c r="E17" s="24">
        <v>0.4</v>
      </c>
      <c r="F17" s="25" t="str">
        <f t="shared" si="2"/>
        <v>Low</v>
      </c>
      <c r="G17" s="24">
        <v>0.2</v>
      </c>
      <c r="H17" s="25" t="str">
        <f t="shared" si="0"/>
        <v>Very Low</v>
      </c>
      <c r="I17" s="24">
        <v>0.3</v>
      </c>
      <c r="J17" s="33" t="str">
        <f t="shared" si="1"/>
        <v>Low</v>
      </c>
      <c r="K17" s="24">
        <v>0.8</v>
      </c>
      <c r="L17" s="25" t="str">
        <f t="shared" si="3"/>
        <v>High</v>
      </c>
      <c r="M17" s="24">
        <v>0.8</v>
      </c>
      <c r="N17" s="25" t="str">
        <f t="shared" si="4"/>
        <v>High</v>
      </c>
      <c r="O17" s="24">
        <v>0.5</v>
      </c>
      <c r="P17" s="25" t="str">
        <f t="shared" si="5"/>
        <v>Medium</v>
      </c>
      <c r="Q17" s="24">
        <v>0.9</v>
      </c>
      <c r="R17" s="33" t="str">
        <f t="shared" si="6"/>
        <v>Very High</v>
      </c>
      <c r="S17" s="24">
        <v>0.1</v>
      </c>
      <c r="T17" s="25" t="str">
        <f t="shared" si="7"/>
        <v>Very Low</v>
      </c>
      <c r="U17" s="24">
        <v>0.5</v>
      </c>
      <c r="V17" s="33" t="str">
        <f t="shared" si="8"/>
        <v>Medium</v>
      </c>
      <c r="W17" s="24">
        <v>0.3</v>
      </c>
      <c r="X17" s="25" t="str">
        <f t="shared" si="9"/>
        <v>Low</v>
      </c>
      <c r="Y17" s="24">
        <v>0.6</v>
      </c>
      <c r="Z17" s="25" t="str">
        <f t="shared" si="10"/>
        <v>Medium</v>
      </c>
      <c r="AA17" s="24">
        <v>0.6</v>
      </c>
      <c r="AB17" s="25" t="str">
        <f t="shared" si="11"/>
        <v>Medium</v>
      </c>
      <c r="AC17" s="24">
        <v>0.9</v>
      </c>
      <c r="AD17" s="33" t="str">
        <f t="shared" si="12"/>
        <v>Very High</v>
      </c>
      <c r="AE17" s="24">
        <v>0.6</v>
      </c>
      <c r="AF17" s="25" t="str">
        <f t="shared" si="13"/>
        <v>Medium</v>
      </c>
      <c r="AG17" s="24">
        <v>0.8</v>
      </c>
      <c r="AH17" s="25" t="str">
        <f t="shared" si="14"/>
        <v>High</v>
      </c>
      <c r="AI17" s="24">
        <v>0.9</v>
      </c>
      <c r="AJ17" s="25" t="str">
        <f t="shared" si="37"/>
        <v>Very High</v>
      </c>
      <c r="AK17" s="24">
        <v>0.9</v>
      </c>
      <c r="AL17" s="33" t="str">
        <f t="shared" si="15"/>
        <v>Very High</v>
      </c>
      <c r="AM17" s="24">
        <v>0.7</v>
      </c>
      <c r="AN17" s="25" t="str">
        <f t="shared" si="16"/>
        <v>High</v>
      </c>
      <c r="AO17" s="24">
        <v>0.4</v>
      </c>
      <c r="AP17" s="33" t="str">
        <f t="shared" si="17"/>
        <v>Low</v>
      </c>
      <c r="AQ17" s="24">
        <v>0.7</v>
      </c>
      <c r="AR17" s="25" t="str">
        <f t="shared" si="18"/>
        <v>High</v>
      </c>
      <c r="AS17" s="24">
        <v>0.7</v>
      </c>
      <c r="AT17" s="25" t="str">
        <f t="shared" si="19"/>
        <v>High</v>
      </c>
      <c r="AU17" s="24">
        <v>0.9</v>
      </c>
      <c r="AV17" s="25" t="str">
        <f t="shared" si="20"/>
        <v>Very High</v>
      </c>
      <c r="AW17" s="24">
        <v>0.8</v>
      </c>
      <c r="AX17" s="33" t="str">
        <f t="shared" si="21"/>
        <v>High</v>
      </c>
      <c r="AY17" s="24">
        <v>0.6</v>
      </c>
      <c r="AZ17" s="25" t="str">
        <f t="shared" si="22"/>
        <v>Medium</v>
      </c>
      <c r="BA17" s="24">
        <v>0.4</v>
      </c>
      <c r="BB17" s="25" t="str">
        <f t="shared" si="23"/>
        <v>Low</v>
      </c>
      <c r="BC17" s="24">
        <v>0.9</v>
      </c>
      <c r="BD17" s="25" t="str">
        <f t="shared" si="38"/>
        <v>Very High</v>
      </c>
      <c r="BE17" s="24">
        <v>0.6</v>
      </c>
      <c r="BF17" s="33" t="str">
        <f t="shared" si="24"/>
        <v>Medium</v>
      </c>
      <c r="BG17" s="24">
        <v>0.8</v>
      </c>
      <c r="BH17" s="25" t="str">
        <f t="shared" si="25"/>
        <v>High</v>
      </c>
      <c r="BI17" s="24">
        <v>0.9</v>
      </c>
      <c r="BJ17" s="33" t="str">
        <f t="shared" si="26"/>
        <v>Very High</v>
      </c>
      <c r="BK17" s="24">
        <v>0.3</v>
      </c>
      <c r="BL17" s="25" t="str">
        <f t="shared" si="27"/>
        <v>Low</v>
      </c>
      <c r="BM17" s="24">
        <v>0.8</v>
      </c>
      <c r="BN17" s="25" t="str">
        <f t="shared" si="28"/>
        <v>High</v>
      </c>
      <c r="BO17" s="24">
        <v>0.9</v>
      </c>
      <c r="BP17" s="25" t="str">
        <f t="shared" si="29"/>
        <v>Very High</v>
      </c>
      <c r="BQ17" s="24">
        <v>0.3</v>
      </c>
      <c r="BR17" s="33" t="str">
        <f t="shared" si="30"/>
        <v>Low</v>
      </c>
      <c r="BS17" s="24">
        <v>0.5</v>
      </c>
      <c r="BT17" s="25" t="str">
        <f t="shared" si="31"/>
        <v>Medium</v>
      </c>
      <c r="BU17" s="24">
        <v>0.5</v>
      </c>
      <c r="BV17" s="25" t="str">
        <f t="shared" si="32"/>
        <v>Medium</v>
      </c>
      <c r="BW17" s="24">
        <v>0.2</v>
      </c>
      <c r="BX17" s="25" t="str">
        <f t="shared" si="39"/>
        <v>Very Low</v>
      </c>
      <c r="BY17" s="24">
        <v>0.3</v>
      </c>
      <c r="BZ17" s="33" t="str">
        <f t="shared" si="33"/>
        <v>Low</v>
      </c>
      <c r="CA17" s="24">
        <v>0.5</v>
      </c>
      <c r="CB17" s="25" t="str">
        <f t="shared" si="34"/>
        <v>Medium</v>
      </c>
      <c r="CC17" s="24">
        <v>0.4</v>
      </c>
      <c r="CD17" s="33" t="str">
        <f t="shared" si="35"/>
        <v>Low</v>
      </c>
      <c r="CE17" s="66">
        <f t="shared" si="36"/>
        <v>0.23599523300270317</v>
      </c>
    </row>
    <row r="18" spans="1:83" ht="15.75" thickBot="1" x14ac:dyDescent="0.3">
      <c r="A18" s="26">
        <v>17</v>
      </c>
      <c r="B18" s="81" t="s">
        <v>50</v>
      </c>
      <c r="C18" s="72">
        <v>0.7</v>
      </c>
      <c r="D18" s="40" t="str">
        <f t="shared" si="2"/>
        <v>High</v>
      </c>
      <c r="E18" s="39">
        <v>0.2</v>
      </c>
      <c r="F18" s="40" t="str">
        <f t="shared" si="2"/>
        <v>Very Low</v>
      </c>
      <c r="G18" s="39">
        <v>0.9</v>
      </c>
      <c r="H18" s="40" t="str">
        <f t="shared" si="0"/>
        <v>Very High</v>
      </c>
      <c r="I18" s="39">
        <v>0.8</v>
      </c>
      <c r="J18" s="41" t="str">
        <f t="shared" si="1"/>
        <v>High</v>
      </c>
      <c r="K18" s="39">
        <v>0.8</v>
      </c>
      <c r="L18" s="40" t="str">
        <f t="shared" si="3"/>
        <v>High</v>
      </c>
      <c r="M18" s="39">
        <v>0.7</v>
      </c>
      <c r="N18" s="40" t="str">
        <f t="shared" si="4"/>
        <v>High</v>
      </c>
      <c r="O18" s="39">
        <v>0.1</v>
      </c>
      <c r="P18" s="40" t="str">
        <f t="shared" si="5"/>
        <v>Very Low</v>
      </c>
      <c r="Q18" s="39">
        <v>0.8</v>
      </c>
      <c r="R18" s="41" t="str">
        <f t="shared" si="6"/>
        <v>High</v>
      </c>
      <c r="S18" s="39">
        <v>0.9</v>
      </c>
      <c r="T18" s="40" t="str">
        <f t="shared" si="7"/>
        <v>Very High</v>
      </c>
      <c r="U18" s="39">
        <v>0.5</v>
      </c>
      <c r="V18" s="41" t="str">
        <f t="shared" si="8"/>
        <v>Medium</v>
      </c>
      <c r="W18" s="39">
        <v>0.7</v>
      </c>
      <c r="X18" s="40" t="str">
        <f t="shared" si="9"/>
        <v>High</v>
      </c>
      <c r="Y18" s="39">
        <v>0.3</v>
      </c>
      <c r="Z18" s="40" t="str">
        <f t="shared" si="10"/>
        <v>Low</v>
      </c>
      <c r="AA18" s="39">
        <v>0.3</v>
      </c>
      <c r="AB18" s="40" t="str">
        <f t="shared" si="11"/>
        <v>Low</v>
      </c>
      <c r="AC18" s="39">
        <v>0.2</v>
      </c>
      <c r="AD18" s="41" t="str">
        <f t="shared" si="12"/>
        <v>Very Low</v>
      </c>
      <c r="AE18" s="39">
        <v>0.9</v>
      </c>
      <c r="AF18" s="40" t="str">
        <f t="shared" si="13"/>
        <v>Very High</v>
      </c>
      <c r="AG18" s="39">
        <v>0.5</v>
      </c>
      <c r="AH18" s="40" t="str">
        <f t="shared" si="14"/>
        <v>Medium</v>
      </c>
      <c r="AI18" s="39">
        <v>0.4</v>
      </c>
      <c r="AJ18" s="40" t="str">
        <f t="shared" si="37"/>
        <v>Low</v>
      </c>
      <c r="AK18" s="39">
        <v>0.2</v>
      </c>
      <c r="AL18" s="41" t="str">
        <f t="shared" si="15"/>
        <v>Very Low</v>
      </c>
      <c r="AM18" s="39">
        <v>0.9</v>
      </c>
      <c r="AN18" s="40" t="str">
        <f t="shared" si="16"/>
        <v>Very High</v>
      </c>
      <c r="AO18" s="39">
        <v>0.8</v>
      </c>
      <c r="AP18" s="41" t="str">
        <f t="shared" si="17"/>
        <v>High</v>
      </c>
      <c r="AQ18" s="39">
        <v>0.9</v>
      </c>
      <c r="AR18" s="40" t="str">
        <f t="shared" si="18"/>
        <v>Very High</v>
      </c>
      <c r="AS18" s="39">
        <v>0.9</v>
      </c>
      <c r="AT18" s="40" t="str">
        <f t="shared" si="19"/>
        <v>Very High</v>
      </c>
      <c r="AU18" s="39">
        <v>0.9</v>
      </c>
      <c r="AV18" s="40" t="str">
        <f t="shared" si="20"/>
        <v>Very High</v>
      </c>
      <c r="AW18" s="39">
        <v>0.9</v>
      </c>
      <c r="AX18" s="41" t="str">
        <f t="shared" si="21"/>
        <v>Very High</v>
      </c>
      <c r="AY18" s="39">
        <v>0.2</v>
      </c>
      <c r="AZ18" s="40" t="str">
        <f t="shared" si="22"/>
        <v>Very Low</v>
      </c>
      <c r="BA18" s="39">
        <v>0.9</v>
      </c>
      <c r="BB18" s="40" t="str">
        <f t="shared" si="23"/>
        <v>Very High</v>
      </c>
      <c r="BC18" s="39">
        <v>0.5</v>
      </c>
      <c r="BD18" s="40" t="str">
        <f t="shared" si="38"/>
        <v>Medium</v>
      </c>
      <c r="BE18" s="39">
        <v>0.5</v>
      </c>
      <c r="BF18" s="41" t="str">
        <f t="shared" si="24"/>
        <v>Medium</v>
      </c>
      <c r="BG18" s="39">
        <v>0.6</v>
      </c>
      <c r="BH18" s="40" t="str">
        <f t="shared" si="25"/>
        <v>Medium</v>
      </c>
      <c r="BI18" s="39">
        <v>0.1</v>
      </c>
      <c r="BJ18" s="41" t="str">
        <f t="shared" si="26"/>
        <v>Very Low</v>
      </c>
      <c r="BK18" s="39">
        <v>0.1</v>
      </c>
      <c r="BL18" s="40" t="str">
        <f t="shared" si="27"/>
        <v>Very Low</v>
      </c>
      <c r="BM18" s="39">
        <v>0.8</v>
      </c>
      <c r="BN18" s="40" t="str">
        <f t="shared" si="28"/>
        <v>High</v>
      </c>
      <c r="BO18" s="39">
        <v>0.1</v>
      </c>
      <c r="BP18" s="40" t="str">
        <f t="shared" si="29"/>
        <v>Very Low</v>
      </c>
      <c r="BQ18" s="39">
        <v>0.1</v>
      </c>
      <c r="BR18" s="41" t="str">
        <f t="shared" si="30"/>
        <v>Very Low</v>
      </c>
      <c r="BS18" s="39">
        <v>0.3</v>
      </c>
      <c r="BT18" s="40" t="str">
        <f t="shared" si="31"/>
        <v>Low</v>
      </c>
      <c r="BU18" s="39">
        <v>0.7</v>
      </c>
      <c r="BV18" s="40" t="str">
        <f t="shared" si="32"/>
        <v>High</v>
      </c>
      <c r="BW18" s="39">
        <v>0.6</v>
      </c>
      <c r="BX18" s="40" t="str">
        <f t="shared" si="39"/>
        <v>Medium</v>
      </c>
      <c r="BY18" s="39">
        <v>0.4</v>
      </c>
      <c r="BZ18" s="41" t="str">
        <f t="shared" si="33"/>
        <v>Low</v>
      </c>
      <c r="CA18" s="39">
        <v>0.3</v>
      </c>
      <c r="CB18" s="40" t="str">
        <f t="shared" si="34"/>
        <v>Low</v>
      </c>
      <c r="CC18" s="39">
        <v>0.6</v>
      </c>
      <c r="CD18" s="41" t="str">
        <f t="shared" si="35"/>
        <v>Medium</v>
      </c>
      <c r="CE18" s="66">
        <f t="shared" si="36"/>
        <v>0.28809720581775811</v>
      </c>
    </row>
    <row r="19" spans="1:83" ht="15.75" thickBot="1" x14ac:dyDescent="0.3">
      <c r="A19" s="26">
        <v>18</v>
      </c>
      <c r="B19" s="45" t="s">
        <v>38</v>
      </c>
      <c r="C19" s="29">
        <v>0.1</v>
      </c>
      <c r="D19" s="30" t="str">
        <f t="shared" si="2"/>
        <v>Very Low</v>
      </c>
      <c r="E19" s="29">
        <v>0.1</v>
      </c>
      <c r="F19" s="30" t="str">
        <f t="shared" si="2"/>
        <v>Very Low</v>
      </c>
      <c r="G19" s="29">
        <v>0.1</v>
      </c>
      <c r="H19" s="30" t="str">
        <f t="shared" si="0"/>
        <v>Very Low</v>
      </c>
      <c r="I19" s="29">
        <v>0.1</v>
      </c>
      <c r="J19" s="31" t="str">
        <f t="shared" si="1"/>
        <v>Very Low</v>
      </c>
      <c r="K19" s="29">
        <v>0.2</v>
      </c>
      <c r="L19" s="30" t="str">
        <f t="shared" si="3"/>
        <v>Very Low</v>
      </c>
      <c r="M19" s="29">
        <v>0.1</v>
      </c>
      <c r="N19" s="30" t="str">
        <f t="shared" si="4"/>
        <v>Very Low</v>
      </c>
      <c r="O19" s="29">
        <v>0.6</v>
      </c>
      <c r="P19" s="30" t="str">
        <f t="shared" si="5"/>
        <v>Medium</v>
      </c>
      <c r="Q19" s="29">
        <v>0.3</v>
      </c>
      <c r="R19" s="31" t="str">
        <f t="shared" si="6"/>
        <v>Low</v>
      </c>
      <c r="S19" s="29">
        <v>0.3</v>
      </c>
      <c r="T19" s="30" t="str">
        <f t="shared" si="7"/>
        <v>Low</v>
      </c>
      <c r="U19" s="29">
        <v>0.4</v>
      </c>
      <c r="V19" s="31" t="str">
        <f t="shared" si="8"/>
        <v>Low</v>
      </c>
      <c r="W19" s="29">
        <v>0.1</v>
      </c>
      <c r="X19" s="30" t="str">
        <f t="shared" si="9"/>
        <v>Very Low</v>
      </c>
      <c r="Y19" s="29">
        <v>0.1</v>
      </c>
      <c r="Z19" s="30" t="str">
        <f t="shared" si="10"/>
        <v>Very Low</v>
      </c>
      <c r="AA19" s="29">
        <v>0.2</v>
      </c>
      <c r="AB19" s="30" t="str">
        <f t="shared" si="11"/>
        <v>Very Low</v>
      </c>
      <c r="AC19" s="29">
        <v>0.1</v>
      </c>
      <c r="AD19" s="31" t="str">
        <f t="shared" si="12"/>
        <v>Very Low</v>
      </c>
      <c r="AE19" s="29">
        <v>0.4</v>
      </c>
      <c r="AF19" s="30" t="str">
        <f t="shared" si="13"/>
        <v>Low</v>
      </c>
      <c r="AG19" s="29">
        <v>0.1</v>
      </c>
      <c r="AH19" s="30" t="str">
        <f t="shared" si="14"/>
        <v>Very Low</v>
      </c>
      <c r="AI19" s="29">
        <v>0.4</v>
      </c>
      <c r="AJ19" s="30" t="str">
        <f t="shared" si="37"/>
        <v>Low</v>
      </c>
      <c r="AK19" s="29">
        <v>0.5</v>
      </c>
      <c r="AL19" s="31" t="str">
        <f t="shared" si="15"/>
        <v>Medium</v>
      </c>
      <c r="AM19" s="29">
        <v>0.1</v>
      </c>
      <c r="AN19" s="30" t="str">
        <f t="shared" si="16"/>
        <v>Very Low</v>
      </c>
      <c r="AO19" s="29">
        <v>0.1</v>
      </c>
      <c r="AP19" s="31" t="str">
        <f t="shared" si="17"/>
        <v>Very Low</v>
      </c>
      <c r="AQ19" s="29">
        <v>0.1</v>
      </c>
      <c r="AR19" s="30" t="str">
        <f t="shared" si="18"/>
        <v>Very Low</v>
      </c>
      <c r="AS19" s="29">
        <v>0.1</v>
      </c>
      <c r="AT19" s="30" t="str">
        <f t="shared" si="19"/>
        <v>Very Low</v>
      </c>
      <c r="AU19" s="29">
        <v>0.6</v>
      </c>
      <c r="AV19" s="30" t="str">
        <f t="shared" si="20"/>
        <v>Medium</v>
      </c>
      <c r="AW19" s="29">
        <v>0.2</v>
      </c>
      <c r="AX19" s="31" t="str">
        <f t="shared" si="21"/>
        <v>Very Low</v>
      </c>
      <c r="AY19" s="29">
        <v>0.7</v>
      </c>
      <c r="AZ19" s="30" t="str">
        <f t="shared" si="22"/>
        <v>High</v>
      </c>
      <c r="BA19" s="29">
        <v>0.1</v>
      </c>
      <c r="BB19" s="30" t="str">
        <f t="shared" si="23"/>
        <v>Very Low</v>
      </c>
      <c r="BC19" s="29">
        <v>0.1</v>
      </c>
      <c r="BD19" s="30" t="str">
        <f t="shared" si="38"/>
        <v>Very Low</v>
      </c>
      <c r="BE19" s="29">
        <v>0.2</v>
      </c>
      <c r="BF19" s="31" t="str">
        <f t="shared" si="24"/>
        <v>Very Low</v>
      </c>
      <c r="BG19" s="29">
        <v>0.1</v>
      </c>
      <c r="BH19" s="30" t="str">
        <f t="shared" si="25"/>
        <v>Very Low</v>
      </c>
      <c r="BI19" s="29">
        <v>0.1</v>
      </c>
      <c r="BJ19" s="31" t="str">
        <f t="shared" si="26"/>
        <v>Very Low</v>
      </c>
      <c r="BK19" s="29">
        <v>0.3</v>
      </c>
      <c r="BL19" s="30" t="str">
        <f t="shared" si="27"/>
        <v>Low</v>
      </c>
      <c r="BM19" s="29">
        <v>0.4</v>
      </c>
      <c r="BN19" s="30" t="str">
        <f t="shared" si="28"/>
        <v>Low</v>
      </c>
      <c r="BO19" s="29">
        <v>0.1</v>
      </c>
      <c r="BP19" s="30" t="str">
        <f t="shared" si="29"/>
        <v>Very Low</v>
      </c>
      <c r="BQ19" s="29">
        <v>0.3</v>
      </c>
      <c r="BR19" s="31" t="str">
        <f t="shared" si="30"/>
        <v>Low</v>
      </c>
      <c r="BS19" s="29">
        <v>0.1</v>
      </c>
      <c r="BT19" s="30" t="str">
        <f t="shared" si="31"/>
        <v>Very Low</v>
      </c>
      <c r="BU19" s="29">
        <v>0.1</v>
      </c>
      <c r="BV19" s="30" t="str">
        <f t="shared" si="32"/>
        <v>Very Low</v>
      </c>
      <c r="BW19" s="29">
        <v>0.5</v>
      </c>
      <c r="BX19" s="30" t="str">
        <f t="shared" si="39"/>
        <v>Medium</v>
      </c>
      <c r="BY19" s="29">
        <v>0.1</v>
      </c>
      <c r="BZ19" s="31" t="str">
        <f t="shared" si="33"/>
        <v>Very Low</v>
      </c>
      <c r="CA19" s="29">
        <v>0.7</v>
      </c>
      <c r="CB19" s="30" t="str">
        <f t="shared" si="34"/>
        <v>High</v>
      </c>
      <c r="CC19" s="29">
        <v>0.2</v>
      </c>
      <c r="CD19" s="31" t="str">
        <f t="shared" si="35"/>
        <v>Very Low</v>
      </c>
      <c r="CE19" s="66">
        <f t="shared" si="36"/>
        <v>0.18396670894485234</v>
      </c>
    </row>
    <row r="20" spans="1:83" ht="15.75" thickBot="1" x14ac:dyDescent="0.3">
      <c r="A20" s="26">
        <v>19</v>
      </c>
      <c r="B20" s="46" t="s">
        <v>39</v>
      </c>
      <c r="C20" s="39">
        <v>0.2</v>
      </c>
      <c r="D20" s="40" t="str">
        <f t="shared" si="2"/>
        <v>Very Low</v>
      </c>
      <c r="E20" s="39">
        <v>0.4</v>
      </c>
      <c r="F20" s="40" t="str">
        <f t="shared" si="2"/>
        <v>Low</v>
      </c>
      <c r="G20" s="39">
        <v>0.3</v>
      </c>
      <c r="H20" s="40" t="str">
        <f t="shared" si="0"/>
        <v>Low</v>
      </c>
      <c r="I20" s="39">
        <v>0.2</v>
      </c>
      <c r="J20" s="41" t="str">
        <f t="shared" si="1"/>
        <v>Very Low</v>
      </c>
      <c r="K20" s="39">
        <v>0.1</v>
      </c>
      <c r="L20" s="40" t="str">
        <f t="shared" si="3"/>
        <v>Very Low</v>
      </c>
      <c r="M20" s="39">
        <v>0.1</v>
      </c>
      <c r="N20" s="40" t="str">
        <f t="shared" si="4"/>
        <v>Very Low</v>
      </c>
      <c r="O20" s="39">
        <v>0.3</v>
      </c>
      <c r="P20" s="40" t="str">
        <f t="shared" si="5"/>
        <v>Low</v>
      </c>
      <c r="Q20" s="39">
        <v>0.1</v>
      </c>
      <c r="R20" s="41" t="str">
        <f t="shared" si="6"/>
        <v>Very Low</v>
      </c>
      <c r="S20" s="39">
        <v>0.1</v>
      </c>
      <c r="T20" s="40" t="str">
        <f t="shared" si="7"/>
        <v>Very Low</v>
      </c>
      <c r="U20" s="39">
        <v>0.4</v>
      </c>
      <c r="V20" s="41" t="str">
        <f t="shared" si="8"/>
        <v>Low</v>
      </c>
      <c r="W20" s="39">
        <v>0.1</v>
      </c>
      <c r="X20" s="40" t="str">
        <f t="shared" si="9"/>
        <v>Very Low</v>
      </c>
      <c r="Y20" s="39">
        <v>0.1</v>
      </c>
      <c r="Z20" s="40" t="str">
        <f t="shared" si="10"/>
        <v>Very Low</v>
      </c>
      <c r="AA20" s="39">
        <v>0.2</v>
      </c>
      <c r="AB20" s="40" t="str">
        <f t="shared" si="11"/>
        <v>Very Low</v>
      </c>
      <c r="AC20" s="39">
        <v>0.4</v>
      </c>
      <c r="AD20" s="41" t="str">
        <f t="shared" si="12"/>
        <v>Low</v>
      </c>
      <c r="AE20" s="39">
        <v>0.2</v>
      </c>
      <c r="AF20" s="40" t="str">
        <f t="shared" si="13"/>
        <v>Very Low</v>
      </c>
      <c r="AG20" s="39">
        <v>0.1</v>
      </c>
      <c r="AH20" s="40" t="str">
        <f t="shared" si="14"/>
        <v>Very Low</v>
      </c>
      <c r="AI20" s="39">
        <v>0.1</v>
      </c>
      <c r="AJ20" s="40" t="str">
        <f t="shared" si="37"/>
        <v>Very Low</v>
      </c>
      <c r="AK20" s="39">
        <v>0.2</v>
      </c>
      <c r="AL20" s="41" t="str">
        <f t="shared" si="15"/>
        <v>Very Low</v>
      </c>
      <c r="AM20" s="39">
        <v>0.2</v>
      </c>
      <c r="AN20" s="40" t="str">
        <f t="shared" si="16"/>
        <v>Very Low</v>
      </c>
      <c r="AO20" s="39">
        <v>0.2</v>
      </c>
      <c r="AP20" s="41" t="str">
        <f t="shared" si="17"/>
        <v>Very Low</v>
      </c>
      <c r="AQ20" s="39">
        <v>0.2</v>
      </c>
      <c r="AR20" s="40" t="str">
        <f t="shared" si="18"/>
        <v>Very Low</v>
      </c>
      <c r="AS20" s="39">
        <v>0.1</v>
      </c>
      <c r="AT20" s="40" t="str">
        <f t="shared" si="19"/>
        <v>Very Low</v>
      </c>
      <c r="AU20" s="39">
        <v>0.2</v>
      </c>
      <c r="AV20" s="40" t="str">
        <f t="shared" si="20"/>
        <v>Very Low</v>
      </c>
      <c r="AW20" s="39">
        <v>0.1</v>
      </c>
      <c r="AX20" s="41" t="str">
        <f t="shared" si="21"/>
        <v>Very Low</v>
      </c>
      <c r="AY20" s="39">
        <v>0.1</v>
      </c>
      <c r="AZ20" s="40" t="str">
        <f t="shared" si="22"/>
        <v>Very Low</v>
      </c>
      <c r="BA20" s="39">
        <v>0.8</v>
      </c>
      <c r="BB20" s="40" t="str">
        <f t="shared" si="23"/>
        <v>High</v>
      </c>
      <c r="BC20" s="39">
        <v>0.1</v>
      </c>
      <c r="BD20" s="40" t="str">
        <f t="shared" si="38"/>
        <v>Very Low</v>
      </c>
      <c r="BE20" s="39">
        <v>0.2</v>
      </c>
      <c r="BF20" s="41" t="str">
        <f t="shared" si="24"/>
        <v>Very Low</v>
      </c>
      <c r="BG20" s="39">
        <v>0.1</v>
      </c>
      <c r="BH20" s="40" t="str">
        <f t="shared" si="25"/>
        <v>Very Low</v>
      </c>
      <c r="BI20" s="39">
        <v>0.3</v>
      </c>
      <c r="BJ20" s="41" t="str">
        <f t="shared" si="26"/>
        <v>Low</v>
      </c>
      <c r="BK20" s="39">
        <v>0.4</v>
      </c>
      <c r="BL20" s="40" t="str">
        <f t="shared" si="27"/>
        <v>Low</v>
      </c>
      <c r="BM20" s="39">
        <v>0.9</v>
      </c>
      <c r="BN20" s="40" t="str">
        <f t="shared" si="28"/>
        <v>Very High</v>
      </c>
      <c r="BO20" s="39">
        <v>0.3</v>
      </c>
      <c r="BP20" s="40" t="str">
        <f t="shared" si="29"/>
        <v>Low</v>
      </c>
      <c r="BQ20" s="39">
        <v>0.4</v>
      </c>
      <c r="BR20" s="41" t="str">
        <f t="shared" si="30"/>
        <v>Low</v>
      </c>
      <c r="BS20" s="39">
        <v>0.2</v>
      </c>
      <c r="BT20" s="40" t="str">
        <f t="shared" si="31"/>
        <v>Very Low</v>
      </c>
      <c r="BU20" s="39">
        <v>0.4</v>
      </c>
      <c r="BV20" s="40" t="str">
        <f t="shared" si="32"/>
        <v>Low</v>
      </c>
      <c r="BW20" s="39">
        <v>0.3</v>
      </c>
      <c r="BX20" s="40" t="str">
        <f t="shared" si="39"/>
        <v>Low</v>
      </c>
      <c r="BY20" s="39">
        <v>0.2</v>
      </c>
      <c r="BZ20" s="41" t="str">
        <f t="shared" si="33"/>
        <v>Very Low</v>
      </c>
      <c r="CA20" s="39">
        <v>0.3</v>
      </c>
      <c r="CB20" s="40" t="str">
        <f t="shared" si="34"/>
        <v>Low</v>
      </c>
      <c r="CC20" s="39">
        <v>0.2</v>
      </c>
      <c r="CD20" s="41" t="str">
        <f t="shared" si="35"/>
        <v>Very Low</v>
      </c>
      <c r="CE20" s="66">
        <f t="shared" si="36"/>
        <v>0.17313289693180786</v>
      </c>
    </row>
    <row r="21" spans="1:83" ht="15.75" thickBot="1" x14ac:dyDescent="0.3">
      <c r="A21" s="26">
        <v>20</v>
      </c>
      <c r="B21" s="47" t="s">
        <v>41</v>
      </c>
      <c r="C21" s="29">
        <v>0.6</v>
      </c>
      <c r="D21" s="30" t="str">
        <f t="shared" si="2"/>
        <v>Medium</v>
      </c>
      <c r="E21" s="29">
        <v>0.9</v>
      </c>
      <c r="F21" s="30" t="str">
        <f t="shared" si="2"/>
        <v>Very High</v>
      </c>
      <c r="G21" s="29">
        <v>0.7</v>
      </c>
      <c r="H21" s="30" t="str">
        <f t="shared" si="0"/>
        <v>High</v>
      </c>
      <c r="I21" s="29">
        <v>0.1</v>
      </c>
      <c r="J21" s="31" t="str">
        <f t="shared" si="1"/>
        <v>Very Low</v>
      </c>
      <c r="K21" s="29">
        <v>0.8</v>
      </c>
      <c r="L21" s="30" t="str">
        <f t="shared" si="3"/>
        <v>High</v>
      </c>
      <c r="M21" s="29">
        <v>0.7</v>
      </c>
      <c r="N21" s="30" t="str">
        <f t="shared" si="4"/>
        <v>High</v>
      </c>
      <c r="O21" s="29">
        <v>0.9</v>
      </c>
      <c r="P21" s="30" t="str">
        <f t="shared" si="5"/>
        <v>Very High</v>
      </c>
      <c r="Q21" s="29">
        <v>0.9</v>
      </c>
      <c r="R21" s="31" t="str">
        <f t="shared" si="6"/>
        <v>Very High</v>
      </c>
      <c r="S21" s="29">
        <v>0.8</v>
      </c>
      <c r="T21" s="30" t="str">
        <f t="shared" si="7"/>
        <v>High</v>
      </c>
      <c r="U21" s="29">
        <v>0.7</v>
      </c>
      <c r="V21" s="31" t="str">
        <f t="shared" si="8"/>
        <v>High</v>
      </c>
      <c r="W21" s="29">
        <v>0.3</v>
      </c>
      <c r="X21" s="30" t="str">
        <f t="shared" si="9"/>
        <v>Low</v>
      </c>
      <c r="Y21" s="29">
        <v>0.4</v>
      </c>
      <c r="Z21" s="30" t="str">
        <f t="shared" si="10"/>
        <v>Low</v>
      </c>
      <c r="AA21" s="29">
        <v>0.8</v>
      </c>
      <c r="AB21" s="30" t="str">
        <f t="shared" si="11"/>
        <v>High</v>
      </c>
      <c r="AC21" s="29">
        <v>0.4</v>
      </c>
      <c r="AD21" s="31" t="str">
        <f t="shared" si="12"/>
        <v>Low</v>
      </c>
      <c r="AE21" s="29">
        <v>0.5</v>
      </c>
      <c r="AF21" s="30" t="str">
        <f t="shared" si="13"/>
        <v>Medium</v>
      </c>
      <c r="AG21" s="29">
        <v>0.9</v>
      </c>
      <c r="AH21" s="30" t="str">
        <f t="shared" si="14"/>
        <v>Very High</v>
      </c>
      <c r="AI21" s="29">
        <v>0.9</v>
      </c>
      <c r="AJ21" s="30" t="str">
        <f t="shared" si="37"/>
        <v>Very High</v>
      </c>
      <c r="AK21" s="29">
        <v>0.7</v>
      </c>
      <c r="AL21" s="31" t="str">
        <f t="shared" si="15"/>
        <v>High</v>
      </c>
      <c r="AM21" s="29">
        <v>0.4</v>
      </c>
      <c r="AN21" s="30" t="str">
        <f t="shared" si="16"/>
        <v>Low</v>
      </c>
      <c r="AO21" s="29">
        <v>0.9</v>
      </c>
      <c r="AP21" s="31" t="str">
        <f t="shared" si="17"/>
        <v>Very High</v>
      </c>
      <c r="AQ21" s="29">
        <v>0.4</v>
      </c>
      <c r="AR21" s="30" t="str">
        <f t="shared" si="18"/>
        <v>Low</v>
      </c>
      <c r="AS21" s="29">
        <v>0.2</v>
      </c>
      <c r="AT21" s="30" t="str">
        <f t="shared" si="19"/>
        <v>Very Low</v>
      </c>
      <c r="AU21" s="29">
        <v>0.6</v>
      </c>
      <c r="AV21" s="30" t="str">
        <f t="shared" si="20"/>
        <v>Medium</v>
      </c>
      <c r="AW21" s="29">
        <v>0.3</v>
      </c>
      <c r="AX21" s="31" t="str">
        <f t="shared" si="21"/>
        <v>Low</v>
      </c>
      <c r="AY21" s="29">
        <v>0.4</v>
      </c>
      <c r="AZ21" s="30" t="str">
        <f t="shared" si="22"/>
        <v>Low</v>
      </c>
      <c r="BA21" s="29">
        <v>0.7</v>
      </c>
      <c r="BB21" s="30" t="str">
        <f t="shared" si="23"/>
        <v>High</v>
      </c>
      <c r="BC21" s="29">
        <v>0.3</v>
      </c>
      <c r="BD21" s="30" t="str">
        <f t="shared" si="38"/>
        <v>Low</v>
      </c>
      <c r="BE21" s="29">
        <v>0.8</v>
      </c>
      <c r="BF21" s="31" t="str">
        <f t="shared" si="24"/>
        <v>High</v>
      </c>
      <c r="BG21" s="29">
        <v>0.2</v>
      </c>
      <c r="BH21" s="30" t="str">
        <f t="shared" si="25"/>
        <v>Very Low</v>
      </c>
      <c r="BI21" s="29">
        <v>0.9</v>
      </c>
      <c r="BJ21" s="31" t="str">
        <f t="shared" si="26"/>
        <v>Very High</v>
      </c>
      <c r="BK21" s="29">
        <v>0.5</v>
      </c>
      <c r="BL21" s="30" t="str">
        <f t="shared" si="27"/>
        <v>Medium</v>
      </c>
      <c r="BM21" s="29">
        <v>0.6</v>
      </c>
      <c r="BN21" s="30" t="str">
        <f t="shared" si="28"/>
        <v>Medium</v>
      </c>
      <c r="BO21" s="29">
        <v>0.9</v>
      </c>
      <c r="BP21" s="30" t="str">
        <f t="shared" si="29"/>
        <v>Very High</v>
      </c>
      <c r="BQ21" s="29">
        <v>0.5</v>
      </c>
      <c r="BR21" s="31" t="str">
        <f t="shared" si="30"/>
        <v>Medium</v>
      </c>
      <c r="BS21" s="29">
        <v>0.8</v>
      </c>
      <c r="BT21" s="30" t="str">
        <f t="shared" si="31"/>
        <v>High</v>
      </c>
      <c r="BU21" s="29">
        <v>0.8</v>
      </c>
      <c r="BV21" s="30" t="str">
        <f t="shared" si="32"/>
        <v>High</v>
      </c>
      <c r="BW21" s="29">
        <v>0.6</v>
      </c>
      <c r="BX21" s="30" t="str">
        <f t="shared" si="39"/>
        <v>Medium</v>
      </c>
      <c r="BY21" s="29">
        <v>0.4</v>
      </c>
      <c r="BZ21" s="31" t="str">
        <f t="shared" si="33"/>
        <v>Low</v>
      </c>
      <c r="CA21" s="29">
        <v>0.8</v>
      </c>
      <c r="CB21" s="30" t="str">
        <f t="shared" si="34"/>
        <v>High</v>
      </c>
      <c r="CC21" s="29">
        <v>0.6</v>
      </c>
      <c r="CD21" s="31" t="str">
        <f t="shared" si="35"/>
        <v>Medium</v>
      </c>
      <c r="CE21" s="66">
        <f t="shared" si="36"/>
        <v>0.23189437250610453</v>
      </c>
    </row>
    <row r="22" spans="1:83" ht="15.75" thickBot="1" x14ac:dyDescent="0.3">
      <c r="A22" s="26">
        <v>21</v>
      </c>
      <c r="B22" s="36" t="s">
        <v>42</v>
      </c>
      <c r="C22" s="24">
        <v>0.5</v>
      </c>
      <c r="D22" s="25" t="str">
        <f t="shared" si="2"/>
        <v>Medium</v>
      </c>
      <c r="E22" s="24">
        <v>0.7</v>
      </c>
      <c r="F22" s="25" t="str">
        <f t="shared" si="2"/>
        <v>High</v>
      </c>
      <c r="G22" s="24">
        <v>0.8</v>
      </c>
      <c r="H22" s="25" t="str">
        <f t="shared" si="0"/>
        <v>High</v>
      </c>
      <c r="I22" s="24">
        <v>0.2</v>
      </c>
      <c r="J22" s="33" t="str">
        <f t="shared" si="1"/>
        <v>Very Low</v>
      </c>
      <c r="K22" s="24">
        <v>0.6</v>
      </c>
      <c r="L22" s="25" t="str">
        <f t="shared" si="3"/>
        <v>Medium</v>
      </c>
      <c r="M22" s="24">
        <v>0.9</v>
      </c>
      <c r="N22" s="25" t="str">
        <f t="shared" si="4"/>
        <v>Very High</v>
      </c>
      <c r="O22" s="24">
        <v>0.9</v>
      </c>
      <c r="P22" s="25" t="str">
        <f t="shared" si="5"/>
        <v>Very High</v>
      </c>
      <c r="Q22" s="24">
        <v>0.4</v>
      </c>
      <c r="R22" s="33" t="str">
        <f t="shared" si="6"/>
        <v>Low</v>
      </c>
      <c r="S22" s="24">
        <v>0.7</v>
      </c>
      <c r="T22" s="25" t="str">
        <f t="shared" si="7"/>
        <v>High</v>
      </c>
      <c r="U22" s="24">
        <v>0.5</v>
      </c>
      <c r="V22" s="33" t="str">
        <f t="shared" si="8"/>
        <v>Medium</v>
      </c>
      <c r="W22" s="24">
        <v>0.8</v>
      </c>
      <c r="X22" s="25" t="str">
        <f t="shared" si="9"/>
        <v>High</v>
      </c>
      <c r="Y22" s="24">
        <v>0.9</v>
      </c>
      <c r="Z22" s="25" t="str">
        <f t="shared" si="10"/>
        <v>Very High</v>
      </c>
      <c r="AA22" s="24">
        <v>0.7</v>
      </c>
      <c r="AB22" s="25" t="str">
        <f t="shared" si="11"/>
        <v>High</v>
      </c>
      <c r="AC22" s="24">
        <v>0.8</v>
      </c>
      <c r="AD22" s="33" t="str">
        <f t="shared" si="12"/>
        <v>High</v>
      </c>
      <c r="AE22" s="24">
        <v>0.4</v>
      </c>
      <c r="AF22" s="25" t="str">
        <f t="shared" si="13"/>
        <v>Low</v>
      </c>
      <c r="AG22" s="24">
        <v>0.9</v>
      </c>
      <c r="AH22" s="25" t="str">
        <f t="shared" si="14"/>
        <v>Very High</v>
      </c>
      <c r="AI22" s="24">
        <v>0.5</v>
      </c>
      <c r="AJ22" s="25" t="str">
        <f t="shared" si="37"/>
        <v>Medium</v>
      </c>
      <c r="AK22" s="24">
        <v>0.4</v>
      </c>
      <c r="AL22" s="33" t="str">
        <f t="shared" si="15"/>
        <v>Low</v>
      </c>
      <c r="AM22" s="24">
        <v>0.6</v>
      </c>
      <c r="AN22" s="25" t="str">
        <f t="shared" si="16"/>
        <v>Medium</v>
      </c>
      <c r="AO22" s="24">
        <v>0.6</v>
      </c>
      <c r="AP22" s="33" t="str">
        <f t="shared" si="17"/>
        <v>Medium</v>
      </c>
      <c r="AQ22" s="24">
        <v>0.9</v>
      </c>
      <c r="AR22" s="25" t="str">
        <f t="shared" si="18"/>
        <v>Very High</v>
      </c>
      <c r="AS22" s="24">
        <v>0.4</v>
      </c>
      <c r="AT22" s="25" t="str">
        <f t="shared" si="19"/>
        <v>Low</v>
      </c>
      <c r="AU22" s="24">
        <v>0.6</v>
      </c>
      <c r="AV22" s="25" t="str">
        <f t="shared" si="20"/>
        <v>Medium</v>
      </c>
      <c r="AW22" s="24">
        <v>0.2</v>
      </c>
      <c r="AX22" s="33" t="str">
        <f t="shared" si="21"/>
        <v>Very Low</v>
      </c>
      <c r="AY22" s="24">
        <v>0.4</v>
      </c>
      <c r="AZ22" s="25" t="str">
        <f t="shared" si="22"/>
        <v>Low</v>
      </c>
      <c r="BA22" s="24">
        <v>0.6</v>
      </c>
      <c r="BB22" s="25" t="str">
        <f t="shared" si="23"/>
        <v>Medium</v>
      </c>
      <c r="BC22" s="24">
        <v>0.9</v>
      </c>
      <c r="BD22" s="25" t="str">
        <f t="shared" si="38"/>
        <v>Very High</v>
      </c>
      <c r="BE22" s="24">
        <v>0.6</v>
      </c>
      <c r="BF22" s="33" t="str">
        <f t="shared" si="24"/>
        <v>Medium</v>
      </c>
      <c r="BG22" s="24">
        <v>0.6</v>
      </c>
      <c r="BH22" s="25" t="str">
        <f t="shared" si="25"/>
        <v>Medium</v>
      </c>
      <c r="BI22" s="24">
        <v>0.9</v>
      </c>
      <c r="BJ22" s="33" t="str">
        <f t="shared" si="26"/>
        <v>Very High</v>
      </c>
      <c r="BK22" s="24">
        <v>0.8</v>
      </c>
      <c r="BL22" s="25" t="str">
        <f t="shared" si="27"/>
        <v>High</v>
      </c>
      <c r="BM22" s="24">
        <v>0.7</v>
      </c>
      <c r="BN22" s="25" t="str">
        <f t="shared" si="28"/>
        <v>High</v>
      </c>
      <c r="BO22" s="24">
        <v>0.9</v>
      </c>
      <c r="BP22" s="25" t="str">
        <f t="shared" si="29"/>
        <v>Very High</v>
      </c>
      <c r="BQ22" s="24">
        <v>0.8</v>
      </c>
      <c r="BR22" s="33" t="str">
        <f t="shared" si="30"/>
        <v>High</v>
      </c>
      <c r="BS22" s="24">
        <v>0.8</v>
      </c>
      <c r="BT22" s="25" t="str">
        <f t="shared" si="31"/>
        <v>High</v>
      </c>
      <c r="BU22" s="24">
        <v>0.9</v>
      </c>
      <c r="BV22" s="25" t="str">
        <f t="shared" si="32"/>
        <v>Very High</v>
      </c>
      <c r="BW22" s="24">
        <v>0.9</v>
      </c>
      <c r="BX22" s="25" t="str">
        <f t="shared" si="39"/>
        <v>Very High</v>
      </c>
      <c r="BY22" s="24">
        <v>0.3</v>
      </c>
      <c r="BZ22" s="33" t="str">
        <f t="shared" si="33"/>
        <v>Low</v>
      </c>
      <c r="CA22" s="24">
        <v>0.5</v>
      </c>
      <c r="CB22" s="25" t="str">
        <f t="shared" si="34"/>
        <v>Medium</v>
      </c>
      <c r="CC22" s="24">
        <v>0.9</v>
      </c>
      <c r="CD22" s="33" t="str">
        <f t="shared" si="35"/>
        <v>Very High</v>
      </c>
      <c r="CE22" s="66">
        <f t="shared" si="36"/>
        <v>0.21071307505705489</v>
      </c>
    </row>
    <row r="23" spans="1:83" ht="15.75" thickBot="1" x14ac:dyDescent="0.3">
      <c r="A23" s="26">
        <v>22</v>
      </c>
      <c r="B23" s="36" t="s">
        <v>43</v>
      </c>
      <c r="C23" s="24">
        <v>0.8</v>
      </c>
      <c r="D23" s="25" t="str">
        <f t="shared" si="2"/>
        <v>High</v>
      </c>
      <c r="E23" s="24">
        <v>0.8</v>
      </c>
      <c r="F23" s="25" t="str">
        <f t="shared" si="2"/>
        <v>High</v>
      </c>
      <c r="G23" s="24">
        <v>0.5</v>
      </c>
      <c r="H23" s="25" t="str">
        <f t="shared" si="0"/>
        <v>Medium</v>
      </c>
      <c r="I23" s="24">
        <v>0.9</v>
      </c>
      <c r="J23" s="33" t="str">
        <f t="shared" si="1"/>
        <v>Very High</v>
      </c>
      <c r="K23" s="24">
        <v>0.8</v>
      </c>
      <c r="L23" s="25" t="str">
        <f t="shared" si="3"/>
        <v>High</v>
      </c>
      <c r="M23" s="24">
        <v>0.7</v>
      </c>
      <c r="N23" s="25" t="str">
        <f t="shared" si="4"/>
        <v>High</v>
      </c>
      <c r="O23" s="24">
        <v>0.8</v>
      </c>
      <c r="P23" s="25" t="str">
        <f t="shared" si="5"/>
        <v>High</v>
      </c>
      <c r="Q23" s="24">
        <v>0.5</v>
      </c>
      <c r="R23" s="33" t="str">
        <f t="shared" si="6"/>
        <v>Medium</v>
      </c>
      <c r="S23" s="24">
        <v>0.4</v>
      </c>
      <c r="T23" s="25" t="str">
        <f t="shared" si="7"/>
        <v>Low</v>
      </c>
      <c r="U23" s="24">
        <v>0.2</v>
      </c>
      <c r="V23" s="33" t="str">
        <f t="shared" si="8"/>
        <v>Very Low</v>
      </c>
      <c r="W23" s="24">
        <v>0.7</v>
      </c>
      <c r="X23" s="25" t="str">
        <f t="shared" si="9"/>
        <v>High</v>
      </c>
      <c r="Y23" s="24">
        <v>0.9</v>
      </c>
      <c r="Z23" s="25" t="str">
        <f t="shared" si="10"/>
        <v>Very High</v>
      </c>
      <c r="AA23" s="24">
        <v>0.4</v>
      </c>
      <c r="AB23" s="25" t="str">
        <f t="shared" si="11"/>
        <v>Low</v>
      </c>
      <c r="AC23" s="24">
        <v>0.6</v>
      </c>
      <c r="AD23" s="33" t="str">
        <f t="shared" si="12"/>
        <v>Medium</v>
      </c>
      <c r="AE23" s="24">
        <v>0.8</v>
      </c>
      <c r="AF23" s="25" t="str">
        <f t="shared" si="13"/>
        <v>High</v>
      </c>
      <c r="AG23" s="24">
        <v>0.6</v>
      </c>
      <c r="AH23" s="25" t="str">
        <f t="shared" si="14"/>
        <v>Medium</v>
      </c>
      <c r="AI23" s="24">
        <v>0.8</v>
      </c>
      <c r="AJ23" s="25" t="str">
        <f t="shared" si="37"/>
        <v>High</v>
      </c>
      <c r="AK23" s="24">
        <v>0.8</v>
      </c>
      <c r="AL23" s="33" t="str">
        <f t="shared" si="15"/>
        <v>High</v>
      </c>
      <c r="AM23" s="24">
        <v>0.6</v>
      </c>
      <c r="AN23" s="25" t="str">
        <f t="shared" si="16"/>
        <v>Medium</v>
      </c>
      <c r="AO23" s="24">
        <v>0.7</v>
      </c>
      <c r="AP23" s="33" t="str">
        <f t="shared" si="17"/>
        <v>High</v>
      </c>
      <c r="AQ23" s="24">
        <v>0.5</v>
      </c>
      <c r="AR23" s="25" t="str">
        <f t="shared" si="18"/>
        <v>Medium</v>
      </c>
      <c r="AS23" s="24">
        <v>0.7</v>
      </c>
      <c r="AT23" s="25" t="str">
        <f t="shared" si="19"/>
        <v>High</v>
      </c>
      <c r="AU23" s="24">
        <v>0.9</v>
      </c>
      <c r="AV23" s="25" t="str">
        <f t="shared" si="20"/>
        <v>Very High</v>
      </c>
      <c r="AW23" s="24">
        <v>0.9</v>
      </c>
      <c r="AX23" s="33" t="str">
        <f t="shared" si="21"/>
        <v>Very High</v>
      </c>
      <c r="AY23" s="24">
        <v>0.7</v>
      </c>
      <c r="AZ23" s="25" t="str">
        <f t="shared" si="22"/>
        <v>High</v>
      </c>
      <c r="BA23" s="24">
        <v>0.9</v>
      </c>
      <c r="BB23" s="25" t="str">
        <f t="shared" si="23"/>
        <v>Very High</v>
      </c>
      <c r="BC23" s="24">
        <v>0.7</v>
      </c>
      <c r="BD23" s="25" t="str">
        <f t="shared" si="38"/>
        <v>High</v>
      </c>
      <c r="BE23" s="24">
        <v>0.7</v>
      </c>
      <c r="BF23" s="33" t="str">
        <f t="shared" si="24"/>
        <v>High</v>
      </c>
      <c r="BG23" s="24">
        <v>0.2</v>
      </c>
      <c r="BH23" s="25" t="str">
        <f t="shared" si="25"/>
        <v>Very Low</v>
      </c>
      <c r="BI23" s="24">
        <v>0.2</v>
      </c>
      <c r="BJ23" s="33" t="str">
        <f t="shared" si="26"/>
        <v>Very Low</v>
      </c>
      <c r="BK23" s="24">
        <v>0.4</v>
      </c>
      <c r="BL23" s="25" t="str">
        <f t="shared" si="27"/>
        <v>Low</v>
      </c>
      <c r="BM23" s="24">
        <v>0.5</v>
      </c>
      <c r="BN23" s="25" t="str">
        <f t="shared" si="28"/>
        <v>Medium</v>
      </c>
      <c r="BO23" s="24">
        <v>0.2</v>
      </c>
      <c r="BP23" s="25" t="str">
        <f t="shared" si="29"/>
        <v>Very Low</v>
      </c>
      <c r="BQ23" s="24">
        <v>0.4</v>
      </c>
      <c r="BR23" s="33" t="str">
        <f t="shared" si="30"/>
        <v>Low</v>
      </c>
      <c r="BS23" s="24">
        <v>0.4</v>
      </c>
      <c r="BT23" s="25" t="str">
        <f t="shared" si="31"/>
        <v>Low</v>
      </c>
      <c r="BU23" s="24">
        <v>0.5</v>
      </c>
      <c r="BV23" s="25" t="str">
        <f t="shared" si="32"/>
        <v>Medium</v>
      </c>
      <c r="BW23" s="24">
        <v>0.9</v>
      </c>
      <c r="BX23" s="25" t="str">
        <f t="shared" si="39"/>
        <v>Very High</v>
      </c>
      <c r="BY23" s="24">
        <v>0.7</v>
      </c>
      <c r="BZ23" s="33" t="str">
        <f t="shared" si="33"/>
        <v>High</v>
      </c>
      <c r="CA23" s="24">
        <v>0.8</v>
      </c>
      <c r="CB23" s="25" t="str">
        <f t="shared" si="34"/>
        <v>High</v>
      </c>
      <c r="CC23" s="24">
        <v>0.3</v>
      </c>
      <c r="CD23" s="33" t="str">
        <f t="shared" si="35"/>
        <v>Low</v>
      </c>
      <c r="CE23" s="66">
        <f t="shared" si="36"/>
        <v>0.21817424229271506</v>
      </c>
    </row>
    <row r="24" spans="1:83" ht="15.75" thickBot="1" x14ac:dyDescent="0.3">
      <c r="A24" s="26">
        <v>23</v>
      </c>
      <c r="B24" s="36" t="s">
        <v>44</v>
      </c>
      <c r="C24" s="24">
        <v>0.7</v>
      </c>
      <c r="D24" s="25" t="str">
        <f t="shared" si="2"/>
        <v>High</v>
      </c>
      <c r="E24" s="24">
        <v>0.6</v>
      </c>
      <c r="F24" s="25" t="str">
        <f t="shared" si="2"/>
        <v>Medium</v>
      </c>
      <c r="G24" s="24">
        <v>0.3</v>
      </c>
      <c r="H24" s="25" t="str">
        <f t="shared" si="0"/>
        <v>Low</v>
      </c>
      <c r="I24" s="24">
        <v>0.7</v>
      </c>
      <c r="J24" s="33" t="str">
        <f t="shared" si="1"/>
        <v>High</v>
      </c>
      <c r="K24" s="24">
        <v>0.6</v>
      </c>
      <c r="L24" s="25" t="str">
        <f t="shared" si="3"/>
        <v>Medium</v>
      </c>
      <c r="M24" s="24">
        <v>0.9</v>
      </c>
      <c r="N24" s="25" t="str">
        <f t="shared" si="4"/>
        <v>Very High</v>
      </c>
      <c r="O24" s="24">
        <v>0.7</v>
      </c>
      <c r="P24" s="25" t="str">
        <f t="shared" si="5"/>
        <v>High</v>
      </c>
      <c r="Q24" s="24">
        <v>0.5</v>
      </c>
      <c r="R24" s="33" t="str">
        <f t="shared" si="6"/>
        <v>Medium</v>
      </c>
      <c r="S24" s="24">
        <v>0.3</v>
      </c>
      <c r="T24" s="25" t="str">
        <f t="shared" si="7"/>
        <v>Low</v>
      </c>
      <c r="U24" s="24">
        <v>0.6</v>
      </c>
      <c r="V24" s="33" t="str">
        <f t="shared" si="8"/>
        <v>Medium</v>
      </c>
      <c r="W24" s="24">
        <v>0.1</v>
      </c>
      <c r="X24" s="25" t="str">
        <f t="shared" si="9"/>
        <v>Very Low</v>
      </c>
      <c r="Y24" s="24">
        <v>0.9</v>
      </c>
      <c r="Z24" s="25" t="str">
        <f t="shared" si="10"/>
        <v>Very High</v>
      </c>
      <c r="AA24" s="24">
        <v>0.9</v>
      </c>
      <c r="AB24" s="25" t="str">
        <f t="shared" si="11"/>
        <v>Very High</v>
      </c>
      <c r="AC24" s="24">
        <v>0.5</v>
      </c>
      <c r="AD24" s="33" t="str">
        <f t="shared" si="12"/>
        <v>Medium</v>
      </c>
      <c r="AE24" s="24">
        <v>0.6</v>
      </c>
      <c r="AF24" s="25" t="str">
        <f t="shared" si="13"/>
        <v>Medium</v>
      </c>
      <c r="AG24" s="24">
        <v>0.5</v>
      </c>
      <c r="AH24" s="25" t="str">
        <f t="shared" si="14"/>
        <v>Medium</v>
      </c>
      <c r="AI24" s="24">
        <v>0.6</v>
      </c>
      <c r="AJ24" s="25" t="str">
        <f t="shared" si="37"/>
        <v>Medium</v>
      </c>
      <c r="AK24" s="24">
        <v>0.3</v>
      </c>
      <c r="AL24" s="33" t="str">
        <f t="shared" si="15"/>
        <v>Low</v>
      </c>
      <c r="AM24" s="24">
        <v>0.6</v>
      </c>
      <c r="AN24" s="25" t="str">
        <f t="shared" si="16"/>
        <v>Medium</v>
      </c>
      <c r="AO24" s="24">
        <v>0.7</v>
      </c>
      <c r="AP24" s="33" t="str">
        <f t="shared" si="17"/>
        <v>High</v>
      </c>
      <c r="AQ24" s="24">
        <v>0.8</v>
      </c>
      <c r="AR24" s="25" t="str">
        <f t="shared" si="18"/>
        <v>High</v>
      </c>
      <c r="AS24" s="24">
        <v>0.9</v>
      </c>
      <c r="AT24" s="25" t="str">
        <f t="shared" si="19"/>
        <v>Very High</v>
      </c>
      <c r="AU24" s="24">
        <v>0.7</v>
      </c>
      <c r="AV24" s="25" t="str">
        <f t="shared" si="20"/>
        <v>High</v>
      </c>
      <c r="AW24" s="24">
        <v>0.7</v>
      </c>
      <c r="AX24" s="33" t="str">
        <f t="shared" si="21"/>
        <v>High</v>
      </c>
      <c r="AY24" s="24">
        <v>0.9</v>
      </c>
      <c r="AZ24" s="25" t="str">
        <f t="shared" si="22"/>
        <v>Very High</v>
      </c>
      <c r="BA24" s="24">
        <v>0.7</v>
      </c>
      <c r="BB24" s="25" t="str">
        <f t="shared" si="23"/>
        <v>High</v>
      </c>
      <c r="BC24" s="24">
        <v>0.8</v>
      </c>
      <c r="BD24" s="25" t="str">
        <f t="shared" si="38"/>
        <v>High</v>
      </c>
      <c r="BE24" s="24">
        <v>0.7</v>
      </c>
      <c r="BF24" s="33" t="str">
        <f t="shared" si="24"/>
        <v>High</v>
      </c>
      <c r="BG24" s="24">
        <v>0.5</v>
      </c>
      <c r="BH24" s="25" t="str">
        <f t="shared" si="25"/>
        <v>Medium</v>
      </c>
      <c r="BI24" s="24">
        <v>0.3</v>
      </c>
      <c r="BJ24" s="33" t="str">
        <f t="shared" si="26"/>
        <v>Low</v>
      </c>
      <c r="BK24" s="24">
        <v>0.8</v>
      </c>
      <c r="BL24" s="25" t="str">
        <f t="shared" si="27"/>
        <v>High</v>
      </c>
      <c r="BM24" s="24">
        <v>0.2</v>
      </c>
      <c r="BN24" s="25" t="str">
        <f t="shared" si="28"/>
        <v>Very Low</v>
      </c>
      <c r="BO24" s="24">
        <v>0.3</v>
      </c>
      <c r="BP24" s="25" t="str">
        <f t="shared" si="29"/>
        <v>Low</v>
      </c>
      <c r="BQ24" s="24">
        <v>0.8</v>
      </c>
      <c r="BR24" s="33" t="str">
        <f t="shared" si="30"/>
        <v>High</v>
      </c>
      <c r="BS24" s="24">
        <v>0.9</v>
      </c>
      <c r="BT24" s="25" t="str">
        <f t="shared" si="31"/>
        <v>Very High</v>
      </c>
      <c r="BU24" s="24">
        <v>0.6</v>
      </c>
      <c r="BV24" s="25" t="str">
        <f t="shared" si="32"/>
        <v>Medium</v>
      </c>
      <c r="BW24" s="24">
        <v>0.6</v>
      </c>
      <c r="BX24" s="25" t="str">
        <f t="shared" si="39"/>
        <v>Medium</v>
      </c>
      <c r="BY24" s="24">
        <v>0.5</v>
      </c>
      <c r="BZ24" s="33" t="str">
        <f t="shared" si="33"/>
        <v>Medium</v>
      </c>
      <c r="CA24" s="24">
        <v>0.7</v>
      </c>
      <c r="CB24" s="25" t="str">
        <f t="shared" si="34"/>
        <v>High</v>
      </c>
      <c r="CC24" s="24">
        <v>0.7</v>
      </c>
      <c r="CD24" s="33" t="str">
        <f t="shared" si="35"/>
        <v>High</v>
      </c>
      <c r="CE24" s="66">
        <f t="shared" si="36"/>
        <v>0.20601880982085086</v>
      </c>
    </row>
    <row r="25" spans="1:83" ht="15.75" thickBot="1" x14ac:dyDescent="0.3">
      <c r="A25" s="26">
        <v>24</v>
      </c>
      <c r="B25" s="48" t="s">
        <v>45</v>
      </c>
      <c r="C25" s="39">
        <v>0.7</v>
      </c>
      <c r="D25" s="40" t="str">
        <f t="shared" si="2"/>
        <v>High</v>
      </c>
      <c r="E25" s="39">
        <v>0.7</v>
      </c>
      <c r="F25" s="40" t="str">
        <f t="shared" si="2"/>
        <v>High</v>
      </c>
      <c r="G25" s="39">
        <v>0.8</v>
      </c>
      <c r="H25" s="40" t="str">
        <f t="shared" si="0"/>
        <v>High</v>
      </c>
      <c r="I25" s="39">
        <v>0.9</v>
      </c>
      <c r="J25" s="41" t="str">
        <f t="shared" si="1"/>
        <v>Very High</v>
      </c>
      <c r="K25" s="39">
        <v>0.8</v>
      </c>
      <c r="L25" s="40" t="str">
        <f t="shared" si="3"/>
        <v>High</v>
      </c>
      <c r="M25" s="39">
        <v>0.6</v>
      </c>
      <c r="N25" s="40" t="str">
        <f t="shared" si="4"/>
        <v>Medium</v>
      </c>
      <c r="O25" s="39">
        <v>0.9</v>
      </c>
      <c r="P25" s="40" t="str">
        <f t="shared" si="5"/>
        <v>Very High</v>
      </c>
      <c r="Q25" s="39">
        <v>0.4</v>
      </c>
      <c r="R25" s="41" t="str">
        <f t="shared" si="6"/>
        <v>Low</v>
      </c>
      <c r="S25" s="39">
        <v>0.5</v>
      </c>
      <c r="T25" s="40" t="str">
        <f t="shared" si="7"/>
        <v>Medium</v>
      </c>
      <c r="U25" s="39">
        <v>0.7</v>
      </c>
      <c r="V25" s="41" t="str">
        <f t="shared" si="8"/>
        <v>High</v>
      </c>
      <c r="W25" s="39">
        <v>0.8</v>
      </c>
      <c r="X25" s="40" t="str">
        <f t="shared" si="9"/>
        <v>High</v>
      </c>
      <c r="Y25" s="39">
        <v>0.6</v>
      </c>
      <c r="Z25" s="40" t="str">
        <f t="shared" si="10"/>
        <v>Medium</v>
      </c>
      <c r="AA25" s="39">
        <v>0.9</v>
      </c>
      <c r="AB25" s="40" t="str">
        <f t="shared" si="11"/>
        <v>Very High</v>
      </c>
      <c r="AC25" s="39">
        <v>0.7</v>
      </c>
      <c r="AD25" s="41" t="str">
        <f t="shared" si="12"/>
        <v>High</v>
      </c>
      <c r="AE25" s="39">
        <v>0.9</v>
      </c>
      <c r="AF25" s="40" t="str">
        <f t="shared" si="13"/>
        <v>Very High</v>
      </c>
      <c r="AG25" s="39">
        <v>0.5</v>
      </c>
      <c r="AH25" s="40" t="str">
        <f t="shared" si="14"/>
        <v>Medium</v>
      </c>
      <c r="AI25" s="39">
        <v>0.8</v>
      </c>
      <c r="AJ25" s="40" t="str">
        <f t="shared" si="37"/>
        <v>High</v>
      </c>
      <c r="AK25" s="39">
        <v>0.8</v>
      </c>
      <c r="AL25" s="41" t="str">
        <f t="shared" si="15"/>
        <v>High</v>
      </c>
      <c r="AM25" s="39">
        <v>0.9</v>
      </c>
      <c r="AN25" s="40" t="str">
        <f t="shared" si="16"/>
        <v>Very High</v>
      </c>
      <c r="AO25" s="39">
        <v>0.6</v>
      </c>
      <c r="AP25" s="41" t="str">
        <f t="shared" si="17"/>
        <v>Medium</v>
      </c>
      <c r="AQ25" s="39">
        <v>0.5</v>
      </c>
      <c r="AR25" s="40" t="str">
        <f t="shared" si="18"/>
        <v>Medium</v>
      </c>
      <c r="AS25" s="39">
        <v>0.9</v>
      </c>
      <c r="AT25" s="40" t="str">
        <f t="shared" si="19"/>
        <v>Very High</v>
      </c>
      <c r="AU25" s="39">
        <v>0.9</v>
      </c>
      <c r="AV25" s="40" t="str">
        <f t="shared" si="20"/>
        <v>Very High</v>
      </c>
      <c r="AW25" s="39">
        <v>0.6</v>
      </c>
      <c r="AX25" s="41" t="str">
        <f t="shared" si="21"/>
        <v>Medium</v>
      </c>
      <c r="AY25" s="39">
        <v>0.8</v>
      </c>
      <c r="AZ25" s="40" t="str">
        <f t="shared" si="22"/>
        <v>High</v>
      </c>
      <c r="BA25" s="39">
        <v>0.7</v>
      </c>
      <c r="BB25" s="40" t="str">
        <f t="shared" si="23"/>
        <v>High</v>
      </c>
      <c r="BC25" s="39">
        <v>0.8</v>
      </c>
      <c r="BD25" s="40" t="str">
        <f t="shared" si="38"/>
        <v>High</v>
      </c>
      <c r="BE25" s="39">
        <v>0.8</v>
      </c>
      <c r="BF25" s="41" t="str">
        <f t="shared" si="24"/>
        <v>High</v>
      </c>
      <c r="BG25" s="39">
        <v>0.8</v>
      </c>
      <c r="BH25" s="40" t="str">
        <f t="shared" si="25"/>
        <v>High</v>
      </c>
      <c r="BI25" s="39">
        <v>0.9</v>
      </c>
      <c r="BJ25" s="41" t="str">
        <f t="shared" si="26"/>
        <v>Very High</v>
      </c>
      <c r="BK25" s="39">
        <v>0.7</v>
      </c>
      <c r="BL25" s="40" t="str">
        <f t="shared" si="27"/>
        <v>High</v>
      </c>
      <c r="BM25" s="39">
        <v>0.9</v>
      </c>
      <c r="BN25" s="40" t="str">
        <f t="shared" si="28"/>
        <v>Very High</v>
      </c>
      <c r="BO25" s="39">
        <v>0.9</v>
      </c>
      <c r="BP25" s="40" t="str">
        <f t="shared" si="29"/>
        <v>Very High</v>
      </c>
      <c r="BQ25" s="39">
        <v>0.7</v>
      </c>
      <c r="BR25" s="41" t="str">
        <f t="shared" si="30"/>
        <v>High</v>
      </c>
      <c r="BS25" s="39">
        <v>0.7</v>
      </c>
      <c r="BT25" s="40" t="str">
        <f t="shared" si="31"/>
        <v>High</v>
      </c>
      <c r="BU25" s="39">
        <v>0.9</v>
      </c>
      <c r="BV25" s="40" t="str">
        <f t="shared" si="32"/>
        <v>Very High</v>
      </c>
      <c r="BW25" s="39">
        <v>0.9</v>
      </c>
      <c r="BX25" s="40" t="str">
        <f t="shared" si="39"/>
        <v>Very High</v>
      </c>
      <c r="BY25" s="39">
        <v>0.5</v>
      </c>
      <c r="BZ25" s="41" t="str">
        <f t="shared" si="33"/>
        <v>Medium</v>
      </c>
      <c r="CA25" s="39">
        <v>0.6</v>
      </c>
      <c r="CB25" s="40" t="str">
        <f t="shared" si="34"/>
        <v>Medium</v>
      </c>
      <c r="CC25" s="39">
        <v>0.4</v>
      </c>
      <c r="CD25" s="41" t="str">
        <f t="shared" si="35"/>
        <v>Low</v>
      </c>
      <c r="CE25" s="66">
        <f t="shared" si="36"/>
        <v>0.15091388272786582</v>
      </c>
    </row>
    <row r="26" spans="1:83" ht="15.75" thickBot="1" x14ac:dyDescent="0.3">
      <c r="A26" s="26">
        <v>25</v>
      </c>
      <c r="B26" s="49" t="s">
        <v>46</v>
      </c>
      <c r="C26" s="29">
        <v>0.2</v>
      </c>
      <c r="D26" s="30" t="str">
        <f t="shared" si="2"/>
        <v>Very Low</v>
      </c>
      <c r="E26" s="29">
        <v>0.2</v>
      </c>
      <c r="F26" s="30" t="str">
        <f t="shared" si="2"/>
        <v>Very Low</v>
      </c>
      <c r="G26" s="29">
        <v>0.5</v>
      </c>
      <c r="H26" s="30" t="str">
        <f t="shared" si="0"/>
        <v>Medium</v>
      </c>
      <c r="I26" s="29">
        <v>0.4</v>
      </c>
      <c r="J26" s="31" t="str">
        <f t="shared" si="1"/>
        <v>Low</v>
      </c>
      <c r="K26" s="29">
        <v>0.8</v>
      </c>
      <c r="L26" s="30" t="str">
        <f t="shared" si="3"/>
        <v>High</v>
      </c>
      <c r="M26" s="29">
        <v>0.2</v>
      </c>
      <c r="N26" s="30" t="str">
        <f t="shared" si="4"/>
        <v>Very Low</v>
      </c>
      <c r="O26" s="29">
        <v>0.9</v>
      </c>
      <c r="P26" s="30" t="str">
        <f t="shared" si="5"/>
        <v>Very High</v>
      </c>
      <c r="Q26" s="29">
        <v>0.3</v>
      </c>
      <c r="R26" s="31" t="str">
        <f t="shared" si="6"/>
        <v>Low</v>
      </c>
      <c r="S26" s="29">
        <v>0.5</v>
      </c>
      <c r="T26" s="30" t="str">
        <f t="shared" si="7"/>
        <v>Medium</v>
      </c>
      <c r="U26" s="29">
        <v>0.5</v>
      </c>
      <c r="V26" s="31" t="str">
        <f t="shared" si="8"/>
        <v>Medium</v>
      </c>
      <c r="W26" s="29">
        <v>0.4</v>
      </c>
      <c r="X26" s="30" t="str">
        <f t="shared" si="9"/>
        <v>Low</v>
      </c>
      <c r="Y26" s="29">
        <v>0.9</v>
      </c>
      <c r="Z26" s="30" t="str">
        <f t="shared" si="10"/>
        <v>Very High</v>
      </c>
      <c r="AA26" s="29">
        <v>0.1</v>
      </c>
      <c r="AB26" s="30" t="str">
        <f t="shared" si="11"/>
        <v>Very Low</v>
      </c>
      <c r="AC26" s="29">
        <v>0.3</v>
      </c>
      <c r="AD26" s="31" t="str">
        <f t="shared" si="12"/>
        <v>Low</v>
      </c>
      <c r="AE26" s="29">
        <v>0.6</v>
      </c>
      <c r="AF26" s="30" t="str">
        <f t="shared" si="13"/>
        <v>Medium</v>
      </c>
      <c r="AG26" s="29">
        <v>0.8</v>
      </c>
      <c r="AH26" s="30" t="str">
        <f t="shared" si="14"/>
        <v>High</v>
      </c>
      <c r="AI26" s="29">
        <v>0.9</v>
      </c>
      <c r="AJ26" s="30" t="str">
        <f t="shared" si="37"/>
        <v>Very High</v>
      </c>
      <c r="AK26" s="29">
        <v>0.8</v>
      </c>
      <c r="AL26" s="31" t="str">
        <f t="shared" si="15"/>
        <v>High</v>
      </c>
      <c r="AM26" s="29">
        <v>0.3</v>
      </c>
      <c r="AN26" s="30" t="str">
        <f t="shared" si="16"/>
        <v>Low</v>
      </c>
      <c r="AO26" s="29">
        <v>0.7</v>
      </c>
      <c r="AP26" s="31" t="str">
        <f t="shared" si="17"/>
        <v>High</v>
      </c>
      <c r="AQ26" s="29">
        <v>0.7</v>
      </c>
      <c r="AR26" s="30" t="str">
        <f t="shared" si="18"/>
        <v>High</v>
      </c>
      <c r="AS26" s="29">
        <v>0.9</v>
      </c>
      <c r="AT26" s="30" t="str">
        <f t="shared" si="19"/>
        <v>Very High</v>
      </c>
      <c r="AU26" s="29">
        <v>0.4</v>
      </c>
      <c r="AV26" s="30" t="str">
        <f t="shared" si="20"/>
        <v>Low</v>
      </c>
      <c r="AW26" s="29">
        <v>0.5</v>
      </c>
      <c r="AX26" s="31" t="str">
        <f t="shared" si="21"/>
        <v>Medium</v>
      </c>
      <c r="AY26" s="29">
        <v>0.4</v>
      </c>
      <c r="AZ26" s="30" t="str">
        <f t="shared" si="22"/>
        <v>Low</v>
      </c>
      <c r="BA26" s="29">
        <v>0.3</v>
      </c>
      <c r="BB26" s="30" t="str">
        <f t="shared" si="23"/>
        <v>Low</v>
      </c>
      <c r="BC26" s="29">
        <v>0.2</v>
      </c>
      <c r="BD26" s="30" t="str">
        <f t="shared" si="38"/>
        <v>Very Low</v>
      </c>
      <c r="BE26" s="29">
        <v>0.8</v>
      </c>
      <c r="BF26" s="31" t="str">
        <f t="shared" si="24"/>
        <v>High</v>
      </c>
      <c r="BG26" s="29">
        <v>0.4</v>
      </c>
      <c r="BH26" s="30" t="str">
        <f t="shared" si="25"/>
        <v>Low</v>
      </c>
      <c r="BI26" s="29">
        <v>0.4</v>
      </c>
      <c r="BJ26" s="31" t="str">
        <f t="shared" si="26"/>
        <v>Low</v>
      </c>
      <c r="BK26" s="29">
        <v>0.3</v>
      </c>
      <c r="BL26" s="30" t="str">
        <f t="shared" si="27"/>
        <v>Low</v>
      </c>
      <c r="BM26" s="29">
        <v>0.7</v>
      </c>
      <c r="BN26" s="30" t="str">
        <f t="shared" si="28"/>
        <v>High</v>
      </c>
      <c r="BO26" s="29">
        <v>0.4</v>
      </c>
      <c r="BP26" s="30" t="str">
        <f t="shared" si="29"/>
        <v>Low</v>
      </c>
      <c r="BQ26" s="29">
        <v>0.3</v>
      </c>
      <c r="BR26" s="31" t="str">
        <f t="shared" si="30"/>
        <v>Low</v>
      </c>
      <c r="BS26" s="29">
        <v>0.8</v>
      </c>
      <c r="BT26" s="30" t="str">
        <f t="shared" si="31"/>
        <v>High</v>
      </c>
      <c r="BU26" s="29">
        <v>0.7</v>
      </c>
      <c r="BV26" s="30" t="str">
        <f t="shared" si="32"/>
        <v>High</v>
      </c>
      <c r="BW26" s="29">
        <v>0.2</v>
      </c>
      <c r="BX26" s="30" t="str">
        <f t="shared" si="39"/>
        <v>Very Low</v>
      </c>
      <c r="BY26" s="29">
        <v>0.3</v>
      </c>
      <c r="BZ26" s="31" t="str">
        <f t="shared" si="33"/>
        <v>Low</v>
      </c>
      <c r="CA26" s="29">
        <v>0.9</v>
      </c>
      <c r="CB26" s="30" t="str">
        <f t="shared" si="34"/>
        <v>Very High</v>
      </c>
      <c r="CC26" s="29">
        <v>0.1</v>
      </c>
      <c r="CD26" s="31" t="str">
        <f t="shared" si="35"/>
        <v>Very Low</v>
      </c>
      <c r="CE26" s="66">
        <f t="shared" si="36"/>
        <v>0.25199206336708307</v>
      </c>
    </row>
    <row r="27" spans="1:83" ht="15.75" thickBot="1" x14ac:dyDescent="0.3">
      <c r="A27" s="26">
        <v>26</v>
      </c>
      <c r="B27" s="37" t="s">
        <v>47</v>
      </c>
      <c r="C27" s="24">
        <v>0.1</v>
      </c>
      <c r="D27" s="25" t="str">
        <f t="shared" si="2"/>
        <v>Very Low</v>
      </c>
      <c r="E27" s="24">
        <v>0.7</v>
      </c>
      <c r="F27" s="25" t="str">
        <f t="shared" si="2"/>
        <v>High</v>
      </c>
      <c r="G27" s="24">
        <v>0.8</v>
      </c>
      <c r="H27" s="25" t="str">
        <f t="shared" si="0"/>
        <v>High</v>
      </c>
      <c r="I27" s="24">
        <v>0.8</v>
      </c>
      <c r="J27" s="33" t="str">
        <f t="shared" si="1"/>
        <v>High</v>
      </c>
      <c r="K27" s="24">
        <v>0.4</v>
      </c>
      <c r="L27" s="25" t="str">
        <f t="shared" si="3"/>
        <v>Low</v>
      </c>
      <c r="M27" s="24">
        <v>0.1</v>
      </c>
      <c r="N27" s="25" t="str">
        <f t="shared" si="4"/>
        <v>Very Low</v>
      </c>
      <c r="O27" s="24">
        <v>0.9</v>
      </c>
      <c r="P27" s="25" t="str">
        <f t="shared" si="5"/>
        <v>Very High</v>
      </c>
      <c r="Q27" s="24">
        <v>0.5</v>
      </c>
      <c r="R27" s="33" t="str">
        <f t="shared" si="6"/>
        <v>Medium</v>
      </c>
      <c r="S27" s="24">
        <v>0.9</v>
      </c>
      <c r="T27" s="25" t="str">
        <f t="shared" si="7"/>
        <v>Very High</v>
      </c>
      <c r="U27" s="24">
        <v>0.8</v>
      </c>
      <c r="V27" s="33" t="str">
        <f t="shared" si="8"/>
        <v>High</v>
      </c>
      <c r="W27" s="24">
        <v>0.2</v>
      </c>
      <c r="X27" s="25" t="str">
        <f t="shared" si="9"/>
        <v>Very Low</v>
      </c>
      <c r="Y27" s="24">
        <v>0.4</v>
      </c>
      <c r="Z27" s="25" t="str">
        <f t="shared" si="10"/>
        <v>Low</v>
      </c>
      <c r="AA27" s="24">
        <v>0.8</v>
      </c>
      <c r="AB27" s="25" t="str">
        <f t="shared" si="11"/>
        <v>High</v>
      </c>
      <c r="AC27" s="24">
        <v>0.7</v>
      </c>
      <c r="AD27" s="33" t="str">
        <f t="shared" si="12"/>
        <v>High</v>
      </c>
      <c r="AE27" s="24">
        <v>0.8</v>
      </c>
      <c r="AF27" s="25" t="str">
        <f t="shared" si="13"/>
        <v>High</v>
      </c>
      <c r="AG27" s="24">
        <v>0.8</v>
      </c>
      <c r="AH27" s="25" t="str">
        <f t="shared" si="14"/>
        <v>High</v>
      </c>
      <c r="AI27" s="24">
        <v>0.6</v>
      </c>
      <c r="AJ27" s="25" t="str">
        <f t="shared" si="37"/>
        <v>Medium</v>
      </c>
      <c r="AK27" s="24">
        <v>0.4</v>
      </c>
      <c r="AL27" s="33" t="str">
        <f t="shared" si="15"/>
        <v>Low</v>
      </c>
      <c r="AM27" s="24">
        <v>0.8</v>
      </c>
      <c r="AN27" s="25" t="str">
        <f t="shared" si="16"/>
        <v>High</v>
      </c>
      <c r="AO27" s="24">
        <v>0.1</v>
      </c>
      <c r="AP27" s="33" t="str">
        <f t="shared" si="17"/>
        <v>Very Low</v>
      </c>
      <c r="AQ27" s="24">
        <v>0.4</v>
      </c>
      <c r="AR27" s="25" t="str">
        <f t="shared" si="18"/>
        <v>Low</v>
      </c>
      <c r="AS27" s="24">
        <v>0.7</v>
      </c>
      <c r="AT27" s="25" t="str">
        <f t="shared" si="19"/>
        <v>High</v>
      </c>
      <c r="AU27" s="24">
        <v>0.2</v>
      </c>
      <c r="AV27" s="25" t="str">
        <f t="shared" si="20"/>
        <v>Very Low</v>
      </c>
      <c r="AW27" s="24">
        <v>0.6</v>
      </c>
      <c r="AX27" s="33" t="str">
        <f t="shared" si="21"/>
        <v>Medium</v>
      </c>
      <c r="AY27" s="24">
        <v>0.3</v>
      </c>
      <c r="AZ27" s="25" t="str">
        <f t="shared" si="22"/>
        <v>Low</v>
      </c>
      <c r="BA27" s="24">
        <v>0.7</v>
      </c>
      <c r="BB27" s="25" t="str">
        <f t="shared" si="23"/>
        <v>High</v>
      </c>
      <c r="BC27" s="24">
        <v>0.4</v>
      </c>
      <c r="BD27" s="25" t="str">
        <f t="shared" si="38"/>
        <v>Low</v>
      </c>
      <c r="BE27" s="24">
        <v>0.8</v>
      </c>
      <c r="BF27" s="33" t="str">
        <f t="shared" si="24"/>
        <v>High</v>
      </c>
      <c r="BG27" s="24">
        <v>0.9</v>
      </c>
      <c r="BH27" s="25" t="str">
        <f t="shared" si="25"/>
        <v>Very High</v>
      </c>
      <c r="BI27" s="24">
        <v>0.7</v>
      </c>
      <c r="BJ27" s="33" t="str">
        <f t="shared" si="26"/>
        <v>High</v>
      </c>
      <c r="BK27" s="24">
        <v>0.6</v>
      </c>
      <c r="BL27" s="25" t="str">
        <f t="shared" si="27"/>
        <v>Medium</v>
      </c>
      <c r="BM27" s="24">
        <v>0.7</v>
      </c>
      <c r="BN27" s="25" t="str">
        <f t="shared" si="28"/>
        <v>High</v>
      </c>
      <c r="BO27" s="24">
        <v>0.7</v>
      </c>
      <c r="BP27" s="25" t="str">
        <f t="shared" si="29"/>
        <v>High</v>
      </c>
      <c r="BQ27" s="24">
        <v>0.6</v>
      </c>
      <c r="BR27" s="33" t="str">
        <f t="shared" si="30"/>
        <v>Medium</v>
      </c>
      <c r="BS27" s="24">
        <v>0.8</v>
      </c>
      <c r="BT27" s="25" t="str">
        <f t="shared" si="31"/>
        <v>High</v>
      </c>
      <c r="BU27" s="24">
        <v>0.8</v>
      </c>
      <c r="BV27" s="25" t="str">
        <f t="shared" si="32"/>
        <v>High</v>
      </c>
      <c r="BW27" s="24">
        <v>0.8</v>
      </c>
      <c r="BX27" s="25" t="str">
        <f t="shared" si="39"/>
        <v>High</v>
      </c>
      <c r="BY27" s="24">
        <v>0.3</v>
      </c>
      <c r="BZ27" s="33" t="str">
        <f t="shared" si="33"/>
        <v>Low</v>
      </c>
      <c r="CA27" s="24">
        <v>0.7</v>
      </c>
      <c r="CB27" s="25" t="str">
        <f t="shared" si="34"/>
        <v>High</v>
      </c>
      <c r="CC27" s="24">
        <v>0.6</v>
      </c>
      <c r="CD27" s="33" t="str">
        <f t="shared" si="35"/>
        <v>Medium</v>
      </c>
      <c r="CE27" s="66">
        <f t="shared" si="36"/>
        <v>0.23715764798968611</v>
      </c>
    </row>
    <row r="28" spans="1:83" ht="15.75" thickBot="1" x14ac:dyDescent="0.3">
      <c r="A28" s="26">
        <v>27</v>
      </c>
      <c r="B28" s="37" t="s">
        <v>48</v>
      </c>
      <c r="C28" s="24">
        <v>0.9</v>
      </c>
      <c r="D28" s="25" t="str">
        <f t="shared" si="2"/>
        <v>Very High</v>
      </c>
      <c r="E28" s="24">
        <v>0.8</v>
      </c>
      <c r="F28" s="25" t="str">
        <f t="shared" si="2"/>
        <v>High</v>
      </c>
      <c r="G28" s="24">
        <v>0.9</v>
      </c>
      <c r="H28" s="25" t="str">
        <f t="shared" si="0"/>
        <v>Very High</v>
      </c>
      <c r="I28" s="24">
        <v>0.2</v>
      </c>
      <c r="J28" s="33" t="str">
        <f t="shared" si="1"/>
        <v>Very Low</v>
      </c>
      <c r="K28" s="24">
        <v>0.2</v>
      </c>
      <c r="L28" s="25" t="str">
        <f t="shared" si="3"/>
        <v>Very Low</v>
      </c>
      <c r="M28" s="24">
        <v>0.5</v>
      </c>
      <c r="N28" s="25" t="str">
        <f t="shared" si="4"/>
        <v>Medium</v>
      </c>
      <c r="O28" s="24">
        <v>0.9</v>
      </c>
      <c r="P28" s="25" t="str">
        <f t="shared" si="5"/>
        <v>Very High</v>
      </c>
      <c r="Q28" s="24">
        <v>0.1</v>
      </c>
      <c r="R28" s="33" t="str">
        <f t="shared" si="6"/>
        <v>Very Low</v>
      </c>
      <c r="S28" s="24">
        <v>0.2</v>
      </c>
      <c r="T28" s="25" t="str">
        <f t="shared" si="7"/>
        <v>Very Low</v>
      </c>
      <c r="U28" s="24">
        <v>0.3</v>
      </c>
      <c r="V28" s="33" t="str">
        <f t="shared" si="8"/>
        <v>Low</v>
      </c>
      <c r="W28" s="24">
        <v>0.8</v>
      </c>
      <c r="X28" s="25" t="str">
        <f t="shared" si="9"/>
        <v>High</v>
      </c>
      <c r="Y28" s="24">
        <v>0.7</v>
      </c>
      <c r="Z28" s="25" t="str">
        <f t="shared" si="10"/>
        <v>High</v>
      </c>
      <c r="AA28" s="24">
        <v>0.2</v>
      </c>
      <c r="AB28" s="25" t="str">
        <f t="shared" si="11"/>
        <v>Very Low</v>
      </c>
      <c r="AC28" s="24">
        <v>0.3</v>
      </c>
      <c r="AD28" s="33" t="str">
        <f t="shared" si="12"/>
        <v>Low</v>
      </c>
      <c r="AE28" s="24">
        <v>0.7</v>
      </c>
      <c r="AF28" s="25" t="str">
        <f t="shared" si="13"/>
        <v>High</v>
      </c>
      <c r="AG28" s="24">
        <v>0.5</v>
      </c>
      <c r="AH28" s="25" t="str">
        <f t="shared" si="14"/>
        <v>Medium</v>
      </c>
      <c r="AI28" s="24">
        <v>0.8</v>
      </c>
      <c r="AJ28" s="25" t="str">
        <f t="shared" si="37"/>
        <v>High</v>
      </c>
      <c r="AK28" s="24">
        <v>0.8</v>
      </c>
      <c r="AL28" s="33" t="str">
        <f t="shared" si="15"/>
        <v>High</v>
      </c>
      <c r="AM28" s="24">
        <v>0.4</v>
      </c>
      <c r="AN28" s="25" t="str">
        <f t="shared" si="16"/>
        <v>Low</v>
      </c>
      <c r="AO28" s="24">
        <v>0.8</v>
      </c>
      <c r="AP28" s="33" t="str">
        <f t="shared" si="17"/>
        <v>High</v>
      </c>
      <c r="AQ28" s="24">
        <v>0.1</v>
      </c>
      <c r="AR28" s="25" t="str">
        <f t="shared" si="18"/>
        <v>Very Low</v>
      </c>
      <c r="AS28" s="24">
        <v>0.4</v>
      </c>
      <c r="AT28" s="25" t="str">
        <f t="shared" si="19"/>
        <v>Low</v>
      </c>
      <c r="AU28" s="24">
        <v>0.8</v>
      </c>
      <c r="AV28" s="25" t="str">
        <f t="shared" si="20"/>
        <v>High</v>
      </c>
      <c r="AW28" s="24">
        <v>0.7</v>
      </c>
      <c r="AX28" s="33" t="str">
        <f t="shared" si="21"/>
        <v>High</v>
      </c>
      <c r="AY28" s="24">
        <v>0.8</v>
      </c>
      <c r="AZ28" s="25" t="str">
        <f t="shared" si="22"/>
        <v>High</v>
      </c>
      <c r="BA28" s="24">
        <v>0.8</v>
      </c>
      <c r="BB28" s="25" t="str">
        <f t="shared" si="23"/>
        <v>High</v>
      </c>
      <c r="BC28" s="24">
        <v>0.7</v>
      </c>
      <c r="BD28" s="25" t="str">
        <f t="shared" si="38"/>
        <v>High</v>
      </c>
      <c r="BE28" s="24">
        <v>0.8</v>
      </c>
      <c r="BF28" s="33" t="str">
        <f t="shared" si="24"/>
        <v>High</v>
      </c>
      <c r="BG28" s="24">
        <v>0.9</v>
      </c>
      <c r="BH28" s="25" t="str">
        <f t="shared" si="25"/>
        <v>Very High</v>
      </c>
      <c r="BI28" s="24">
        <v>0.2</v>
      </c>
      <c r="BJ28" s="33" t="str">
        <f t="shared" si="26"/>
        <v>Very Low</v>
      </c>
      <c r="BK28" s="24">
        <v>0.7</v>
      </c>
      <c r="BL28" s="25" t="str">
        <f t="shared" si="27"/>
        <v>High</v>
      </c>
      <c r="BM28" s="24">
        <v>0.5</v>
      </c>
      <c r="BN28" s="25" t="str">
        <f t="shared" si="28"/>
        <v>Medium</v>
      </c>
      <c r="BO28" s="24">
        <v>0.2</v>
      </c>
      <c r="BP28" s="25" t="str">
        <f t="shared" si="29"/>
        <v>Very Low</v>
      </c>
      <c r="BQ28" s="24">
        <v>0.7</v>
      </c>
      <c r="BR28" s="33" t="str">
        <f t="shared" si="30"/>
        <v>High</v>
      </c>
      <c r="BS28" s="24">
        <v>0.3</v>
      </c>
      <c r="BT28" s="25" t="str">
        <f t="shared" si="31"/>
        <v>Low</v>
      </c>
      <c r="BU28" s="24">
        <v>0.9</v>
      </c>
      <c r="BV28" s="25" t="str">
        <f t="shared" si="32"/>
        <v>Very High</v>
      </c>
      <c r="BW28" s="24">
        <v>0.3</v>
      </c>
      <c r="BX28" s="25" t="str">
        <f t="shared" si="39"/>
        <v>Low</v>
      </c>
      <c r="BY28" s="24">
        <v>0.9</v>
      </c>
      <c r="BZ28" s="33" t="str">
        <f t="shared" si="33"/>
        <v>Very High</v>
      </c>
      <c r="CA28" s="24">
        <v>0.2</v>
      </c>
      <c r="CB28" s="25" t="str">
        <f t="shared" si="34"/>
        <v>Very Low</v>
      </c>
      <c r="CC28" s="24">
        <v>0.3</v>
      </c>
      <c r="CD28" s="33" t="str">
        <f t="shared" si="35"/>
        <v>Low</v>
      </c>
      <c r="CE28" s="66">
        <f t="shared" si="36"/>
        <v>0.27654113618049692</v>
      </c>
    </row>
    <row r="29" spans="1:83" ht="15.75" thickBot="1" x14ac:dyDescent="0.3">
      <c r="A29" s="26">
        <v>28</v>
      </c>
      <c r="B29" s="37" t="s">
        <v>51</v>
      </c>
      <c r="C29" s="24">
        <v>0.9</v>
      </c>
      <c r="D29" s="25" t="str">
        <f t="shared" si="2"/>
        <v>Very High</v>
      </c>
      <c r="E29" s="24">
        <v>0.3</v>
      </c>
      <c r="F29" s="25" t="str">
        <f t="shared" si="2"/>
        <v>Low</v>
      </c>
      <c r="G29" s="24">
        <v>0.6</v>
      </c>
      <c r="H29" s="25" t="str">
        <f t="shared" si="0"/>
        <v>Medium</v>
      </c>
      <c r="I29" s="24">
        <v>0.5</v>
      </c>
      <c r="J29" s="33" t="str">
        <f t="shared" si="1"/>
        <v>Medium</v>
      </c>
      <c r="K29" s="24">
        <v>0.3</v>
      </c>
      <c r="L29" s="25" t="str">
        <f t="shared" si="3"/>
        <v>Low</v>
      </c>
      <c r="M29" s="24">
        <v>0.2</v>
      </c>
      <c r="N29" s="25" t="str">
        <f t="shared" si="4"/>
        <v>Very Low</v>
      </c>
      <c r="O29" s="24">
        <v>0.8</v>
      </c>
      <c r="P29" s="25" t="str">
        <f t="shared" si="5"/>
        <v>High</v>
      </c>
      <c r="Q29" s="24">
        <v>0.7</v>
      </c>
      <c r="R29" s="33" t="str">
        <f t="shared" si="6"/>
        <v>High</v>
      </c>
      <c r="S29" s="24">
        <v>0.4</v>
      </c>
      <c r="T29" s="25" t="str">
        <f t="shared" si="7"/>
        <v>Low</v>
      </c>
      <c r="U29" s="24">
        <v>0.1</v>
      </c>
      <c r="V29" s="33" t="str">
        <f t="shared" si="8"/>
        <v>Very Low</v>
      </c>
      <c r="W29" s="24">
        <v>0.8</v>
      </c>
      <c r="X29" s="25" t="str">
        <f t="shared" si="9"/>
        <v>High</v>
      </c>
      <c r="Y29" s="24">
        <v>0.4</v>
      </c>
      <c r="Z29" s="25" t="str">
        <f t="shared" si="10"/>
        <v>Low</v>
      </c>
      <c r="AA29" s="24">
        <v>0.6</v>
      </c>
      <c r="AB29" s="25" t="str">
        <f t="shared" si="11"/>
        <v>Medium</v>
      </c>
      <c r="AC29" s="24">
        <v>0.6</v>
      </c>
      <c r="AD29" s="33" t="str">
        <f t="shared" si="12"/>
        <v>Medium</v>
      </c>
      <c r="AE29" s="24">
        <v>0.2</v>
      </c>
      <c r="AF29" s="25" t="str">
        <f t="shared" si="13"/>
        <v>Very Low</v>
      </c>
      <c r="AG29" s="24">
        <v>0.6</v>
      </c>
      <c r="AH29" s="25" t="str">
        <f t="shared" si="14"/>
        <v>Medium</v>
      </c>
      <c r="AI29" s="24">
        <v>0.4</v>
      </c>
      <c r="AJ29" s="25" t="str">
        <f t="shared" si="37"/>
        <v>Low</v>
      </c>
      <c r="AK29" s="24">
        <v>0.6</v>
      </c>
      <c r="AL29" s="33" t="str">
        <f t="shared" si="15"/>
        <v>Medium</v>
      </c>
      <c r="AM29" s="24">
        <v>0.4</v>
      </c>
      <c r="AN29" s="25" t="str">
        <f t="shared" si="16"/>
        <v>Low</v>
      </c>
      <c r="AO29" s="24">
        <v>0.4</v>
      </c>
      <c r="AP29" s="33" t="str">
        <f t="shared" si="17"/>
        <v>Low</v>
      </c>
      <c r="AQ29" s="24">
        <v>0.1</v>
      </c>
      <c r="AR29" s="25" t="str">
        <f t="shared" si="18"/>
        <v>Very Low</v>
      </c>
      <c r="AS29" s="24">
        <v>0.6</v>
      </c>
      <c r="AT29" s="25" t="str">
        <f t="shared" si="19"/>
        <v>Medium</v>
      </c>
      <c r="AU29" s="24">
        <v>0.2</v>
      </c>
      <c r="AV29" s="25" t="str">
        <f t="shared" si="20"/>
        <v>Very Low</v>
      </c>
      <c r="AW29" s="24">
        <v>0.9</v>
      </c>
      <c r="AX29" s="33" t="str">
        <f t="shared" si="21"/>
        <v>Very High</v>
      </c>
      <c r="AY29" s="24">
        <v>0.6</v>
      </c>
      <c r="AZ29" s="25" t="str">
        <f t="shared" si="22"/>
        <v>Medium</v>
      </c>
      <c r="BA29" s="24">
        <v>0.1</v>
      </c>
      <c r="BB29" s="25" t="str">
        <f t="shared" si="23"/>
        <v>Very Low</v>
      </c>
      <c r="BC29" s="24">
        <v>0.4</v>
      </c>
      <c r="BD29" s="25" t="str">
        <f t="shared" si="38"/>
        <v>Low</v>
      </c>
      <c r="BE29" s="24">
        <v>0.9</v>
      </c>
      <c r="BF29" s="33" t="str">
        <f t="shared" si="24"/>
        <v>Very High</v>
      </c>
      <c r="BG29" s="24">
        <v>0.1</v>
      </c>
      <c r="BH29" s="25" t="str">
        <f t="shared" si="25"/>
        <v>Very Low</v>
      </c>
      <c r="BI29" s="24">
        <v>0.4</v>
      </c>
      <c r="BJ29" s="33" t="str">
        <f t="shared" si="26"/>
        <v>Low</v>
      </c>
      <c r="BK29" s="24">
        <v>0.8</v>
      </c>
      <c r="BL29" s="25" t="str">
        <f t="shared" si="27"/>
        <v>High</v>
      </c>
      <c r="BM29" s="24">
        <v>0.3</v>
      </c>
      <c r="BN29" s="25" t="str">
        <f t="shared" si="28"/>
        <v>Low</v>
      </c>
      <c r="BO29" s="24">
        <v>0.4</v>
      </c>
      <c r="BP29" s="25" t="str">
        <f t="shared" si="29"/>
        <v>Low</v>
      </c>
      <c r="BQ29" s="24">
        <v>0.8</v>
      </c>
      <c r="BR29" s="33" t="str">
        <f t="shared" si="30"/>
        <v>High</v>
      </c>
      <c r="BS29" s="24">
        <v>0.5</v>
      </c>
      <c r="BT29" s="25" t="str">
        <f t="shared" si="31"/>
        <v>Medium</v>
      </c>
      <c r="BU29" s="24">
        <v>0.3</v>
      </c>
      <c r="BV29" s="25" t="str">
        <f t="shared" si="32"/>
        <v>Low</v>
      </c>
      <c r="BW29" s="24">
        <v>0.5</v>
      </c>
      <c r="BX29" s="25" t="str">
        <f t="shared" si="39"/>
        <v>Medium</v>
      </c>
      <c r="BY29" s="24">
        <v>0.3</v>
      </c>
      <c r="BZ29" s="33" t="str">
        <f t="shared" si="33"/>
        <v>Low</v>
      </c>
      <c r="CA29" s="24">
        <v>0.9</v>
      </c>
      <c r="CB29" s="25" t="str">
        <f t="shared" si="34"/>
        <v>Very High</v>
      </c>
      <c r="CC29" s="24">
        <v>0.5</v>
      </c>
      <c r="CD29" s="33" t="str">
        <f t="shared" si="35"/>
        <v>Medium</v>
      </c>
      <c r="CE29" s="66">
        <f t="shared" si="36"/>
        <v>0.2393219588754866</v>
      </c>
    </row>
    <row r="30" spans="1:83" ht="15.75" thickBot="1" x14ac:dyDescent="0.3">
      <c r="A30" s="26">
        <v>29</v>
      </c>
      <c r="B30" s="37" t="s">
        <v>52</v>
      </c>
      <c r="C30" s="24">
        <v>0.2</v>
      </c>
      <c r="D30" s="25" t="str">
        <f t="shared" si="2"/>
        <v>Very Low</v>
      </c>
      <c r="E30" s="24">
        <v>0.8</v>
      </c>
      <c r="F30" s="25" t="str">
        <f t="shared" si="2"/>
        <v>High</v>
      </c>
      <c r="G30" s="24">
        <v>0.9</v>
      </c>
      <c r="H30" s="25" t="str">
        <f t="shared" si="0"/>
        <v>Very High</v>
      </c>
      <c r="I30" s="24">
        <v>0.3</v>
      </c>
      <c r="J30" s="33" t="str">
        <f t="shared" si="1"/>
        <v>Low</v>
      </c>
      <c r="K30" s="24">
        <v>0.2</v>
      </c>
      <c r="L30" s="25" t="str">
        <f t="shared" si="3"/>
        <v>Very Low</v>
      </c>
      <c r="M30" s="24">
        <v>0.8</v>
      </c>
      <c r="N30" s="25" t="str">
        <f t="shared" si="4"/>
        <v>High</v>
      </c>
      <c r="O30" s="24">
        <v>0.9</v>
      </c>
      <c r="P30" s="25" t="str">
        <f t="shared" si="5"/>
        <v>Very High</v>
      </c>
      <c r="Q30" s="24">
        <v>0.5</v>
      </c>
      <c r="R30" s="33" t="str">
        <f t="shared" si="6"/>
        <v>Medium</v>
      </c>
      <c r="S30" s="24">
        <v>0.2</v>
      </c>
      <c r="T30" s="25" t="str">
        <f t="shared" si="7"/>
        <v>Very Low</v>
      </c>
      <c r="U30" s="24">
        <v>0.8</v>
      </c>
      <c r="V30" s="33" t="str">
        <f t="shared" si="8"/>
        <v>High</v>
      </c>
      <c r="W30" s="24">
        <v>0.7</v>
      </c>
      <c r="X30" s="25" t="str">
        <f t="shared" si="9"/>
        <v>High</v>
      </c>
      <c r="Y30" s="24">
        <v>0.6</v>
      </c>
      <c r="Z30" s="25" t="str">
        <f t="shared" si="10"/>
        <v>Medium</v>
      </c>
      <c r="AA30" s="24">
        <v>0.5</v>
      </c>
      <c r="AB30" s="25" t="str">
        <f t="shared" si="11"/>
        <v>Medium</v>
      </c>
      <c r="AC30" s="24">
        <v>0.6</v>
      </c>
      <c r="AD30" s="33" t="str">
        <f t="shared" si="12"/>
        <v>Medium</v>
      </c>
      <c r="AE30" s="24">
        <v>0.4</v>
      </c>
      <c r="AF30" s="25" t="str">
        <f t="shared" si="13"/>
        <v>Low</v>
      </c>
      <c r="AG30" s="24">
        <v>0.5</v>
      </c>
      <c r="AH30" s="25" t="str">
        <f t="shared" si="14"/>
        <v>Medium</v>
      </c>
      <c r="AI30" s="24">
        <v>0.6</v>
      </c>
      <c r="AJ30" s="25" t="str">
        <f t="shared" si="37"/>
        <v>Medium</v>
      </c>
      <c r="AK30" s="24">
        <v>0.8</v>
      </c>
      <c r="AL30" s="33" t="str">
        <f t="shared" si="15"/>
        <v>High</v>
      </c>
      <c r="AM30" s="24">
        <v>0.4</v>
      </c>
      <c r="AN30" s="25" t="str">
        <f t="shared" si="16"/>
        <v>Low</v>
      </c>
      <c r="AO30" s="24">
        <v>0.3</v>
      </c>
      <c r="AP30" s="33" t="str">
        <f t="shared" si="17"/>
        <v>Low</v>
      </c>
      <c r="AQ30" s="24">
        <v>0.3</v>
      </c>
      <c r="AR30" s="25" t="str">
        <f t="shared" si="18"/>
        <v>Low</v>
      </c>
      <c r="AS30" s="24">
        <v>0.6</v>
      </c>
      <c r="AT30" s="25" t="str">
        <f t="shared" si="19"/>
        <v>Medium</v>
      </c>
      <c r="AU30" s="24">
        <v>0.6</v>
      </c>
      <c r="AV30" s="25" t="str">
        <f t="shared" si="20"/>
        <v>Medium</v>
      </c>
      <c r="AW30" s="24">
        <v>0.3</v>
      </c>
      <c r="AX30" s="33" t="str">
        <f t="shared" si="21"/>
        <v>Low</v>
      </c>
      <c r="AY30" s="24">
        <v>0.2</v>
      </c>
      <c r="AZ30" s="25" t="str">
        <f t="shared" si="22"/>
        <v>Very Low</v>
      </c>
      <c r="BA30" s="24">
        <v>0.9</v>
      </c>
      <c r="BB30" s="25" t="str">
        <f t="shared" si="23"/>
        <v>Very High</v>
      </c>
      <c r="BC30" s="24">
        <v>0.5</v>
      </c>
      <c r="BD30" s="25" t="str">
        <f t="shared" si="38"/>
        <v>Medium</v>
      </c>
      <c r="BE30" s="24">
        <v>0.3</v>
      </c>
      <c r="BF30" s="33" t="str">
        <f t="shared" si="24"/>
        <v>Low</v>
      </c>
      <c r="BG30" s="24">
        <v>0.5</v>
      </c>
      <c r="BH30" s="25" t="str">
        <f t="shared" si="25"/>
        <v>Medium</v>
      </c>
      <c r="BI30" s="24">
        <v>0.2</v>
      </c>
      <c r="BJ30" s="33" t="str">
        <f t="shared" si="26"/>
        <v>Very Low</v>
      </c>
      <c r="BK30" s="24">
        <v>0.2</v>
      </c>
      <c r="BL30" s="25" t="str">
        <f t="shared" si="27"/>
        <v>Very Low</v>
      </c>
      <c r="BM30" s="24">
        <v>0.6</v>
      </c>
      <c r="BN30" s="25" t="str">
        <f t="shared" si="28"/>
        <v>Medium</v>
      </c>
      <c r="BO30" s="24">
        <v>0.2</v>
      </c>
      <c r="BP30" s="25" t="str">
        <f t="shared" si="29"/>
        <v>Very Low</v>
      </c>
      <c r="BQ30" s="24">
        <v>0.2</v>
      </c>
      <c r="BR30" s="33" t="str">
        <f t="shared" si="30"/>
        <v>Very Low</v>
      </c>
      <c r="BS30" s="24">
        <v>0.7</v>
      </c>
      <c r="BT30" s="25" t="str">
        <f t="shared" si="31"/>
        <v>High</v>
      </c>
      <c r="BU30" s="24">
        <v>0.5</v>
      </c>
      <c r="BV30" s="25" t="str">
        <f t="shared" si="32"/>
        <v>Medium</v>
      </c>
      <c r="BW30" s="24">
        <v>0.9</v>
      </c>
      <c r="BX30" s="25" t="str">
        <f t="shared" si="39"/>
        <v>Very High</v>
      </c>
      <c r="BY30" s="24">
        <v>0.7</v>
      </c>
      <c r="BZ30" s="33" t="str">
        <f t="shared" si="33"/>
        <v>High</v>
      </c>
      <c r="CA30" s="24">
        <v>0.6</v>
      </c>
      <c r="CB30" s="25" t="str">
        <f t="shared" si="34"/>
        <v>Medium</v>
      </c>
      <c r="CC30" s="24">
        <v>0.6</v>
      </c>
      <c r="CD30" s="33" t="str">
        <f t="shared" si="35"/>
        <v>Medium</v>
      </c>
      <c r="CE30" s="66">
        <f t="shared" si="36"/>
        <v>0.23081377775167561</v>
      </c>
    </row>
    <row r="31" spans="1:83" ht="15.75" thickBot="1" x14ac:dyDescent="0.3">
      <c r="A31" s="26">
        <v>30</v>
      </c>
      <c r="B31" s="50" t="s">
        <v>53</v>
      </c>
      <c r="C31" s="39">
        <v>0.9</v>
      </c>
      <c r="D31" s="40" t="str">
        <f t="shared" si="2"/>
        <v>Very High</v>
      </c>
      <c r="E31" s="39">
        <v>0.6</v>
      </c>
      <c r="F31" s="40" t="str">
        <f t="shared" si="2"/>
        <v>Medium</v>
      </c>
      <c r="G31" s="39">
        <v>0.7</v>
      </c>
      <c r="H31" s="40" t="str">
        <f t="shared" si="0"/>
        <v>High</v>
      </c>
      <c r="I31" s="39">
        <v>0.4</v>
      </c>
      <c r="J31" s="41" t="str">
        <f t="shared" si="1"/>
        <v>Low</v>
      </c>
      <c r="K31" s="39">
        <v>0.9</v>
      </c>
      <c r="L31" s="40" t="str">
        <f t="shared" si="3"/>
        <v>Very High</v>
      </c>
      <c r="M31" s="39">
        <v>0.9</v>
      </c>
      <c r="N31" s="40" t="str">
        <f t="shared" si="4"/>
        <v>Very High</v>
      </c>
      <c r="O31" s="39">
        <v>0.1</v>
      </c>
      <c r="P31" s="40" t="str">
        <f t="shared" si="5"/>
        <v>Very Low</v>
      </c>
      <c r="Q31" s="39">
        <v>0.3</v>
      </c>
      <c r="R31" s="41" t="str">
        <f t="shared" si="6"/>
        <v>Low</v>
      </c>
      <c r="S31" s="39">
        <v>0.6</v>
      </c>
      <c r="T31" s="40" t="str">
        <f t="shared" si="7"/>
        <v>Medium</v>
      </c>
      <c r="U31" s="39">
        <v>0.7</v>
      </c>
      <c r="V31" s="41" t="str">
        <f t="shared" si="8"/>
        <v>High</v>
      </c>
      <c r="W31" s="39">
        <v>0.2</v>
      </c>
      <c r="X31" s="40" t="str">
        <f t="shared" si="9"/>
        <v>Very Low</v>
      </c>
      <c r="Y31" s="39">
        <v>0.2</v>
      </c>
      <c r="Z31" s="40" t="str">
        <f t="shared" si="10"/>
        <v>Very Low</v>
      </c>
      <c r="AA31" s="39">
        <v>0.8</v>
      </c>
      <c r="AB31" s="40" t="str">
        <f t="shared" si="11"/>
        <v>High</v>
      </c>
      <c r="AC31" s="39">
        <v>0.6</v>
      </c>
      <c r="AD31" s="41" t="str">
        <f t="shared" si="12"/>
        <v>Medium</v>
      </c>
      <c r="AE31" s="39">
        <v>0.1</v>
      </c>
      <c r="AF31" s="40" t="str">
        <f t="shared" si="13"/>
        <v>Very Low</v>
      </c>
      <c r="AG31" s="39">
        <v>0.9</v>
      </c>
      <c r="AH31" s="40" t="str">
        <f t="shared" si="14"/>
        <v>Very High</v>
      </c>
      <c r="AI31" s="39">
        <v>0.6</v>
      </c>
      <c r="AJ31" s="40" t="str">
        <f t="shared" si="37"/>
        <v>Medium</v>
      </c>
      <c r="AK31" s="39">
        <v>0.2</v>
      </c>
      <c r="AL31" s="41" t="str">
        <f t="shared" si="15"/>
        <v>Very Low</v>
      </c>
      <c r="AM31" s="39">
        <v>0.7</v>
      </c>
      <c r="AN31" s="40" t="str">
        <f t="shared" si="16"/>
        <v>High</v>
      </c>
      <c r="AO31" s="39">
        <v>0.2</v>
      </c>
      <c r="AP31" s="41" t="str">
        <f t="shared" si="17"/>
        <v>Very Low</v>
      </c>
      <c r="AQ31" s="39">
        <v>0.8</v>
      </c>
      <c r="AR31" s="40" t="str">
        <f t="shared" si="18"/>
        <v>High</v>
      </c>
      <c r="AS31" s="39">
        <v>0.4</v>
      </c>
      <c r="AT31" s="40" t="str">
        <f t="shared" si="19"/>
        <v>Low</v>
      </c>
      <c r="AU31" s="39">
        <v>0.4</v>
      </c>
      <c r="AV31" s="40" t="str">
        <f t="shared" si="20"/>
        <v>Low</v>
      </c>
      <c r="AW31" s="39">
        <v>0.4</v>
      </c>
      <c r="AX31" s="41" t="str">
        <f t="shared" si="21"/>
        <v>Low</v>
      </c>
      <c r="AY31" s="39">
        <v>0.3</v>
      </c>
      <c r="AZ31" s="40" t="str">
        <f t="shared" si="22"/>
        <v>Low</v>
      </c>
      <c r="BA31" s="39">
        <v>0.9</v>
      </c>
      <c r="BB31" s="40" t="str">
        <f t="shared" si="23"/>
        <v>Very High</v>
      </c>
      <c r="BC31" s="39">
        <v>0.5</v>
      </c>
      <c r="BD31" s="40" t="str">
        <f t="shared" si="38"/>
        <v>Medium</v>
      </c>
      <c r="BE31" s="39">
        <v>0.6</v>
      </c>
      <c r="BF31" s="41" t="str">
        <f t="shared" si="24"/>
        <v>Medium</v>
      </c>
      <c r="BG31" s="39">
        <v>0.9</v>
      </c>
      <c r="BH31" s="40" t="str">
        <f t="shared" si="25"/>
        <v>Very High</v>
      </c>
      <c r="BI31" s="39">
        <v>0.1</v>
      </c>
      <c r="BJ31" s="41" t="str">
        <f t="shared" si="26"/>
        <v>Very Low</v>
      </c>
      <c r="BK31" s="39">
        <v>0.9</v>
      </c>
      <c r="BL31" s="40" t="str">
        <f t="shared" si="27"/>
        <v>Very High</v>
      </c>
      <c r="BM31" s="39">
        <v>0.6</v>
      </c>
      <c r="BN31" s="40" t="str">
        <f t="shared" si="28"/>
        <v>Medium</v>
      </c>
      <c r="BO31" s="39">
        <v>0.1</v>
      </c>
      <c r="BP31" s="40" t="str">
        <f t="shared" si="29"/>
        <v>Very Low</v>
      </c>
      <c r="BQ31" s="39">
        <v>0.9</v>
      </c>
      <c r="BR31" s="41" t="str">
        <f t="shared" si="30"/>
        <v>Very High</v>
      </c>
      <c r="BS31" s="39">
        <v>0.2</v>
      </c>
      <c r="BT31" s="40" t="str">
        <f t="shared" si="31"/>
        <v>Very Low</v>
      </c>
      <c r="BU31" s="39">
        <v>0.7</v>
      </c>
      <c r="BV31" s="40" t="str">
        <f t="shared" si="32"/>
        <v>High</v>
      </c>
      <c r="BW31" s="39">
        <v>0.5</v>
      </c>
      <c r="BX31" s="40" t="str">
        <f t="shared" si="39"/>
        <v>Medium</v>
      </c>
      <c r="BY31" s="39">
        <v>0.2</v>
      </c>
      <c r="BZ31" s="41" t="str">
        <f t="shared" si="33"/>
        <v>Very Low</v>
      </c>
      <c r="CA31" s="39">
        <v>0.6</v>
      </c>
      <c r="CB31" s="40" t="str">
        <f t="shared" si="34"/>
        <v>Medium</v>
      </c>
      <c r="CC31" s="39">
        <v>0.8</v>
      </c>
      <c r="CD31" s="41" t="str">
        <f t="shared" si="35"/>
        <v>High</v>
      </c>
      <c r="CE31" s="68">
        <f t="shared" si="36"/>
        <v>0.27527259217001609</v>
      </c>
    </row>
    <row r="58" spans="1:44" ht="19.5" thickBot="1" x14ac:dyDescent="0.35">
      <c r="B58" s="63" t="s">
        <v>132</v>
      </c>
    </row>
    <row r="59" spans="1:44" x14ac:dyDescent="0.25">
      <c r="A59" s="26">
        <v>1</v>
      </c>
      <c r="B59" s="97" t="s">
        <v>55</v>
      </c>
      <c r="C59" s="29">
        <v>0.1</v>
      </c>
      <c r="D59" s="30" t="str">
        <f>_xlfn.IFS(C59&gt;0.8,"Very High",C59&gt;0.6,"High",C59&gt;0.4,"Medium",C59&gt;0.2,"Low",C59&gt;0,"Very Low")</f>
        <v>Very Low</v>
      </c>
      <c r="E59" s="29">
        <v>0.1</v>
      </c>
      <c r="F59" s="30" t="str">
        <f>_xlfn.IFS(E59&gt;0.8,"Very High",E59&gt;0.6,"High",E59&gt;0.4,"Medium",E59&gt;0.2,"Low",E59&gt;0,"Very Low")</f>
        <v>Very Low</v>
      </c>
      <c r="G59" s="29">
        <v>0.1</v>
      </c>
      <c r="H59" s="30" t="str">
        <f>_xlfn.IFS(G59&gt;0.8,"Very High",G59&gt;0.6,"High",G59&gt;0.4,"Medium",G59&gt;0.2,"Low",G59&gt;0,"Very Low")</f>
        <v>Very Low</v>
      </c>
      <c r="I59" s="29">
        <v>0.1</v>
      </c>
      <c r="J59" s="31" t="str">
        <f>_xlfn.IFS(I59&gt;0.8,"Very High",I59&gt;0.6,"High",I59&gt;0.4,"Medium",I59&gt;0.2,"Low",I59&gt;0,"Very Low")</f>
        <v>Very Low</v>
      </c>
      <c r="K59" s="29">
        <v>0.1</v>
      </c>
      <c r="L59" s="30" t="str">
        <f>_xlfn.IFS(K59&gt;0.8,"Very High",K59&gt;0.6,"High",K59&gt;0.4,"Medium",K59&gt;0.2,"Low",K59&gt;0,"Very Low")</f>
        <v>Very Low</v>
      </c>
      <c r="M59" s="29">
        <v>0.1</v>
      </c>
      <c r="N59" s="30" t="str">
        <f>_xlfn.IFS(M59&gt;0.8,"Very High",M59&gt;0.6,"High",M59&gt;0.4,"Medium",M59&gt;0.2,"Low",M59&gt;0,"Very Low")</f>
        <v>Very Low</v>
      </c>
      <c r="O59" s="29">
        <v>0.1</v>
      </c>
      <c r="P59" s="30" t="str">
        <f>_xlfn.IFS(O59&gt;0.8,"Very High",O59&gt;0.6,"High",O59&gt;0.4,"Medium",O59&gt;0.2,"Low",O59&gt;0,"Very Low")</f>
        <v>Very Low</v>
      </c>
      <c r="Q59" s="29">
        <v>0.1</v>
      </c>
      <c r="R59" s="31" t="str">
        <f>_xlfn.IFS(Q59&gt;0.8,"Very High",Q59&gt;0.6,"High",Q59&gt;0.4,"Medium",Q59&gt;0.2,"Low",Q59&gt;0,"Very Low")</f>
        <v>Very Low</v>
      </c>
      <c r="S59" s="29">
        <v>0.1</v>
      </c>
      <c r="T59" s="30" t="str">
        <f>_xlfn.IFS(S59&gt;0.8,"Very High",S59&gt;0.6,"High",S59&gt;0.4,"Medium",S59&gt;0.2,"Low",S59&gt;0,"Very Low")</f>
        <v>Very Low</v>
      </c>
      <c r="U59" s="29">
        <v>0.1</v>
      </c>
      <c r="V59" s="31" t="str">
        <f>_xlfn.IFS(U59&gt;0.8,"Very High",U59&gt;0.6,"High",U59&gt;0.4,"Medium",U59&gt;0.2,"Low",U59&gt;0,"Very Low")</f>
        <v>Very Low</v>
      </c>
      <c r="W59" s="29">
        <v>0.2</v>
      </c>
      <c r="X59" s="30" t="str">
        <f>_xlfn.IFS(W59&gt;0.8,"Very High",W59&gt;0.6,"High",W59&gt;0.4,"Medium",W59&gt;0.2,"Low",W59&gt;0,"Very Low")</f>
        <v>Very Low</v>
      </c>
      <c r="Y59" s="29">
        <v>0.1</v>
      </c>
      <c r="Z59" s="30" t="str">
        <f>_xlfn.IFS(Y59&gt;0.8,"Very High",Y59&gt;0.6,"High",Y59&gt;0.4,"Medium",Y59&gt;0.2,"Low",Y59&gt;0,"Very Low")</f>
        <v>Very Low</v>
      </c>
      <c r="AA59" s="29">
        <v>0.1</v>
      </c>
      <c r="AB59" s="30" t="str">
        <f>_xlfn.IFS(AA59&gt;0.8,"Very High",AA59&gt;0.6,"High",AA59&gt;0.4,"Medium",AA59&gt;0.2,"Low",AA59&gt;0,"Very Low")</f>
        <v>Very Low</v>
      </c>
      <c r="AC59" s="29">
        <v>0.1</v>
      </c>
      <c r="AD59" s="31" t="str">
        <f>_xlfn.IFS(AC59&gt;0.8,"Very High",AC59&gt;0.6,"High",AC59&gt;0.4,"Medium",AC59&gt;0.2,"Low",AC59&gt;0,"Very Low")</f>
        <v>Very Low</v>
      </c>
      <c r="AE59" s="29">
        <v>0.1</v>
      </c>
      <c r="AF59" s="30" t="str">
        <f>_xlfn.IFS(AE59&gt;0.8,"Very High",AE59&gt;0.6,"High",AE59&gt;0.4,"Medium",AE59&gt;0.2,"Low",AE59&gt;0,"Very Low")</f>
        <v>Very Low</v>
      </c>
      <c r="AG59" s="29">
        <v>0.1</v>
      </c>
      <c r="AH59" s="30" t="str">
        <f>_xlfn.IFS(AG59&gt;0.8,"Very High",AG59&gt;0.6,"High",AG59&gt;0.4,"Medium",AG59&gt;0.2,"Low",AG59&gt;0,"Very Low")</f>
        <v>Very Low</v>
      </c>
      <c r="AI59" s="29">
        <v>0.1</v>
      </c>
      <c r="AJ59" s="30" t="str">
        <f>_xlfn.IFS(AI59&gt;0.8,"Very High",AI59&gt;0.6,"High",AI59&gt;0.4,"Medium",AI59&gt;0.2,"Low",AI59&gt;0,"Very Low")</f>
        <v>Very Low</v>
      </c>
      <c r="AK59" s="29">
        <v>0.1</v>
      </c>
      <c r="AL59" s="31" t="str">
        <f>_xlfn.IFS(AK59&gt;0.8,"Very High",AK59&gt;0.6,"High",AK59&gt;0.4,"Medium",AK59&gt;0.2,"Low",AK59&gt;0,"Very Low")</f>
        <v>Very Low</v>
      </c>
      <c r="AM59" s="29">
        <v>0.1</v>
      </c>
      <c r="AN59" s="30" t="str">
        <f>_xlfn.IFS(AM59&gt;0.8,"Very High",AM59&gt;0.6,"High",AM59&gt;0.4,"Medium",AM59&gt;0.2,"Low",AM59&gt;0,"Very Low")</f>
        <v>Very Low</v>
      </c>
      <c r="AO59" s="29">
        <v>0.1</v>
      </c>
      <c r="AP59" s="31" t="str">
        <f>_xlfn.IFS(AO59&gt;0.8,"Very High",AO59&gt;0.6,"High",AO59&gt;0.4,"Medium",AO59&gt;0.2,"Low",AO59&gt;0,"Very Low")</f>
        <v>Very Low</v>
      </c>
      <c r="AR59" s="99">
        <f>_xlfn.STDEV.P(C59:AP59)</f>
        <v>2.1794494717703391E-2</v>
      </c>
    </row>
    <row r="60" spans="1:44" x14ac:dyDescent="0.25">
      <c r="A60" s="26">
        <v>2</v>
      </c>
      <c r="B60" s="32" t="s">
        <v>56</v>
      </c>
      <c r="C60" s="24">
        <v>0.2</v>
      </c>
      <c r="D60" s="25" t="str">
        <f t="shared" ref="D60:D88" si="40">_xlfn.IFS(C60&gt;0.8,"Very High",C60&gt;0.6,"High",C60&gt;0.4,"Medium",C60&gt;0.2,"Low",C60&gt;0,"Very Low")</f>
        <v>Very Low</v>
      </c>
      <c r="E60" s="24">
        <v>0.1</v>
      </c>
      <c r="F60" s="25" t="str">
        <f t="shared" ref="F60:F88" si="41">_xlfn.IFS(E60&gt;0.8,"Very High",E60&gt;0.6,"High",E60&gt;0.4,"Medium",E60&gt;0.2,"Low",E60&gt;0,"Very Low")</f>
        <v>Very Low</v>
      </c>
      <c r="G60" s="24">
        <v>0.1</v>
      </c>
      <c r="H60" s="25" t="str">
        <f t="shared" ref="H60:H88" si="42">_xlfn.IFS(G60&gt;0.8,"Very High",G60&gt;0.6,"High",G60&gt;0.4,"Medium",G60&gt;0.2,"Low",G60&gt;0,"Very Low")</f>
        <v>Very Low</v>
      </c>
      <c r="I60" s="24">
        <v>0.1</v>
      </c>
      <c r="J60" s="33" t="str">
        <f t="shared" ref="J60:J88" si="43">_xlfn.IFS(I60&gt;0.8,"Very High",I60&gt;0.6,"High",I60&gt;0.4,"Medium",I60&gt;0.2,"Low",I60&gt;0,"Very Low")</f>
        <v>Very Low</v>
      </c>
      <c r="K60" s="24">
        <v>0.1</v>
      </c>
      <c r="L60" s="25" t="str">
        <f t="shared" ref="L60:L88" si="44">_xlfn.IFS(K60&gt;0.8,"Very High",K60&gt;0.6,"High",K60&gt;0.4,"Medium",K60&gt;0.2,"Low",K60&gt;0,"Very Low")</f>
        <v>Very Low</v>
      </c>
      <c r="M60" s="24">
        <v>0.1</v>
      </c>
      <c r="N60" s="25" t="str">
        <f t="shared" ref="N60:N88" si="45">_xlfn.IFS(M60&gt;0.8,"Very High",M60&gt;0.6,"High",M60&gt;0.4,"Medium",M60&gt;0.2,"Low",M60&gt;0,"Very Low")</f>
        <v>Very Low</v>
      </c>
      <c r="O60" s="24">
        <v>0.2</v>
      </c>
      <c r="P60" s="25" t="str">
        <f t="shared" ref="P60:P88" si="46">_xlfn.IFS(O60&gt;0.8,"Very High",O60&gt;0.6,"High",O60&gt;0.4,"Medium",O60&gt;0.2,"Low",O60&gt;0,"Very Low")</f>
        <v>Very Low</v>
      </c>
      <c r="Q60" s="24">
        <v>0.2</v>
      </c>
      <c r="R60" s="33" t="str">
        <f t="shared" ref="R60:R88" si="47">_xlfn.IFS(Q60&gt;0.8,"Very High",Q60&gt;0.6,"High",Q60&gt;0.4,"Medium",Q60&gt;0.2,"Low",Q60&gt;0,"Very Low")</f>
        <v>Very Low</v>
      </c>
      <c r="S60" s="24">
        <v>0.2</v>
      </c>
      <c r="T60" s="25" t="str">
        <f t="shared" ref="T60:T88" si="48">_xlfn.IFS(S60&gt;0.8,"Very High",S60&gt;0.6,"High",S60&gt;0.4,"Medium",S60&gt;0.2,"Low",S60&gt;0,"Very Low")</f>
        <v>Very Low</v>
      </c>
      <c r="U60" s="24">
        <v>0.1</v>
      </c>
      <c r="V60" s="33" t="str">
        <f t="shared" ref="V60:V88" si="49">_xlfn.IFS(U60&gt;0.8,"Very High",U60&gt;0.6,"High",U60&gt;0.4,"Medium",U60&gt;0.2,"Low",U60&gt;0,"Very Low")</f>
        <v>Very Low</v>
      </c>
      <c r="W60" s="24">
        <v>0.1</v>
      </c>
      <c r="X60" s="25" t="str">
        <f t="shared" ref="X60:X88" si="50">_xlfn.IFS(W60&gt;0.8,"Very High",W60&gt;0.6,"High",W60&gt;0.4,"Medium",W60&gt;0.2,"Low",W60&gt;0,"Very Low")</f>
        <v>Very Low</v>
      </c>
      <c r="Y60" s="24">
        <v>0.1</v>
      </c>
      <c r="Z60" s="25" t="str">
        <f t="shared" ref="Z60:Z88" si="51">_xlfn.IFS(Y60&gt;0.8,"Very High",Y60&gt;0.6,"High",Y60&gt;0.4,"Medium",Y60&gt;0.2,"Low",Y60&gt;0,"Very Low")</f>
        <v>Very Low</v>
      </c>
      <c r="AA60" s="24">
        <v>0.1</v>
      </c>
      <c r="AB60" s="25" t="str">
        <f t="shared" ref="AB60:AB88" si="52">_xlfn.IFS(AA60&gt;0.8,"Very High",AA60&gt;0.6,"High",AA60&gt;0.4,"Medium",AA60&gt;0.2,"Low",AA60&gt;0,"Very Low")</f>
        <v>Very Low</v>
      </c>
      <c r="AC60" s="24">
        <v>0.3</v>
      </c>
      <c r="AD60" s="33" t="str">
        <f t="shared" ref="AD60:AD88" si="53">_xlfn.IFS(AC60&gt;0.8,"Very High",AC60&gt;0.6,"High",AC60&gt;0.4,"Medium",AC60&gt;0.2,"Low",AC60&gt;0,"Very Low")</f>
        <v>Low</v>
      </c>
      <c r="AE60" s="24">
        <v>0.1</v>
      </c>
      <c r="AF60" s="25" t="str">
        <f t="shared" ref="AF60:AF88" si="54">_xlfn.IFS(AE60&gt;0.8,"Very High",AE60&gt;0.6,"High",AE60&gt;0.4,"Medium",AE60&gt;0.2,"Low",AE60&gt;0,"Very Low")</f>
        <v>Very Low</v>
      </c>
      <c r="AG60" s="24">
        <v>0.1</v>
      </c>
      <c r="AH60" s="25" t="str">
        <f t="shared" ref="AH60:AH88" si="55">_xlfn.IFS(AG60&gt;0.8,"Very High",AG60&gt;0.6,"High",AG60&gt;0.4,"Medium",AG60&gt;0.2,"Low",AG60&gt;0,"Very Low")</f>
        <v>Very Low</v>
      </c>
      <c r="AI60" s="24">
        <v>0.2</v>
      </c>
      <c r="AJ60" s="25" t="str">
        <f t="shared" ref="AJ60:AJ88" si="56">_xlfn.IFS(AI60&gt;0.8,"Very High",AI60&gt;0.6,"High",AI60&gt;0.4,"Medium",AI60&gt;0.2,"Low",AI60&gt;0,"Very Low")</f>
        <v>Very Low</v>
      </c>
      <c r="AK60" s="24">
        <v>0.1</v>
      </c>
      <c r="AL60" s="33" t="str">
        <f t="shared" ref="AL60:AL88" si="57">_xlfn.IFS(AK60&gt;0.8,"Very High",AK60&gt;0.6,"High",AK60&gt;0.4,"Medium",AK60&gt;0.2,"Low",AK60&gt;0,"Very Low")</f>
        <v>Very Low</v>
      </c>
      <c r="AM60" s="24">
        <v>0.1</v>
      </c>
      <c r="AN60" s="25" t="str">
        <f t="shared" ref="AN60:AN88" si="58">_xlfn.IFS(AM60&gt;0.8,"Very High",AM60&gt;0.6,"High",AM60&gt;0.4,"Medium",AM60&gt;0.2,"Low",AM60&gt;0,"Very Low")</f>
        <v>Very Low</v>
      </c>
      <c r="AO60" s="24">
        <v>0.1</v>
      </c>
      <c r="AP60" s="33" t="str">
        <f t="shared" ref="AP60:AP88" si="59">_xlfn.IFS(AO60&gt;0.8,"Very High",AO60&gt;0.6,"High",AO60&gt;0.4,"Medium",AO60&gt;0.2,"Low",AO60&gt;0,"Very Low")</f>
        <v>Very Low</v>
      </c>
      <c r="AR60" s="13">
        <f t="shared" ref="AR60:AR88" si="60">_xlfn.STDEV.P(C60:AP60)</f>
        <v>5.7227615711297974E-2</v>
      </c>
    </row>
    <row r="61" spans="1:44" x14ac:dyDescent="0.25">
      <c r="A61" s="26">
        <v>3</v>
      </c>
      <c r="B61" s="34" t="s">
        <v>16</v>
      </c>
      <c r="C61" s="24">
        <v>0.2</v>
      </c>
      <c r="D61" s="25" t="str">
        <f t="shared" si="40"/>
        <v>Very Low</v>
      </c>
      <c r="E61" s="24">
        <v>0.2</v>
      </c>
      <c r="F61" s="25" t="str">
        <f t="shared" si="41"/>
        <v>Very Low</v>
      </c>
      <c r="G61" s="24">
        <v>0.1</v>
      </c>
      <c r="H61" s="25" t="str">
        <f t="shared" si="42"/>
        <v>Very Low</v>
      </c>
      <c r="I61" s="24">
        <v>0.1</v>
      </c>
      <c r="J61" s="33" t="str">
        <f t="shared" si="43"/>
        <v>Very Low</v>
      </c>
      <c r="K61" s="24">
        <v>0.3</v>
      </c>
      <c r="L61" s="25" t="str">
        <f t="shared" si="44"/>
        <v>Low</v>
      </c>
      <c r="M61" s="24">
        <v>0.1</v>
      </c>
      <c r="N61" s="25" t="str">
        <f t="shared" si="45"/>
        <v>Very Low</v>
      </c>
      <c r="O61" s="24">
        <v>0.1</v>
      </c>
      <c r="P61" s="25" t="str">
        <f t="shared" si="46"/>
        <v>Very Low</v>
      </c>
      <c r="Q61" s="24">
        <v>0.1</v>
      </c>
      <c r="R61" s="33" t="str">
        <f t="shared" si="47"/>
        <v>Very Low</v>
      </c>
      <c r="S61" s="24">
        <v>0.1</v>
      </c>
      <c r="T61" s="25" t="str">
        <f t="shared" si="48"/>
        <v>Very Low</v>
      </c>
      <c r="U61" s="24">
        <v>0.3</v>
      </c>
      <c r="V61" s="33" t="str">
        <f t="shared" si="49"/>
        <v>Low</v>
      </c>
      <c r="W61" s="24">
        <v>0.2</v>
      </c>
      <c r="X61" s="25" t="str">
        <f t="shared" si="50"/>
        <v>Very Low</v>
      </c>
      <c r="Y61" s="24">
        <v>0.1</v>
      </c>
      <c r="Z61" s="25" t="str">
        <f t="shared" si="51"/>
        <v>Very Low</v>
      </c>
      <c r="AA61" s="24">
        <v>0.1</v>
      </c>
      <c r="AB61" s="25" t="str">
        <f t="shared" si="52"/>
        <v>Very Low</v>
      </c>
      <c r="AC61" s="24">
        <v>0.1</v>
      </c>
      <c r="AD61" s="33" t="str">
        <f t="shared" si="53"/>
        <v>Very Low</v>
      </c>
      <c r="AE61" s="24">
        <v>0.1</v>
      </c>
      <c r="AF61" s="25" t="str">
        <f t="shared" si="54"/>
        <v>Very Low</v>
      </c>
      <c r="AG61" s="24">
        <v>0.3</v>
      </c>
      <c r="AH61" s="25" t="str">
        <f t="shared" si="55"/>
        <v>Low</v>
      </c>
      <c r="AI61" s="24">
        <v>0.1</v>
      </c>
      <c r="AJ61" s="25" t="str">
        <f t="shared" si="56"/>
        <v>Very Low</v>
      </c>
      <c r="AK61" s="24">
        <v>0.2</v>
      </c>
      <c r="AL61" s="33" t="str">
        <f t="shared" si="57"/>
        <v>Very Low</v>
      </c>
      <c r="AM61" s="24">
        <v>0.1</v>
      </c>
      <c r="AN61" s="25" t="str">
        <f t="shared" si="58"/>
        <v>Very Low</v>
      </c>
      <c r="AO61" s="24">
        <v>0.1</v>
      </c>
      <c r="AP61" s="33" t="str">
        <f t="shared" si="59"/>
        <v>Very Low</v>
      </c>
      <c r="AR61" s="13">
        <f t="shared" si="60"/>
        <v>7.4161984870956613E-2</v>
      </c>
    </row>
    <row r="62" spans="1:44" x14ac:dyDescent="0.25">
      <c r="A62" s="26">
        <v>4</v>
      </c>
      <c r="B62" s="34" t="s">
        <v>17</v>
      </c>
      <c r="C62" s="24">
        <v>0.9</v>
      </c>
      <c r="D62" s="25" t="str">
        <f t="shared" si="40"/>
        <v>Very High</v>
      </c>
      <c r="E62" s="24">
        <v>0.8</v>
      </c>
      <c r="F62" s="25" t="str">
        <f t="shared" si="41"/>
        <v>High</v>
      </c>
      <c r="G62" s="24">
        <v>0.9</v>
      </c>
      <c r="H62" s="25" t="str">
        <f t="shared" si="42"/>
        <v>Very High</v>
      </c>
      <c r="I62" s="24">
        <v>0.9</v>
      </c>
      <c r="J62" s="33" t="str">
        <f t="shared" si="43"/>
        <v>Very High</v>
      </c>
      <c r="K62" s="24">
        <v>0.5</v>
      </c>
      <c r="L62" s="25" t="str">
        <f t="shared" si="44"/>
        <v>Medium</v>
      </c>
      <c r="M62" s="24">
        <v>0.9</v>
      </c>
      <c r="N62" s="25" t="str">
        <f t="shared" si="45"/>
        <v>Very High</v>
      </c>
      <c r="O62" s="24">
        <v>0.9</v>
      </c>
      <c r="P62" s="25" t="str">
        <f t="shared" si="46"/>
        <v>Very High</v>
      </c>
      <c r="Q62" s="24">
        <v>0.9</v>
      </c>
      <c r="R62" s="33" t="str">
        <f t="shared" si="47"/>
        <v>Very High</v>
      </c>
      <c r="S62" s="24">
        <v>0.9</v>
      </c>
      <c r="T62" s="25" t="str">
        <f t="shared" si="48"/>
        <v>Very High</v>
      </c>
      <c r="U62" s="24">
        <v>0.9</v>
      </c>
      <c r="V62" s="33" t="str">
        <f t="shared" si="49"/>
        <v>Very High</v>
      </c>
      <c r="W62" s="24">
        <v>0.9</v>
      </c>
      <c r="X62" s="25" t="str">
        <f t="shared" si="50"/>
        <v>Very High</v>
      </c>
      <c r="Y62" s="24">
        <v>0.6</v>
      </c>
      <c r="Z62" s="25" t="str">
        <f t="shared" si="51"/>
        <v>Medium</v>
      </c>
      <c r="AA62" s="24">
        <v>0.9</v>
      </c>
      <c r="AB62" s="25" t="str">
        <f t="shared" si="52"/>
        <v>Very High</v>
      </c>
      <c r="AC62" s="24">
        <v>0.9</v>
      </c>
      <c r="AD62" s="33" t="str">
        <f t="shared" si="53"/>
        <v>Very High</v>
      </c>
      <c r="AE62" s="24">
        <v>0.8</v>
      </c>
      <c r="AF62" s="25" t="str">
        <f t="shared" si="54"/>
        <v>High</v>
      </c>
      <c r="AG62" s="24">
        <v>0.9</v>
      </c>
      <c r="AH62" s="25" t="str">
        <f t="shared" si="55"/>
        <v>Very High</v>
      </c>
      <c r="AI62" s="24">
        <v>0.9</v>
      </c>
      <c r="AJ62" s="25" t="str">
        <f t="shared" si="56"/>
        <v>Very High</v>
      </c>
      <c r="AK62" s="24">
        <v>0.8</v>
      </c>
      <c r="AL62" s="33" t="str">
        <f t="shared" si="57"/>
        <v>High</v>
      </c>
      <c r="AM62" s="24">
        <v>0.9</v>
      </c>
      <c r="AN62" s="25" t="str">
        <f t="shared" si="58"/>
        <v>Very High</v>
      </c>
      <c r="AO62" s="24">
        <v>0.8</v>
      </c>
      <c r="AP62" s="33" t="str">
        <f t="shared" si="59"/>
        <v>High</v>
      </c>
      <c r="AR62" s="13">
        <f t="shared" si="60"/>
        <v>0.10712142642814246</v>
      </c>
    </row>
    <row r="63" spans="1:44" x14ac:dyDescent="0.25">
      <c r="A63" s="26">
        <v>5</v>
      </c>
      <c r="B63" s="34" t="s">
        <v>18</v>
      </c>
      <c r="C63" s="24">
        <v>0.1</v>
      </c>
      <c r="D63" s="25" t="str">
        <f t="shared" si="40"/>
        <v>Very Low</v>
      </c>
      <c r="E63" s="24">
        <v>0.1</v>
      </c>
      <c r="F63" s="25" t="str">
        <f t="shared" si="41"/>
        <v>Very Low</v>
      </c>
      <c r="G63" s="24">
        <v>0.1</v>
      </c>
      <c r="H63" s="25" t="str">
        <f t="shared" si="42"/>
        <v>Very Low</v>
      </c>
      <c r="I63" s="24">
        <v>0.1</v>
      </c>
      <c r="J63" s="33" t="str">
        <f t="shared" si="43"/>
        <v>Very Low</v>
      </c>
      <c r="K63" s="24">
        <v>0.1</v>
      </c>
      <c r="L63" s="25" t="str">
        <f t="shared" si="44"/>
        <v>Very Low</v>
      </c>
      <c r="M63" s="24">
        <v>0.1</v>
      </c>
      <c r="N63" s="25" t="str">
        <f t="shared" si="45"/>
        <v>Very Low</v>
      </c>
      <c r="O63" s="24">
        <v>0.1</v>
      </c>
      <c r="P63" s="25" t="str">
        <f t="shared" si="46"/>
        <v>Very Low</v>
      </c>
      <c r="Q63" s="24">
        <v>0.1</v>
      </c>
      <c r="R63" s="33" t="str">
        <f t="shared" si="47"/>
        <v>Very Low</v>
      </c>
      <c r="S63" s="24">
        <v>0.1</v>
      </c>
      <c r="T63" s="25" t="str">
        <f t="shared" si="48"/>
        <v>Very Low</v>
      </c>
      <c r="U63" s="24">
        <v>0.1</v>
      </c>
      <c r="V63" s="33" t="str">
        <f t="shared" si="49"/>
        <v>Very Low</v>
      </c>
      <c r="W63" s="24">
        <v>0.1</v>
      </c>
      <c r="X63" s="25" t="str">
        <f t="shared" si="50"/>
        <v>Very Low</v>
      </c>
      <c r="Y63" s="24">
        <v>0.1</v>
      </c>
      <c r="Z63" s="25" t="str">
        <f t="shared" si="51"/>
        <v>Very Low</v>
      </c>
      <c r="AA63" s="24">
        <v>0.1</v>
      </c>
      <c r="AB63" s="25" t="str">
        <f t="shared" si="52"/>
        <v>Very Low</v>
      </c>
      <c r="AC63" s="24">
        <v>0.1</v>
      </c>
      <c r="AD63" s="33" t="str">
        <f t="shared" si="53"/>
        <v>Very Low</v>
      </c>
      <c r="AE63" s="24">
        <v>0.2</v>
      </c>
      <c r="AF63" s="25" t="str">
        <f t="shared" si="54"/>
        <v>Very Low</v>
      </c>
      <c r="AG63" s="24">
        <v>0.2</v>
      </c>
      <c r="AH63" s="25" t="str">
        <f t="shared" si="55"/>
        <v>Very Low</v>
      </c>
      <c r="AI63" s="24">
        <v>0.1</v>
      </c>
      <c r="AJ63" s="25" t="str">
        <f t="shared" si="56"/>
        <v>Very Low</v>
      </c>
      <c r="AK63" s="24">
        <v>0.1</v>
      </c>
      <c r="AL63" s="33" t="str">
        <f t="shared" si="57"/>
        <v>Very Low</v>
      </c>
      <c r="AM63" s="24">
        <v>0.3</v>
      </c>
      <c r="AN63" s="25" t="str">
        <f t="shared" si="58"/>
        <v>Low</v>
      </c>
      <c r="AO63" s="24">
        <v>0.3</v>
      </c>
      <c r="AP63" s="33" t="str">
        <f t="shared" si="59"/>
        <v>Low</v>
      </c>
      <c r="AR63" s="13">
        <f t="shared" si="60"/>
        <v>6.4031242374328529E-2</v>
      </c>
    </row>
    <row r="64" spans="1:44" x14ac:dyDescent="0.25">
      <c r="A64" s="26">
        <v>6</v>
      </c>
      <c r="B64" s="34" t="s">
        <v>19</v>
      </c>
      <c r="C64" s="24">
        <v>0.2</v>
      </c>
      <c r="D64" s="25" t="str">
        <f t="shared" si="40"/>
        <v>Very Low</v>
      </c>
      <c r="E64" s="24">
        <v>0.2</v>
      </c>
      <c r="F64" s="25" t="str">
        <f t="shared" si="41"/>
        <v>Very Low</v>
      </c>
      <c r="G64" s="24">
        <v>0.2</v>
      </c>
      <c r="H64" s="25" t="str">
        <f t="shared" si="42"/>
        <v>Very Low</v>
      </c>
      <c r="I64" s="24">
        <v>0.1</v>
      </c>
      <c r="J64" s="33" t="str">
        <f t="shared" si="43"/>
        <v>Very Low</v>
      </c>
      <c r="K64" s="24">
        <v>0.1</v>
      </c>
      <c r="L64" s="25" t="str">
        <f t="shared" si="44"/>
        <v>Very Low</v>
      </c>
      <c r="M64" s="24">
        <v>0.1</v>
      </c>
      <c r="N64" s="25" t="str">
        <f t="shared" si="45"/>
        <v>Very Low</v>
      </c>
      <c r="O64" s="24">
        <v>0.2</v>
      </c>
      <c r="P64" s="25" t="str">
        <f t="shared" si="46"/>
        <v>Very Low</v>
      </c>
      <c r="Q64" s="24">
        <v>0.2</v>
      </c>
      <c r="R64" s="33" t="str">
        <f t="shared" si="47"/>
        <v>Very Low</v>
      </c>
      <c r="S64" s="24">
        <v>0.1</v>
      </c>
      <c r="T64" s="25" t="str">
        <f t="shared" si="48"/>
        <v>Very Low</v>
      </c>
      <c r="U64" s="24">
        <v>0.1</v>
      </c>
      <c r="V64" s="33" t="str">
        <f t="shared" si="49"/>
        <v>Very Low</v>
      </c>
      <c r="W64" s="24">
        <v>0.2</v>
      </c>
      <c r="X64" s="25" t="str">
        <f t="shared" si="50"/>
        <v>Very Low</v>
      </c>
      <c r="Y64" s="24">
        <v>0.1</v>
      </c>
      <c r="Z64" s="25" t="str">
        <f t="shared" si="51"/>
        <v>Very Low</v>
      </c>
      <c r="AA64" s="24">
        <v>0.8</v>
      </c>
      <c r="AB64" s="25" t="str">
        <f t="shared" si="52"/>
        <v>High</v>
      </c>
      <c r="AC64" s="24">
        <v>0.1</v>
      </c>
      <c r="AD64" s="33" t="str">
        <f t="shared" si="53"/>
        <v>Very Low</v>
      </c>
      <c r="AE64" s="24">
        <v>0.1</v>
      </c>
      <c r="AF64" s="25" t="str">
        <f t="shared" si="54"/>
        <v>Very Low</v>
      </c>
      <c r="AG64" s="24">
        <v>0.1</v>
      </c>
      <c r="AH64" s="25" t="str">
        <f t="shared" si="55"/>
        <v>Very Low</v>
      </c>
      <c r="AI64" s="24">
        <v>0.1</v>
      </c>
      <c r="AJ64" s="25" t="str">
        <f t="shared" si="56"/>
        <v>Very Low</v>
      </c>
      <c r="AK64" s="24">
        <v>0.1</v>
      </c>
      <c r="AL64" s="33" t="str">
        <f t="shared" si="57"/>
        <v>Very Low</v>
      </c>
      <c r="AM64" s="24">
        <v>0.1</v>
      </c>
      <c r="AN64" s="25" t="str">
        <f t="shared" si="58"/>
        <v>Very Low</v>
      </c>
      <c r="AO64" s="24">
        <v>0.2</v>
      </c>
      <c r="AP64" s="33" t="str">
        <f t="shared" si="59"/>
        <v>Very Low</v>
      </c>
      <c r="AR64" s="13">
        <f t="shared" si="60"/>
        <v>0.1519868415357066</v>
      </c>
    </row>
    <row r="65" spans="1:44" x14ac:dyDescent="0.25">
      <c r="A65" s="26">
        <v>7</v>
      </c>
      <c r="B65" s="34" t="s">
        <v>20</v>
      </c>
      <c r="C65" s="24">
        <v>0.9</v>
      </c>
      <c r="D65" s="25" t="str">
        <f t="shared" si="40"/>
        <v>Very High</v>
      </c>
      <c r="E65" s="24">
        <v>0.9</v>
      </c>
      <c r="F65" s="25" t="str">
        <f t="shared" si="41"/>
        <v>Very High</v>
      </c>
      <c r="G65" s="24">
        <v>0.6</v>
      </c>
      <c r="H65" s="25" t="str">
        <f t="shared" si="42"/>
        <v>Medium</v>
      </c>
      <c r="I65" s="24">
        <v>0.9</v>
      </c>
      <c r="J65" s="33" t="str">
        <f t="shared" si="43"/>
        <v>Very High</v>
      </c>
      <c r="K65" s="24">
        <v>0.9</v>
      </c>
      <c r="L65" s="25" t="str">
        <f t="shared" si="44"/>
        <v>Very High</v>
      </c>
      <c r="M65" s="24">
        <v>0.9</v>
      </c>
      <c r="N65" s="25" t="str">
        <f t="shared" si="45"/>
        <v>Very High</v>
      </c>
      <c r="O65" s="24">
        <v>0.8</v>
      </c>
      <c r="P65" s="25" t="str">
        <f t="shared" si="46"/>
        <v>High</v>
      </c>
      <c r="Q65" s="24">
        <v>0.8</v>
      </c>
      <c r="R65" s="33" t="str">
        <f t="shared" si="47"/>
        <v>High</v>
      </c>
      <c r="S65" s="24">
        <v>0.8</v>
      </c>
      <c r="T65" s="25" t="str">
        <f t="shared" si="48"/>
        <v>High</v>
      </c>
      <c r="U65" s="24">
        <v>0.9</v>
      </c>
      <c r="V65" s="33" t="str">
        <f t="shared" si="49"/>
        <v>Very High</v>
      </c>
      <c r="W65" s="24">
        <v>0.9</v>
      </c>
      <c r="X65" s="25" t="str">
        <f t="shared" si="50"/>
        <v>Very High</v>
      </c>
      <c r="Y65" s="24">
        <v>0.9</v>
      </c>
      <c r="Z65" s="25" t="str">
        <f t="shared" si="51"/>
        <v>Very High</v>
      </c>
      <c r="AA65" s="24">
        <v>0.9</v>
      </c>
      <c r="AB65" s="25" t="str">
        <f t="shared" si="52"/>
        <v>Very High</v>
      </c>
      <c r="AC65" s="24">
        <v>0.9</v>
      </c>
      <c r="AD65" s="33" t="str">
        <f t="shared" si="53"/>
        <v>Very High</v>
      </c>
      <c r="AE65" s="24">
        <v>0.9</v>
      </c>
      <c r="AF65" s="25" t="str">
        <f t="shared" si="54"/>
        <v>Very High</v>
      </c>
      <c r="AG65" s="24">
        <v>0.9</v>
      </c>
      <c r="AH65" s="25" t="str">
        <f t="shared" si="55"/>
        <v>Very High</v>
      </c>
      <c r="AI65" s="24">
        <v>0.9</v>
      </c>
      <c r="AJ65" s="25" t="str">
        <f t="shared" si="56"/>
        <v>Very High</v>
      </c>
      <c r="AK65" s="24">
        <v>0.9</v>
      </c>
      <c r="AL65" s="33" t="str">
        <f t="shared" si="57"/>
        <v>Very High</v>
      </c>
      <c r="AM65" s="24">
        <v>0.9</v>
      </c>
      <c r="AN65" s="25" t="str">
        <f t="shared" si="58"/>
        <v>Very High</v>
      </c>
      <c r="AO65" s="24">
        <v>0.9</v>
      </c>
      <c r="AP65" s="33" t="str">
        <f t="shared" si="59"/>
        <v>Very High</v>
      </c>
      <c r="AR65" s="13">
        <f t="shared" si="60"/>
        <v>7.1414284285428523E-2</v>
      </c>
    </row>
    <row r="66" spans="1:44" x14ac:dyDescent="0.25">
      <c r="A66" s="26">
        <v>8</v>
      </c>
      <c r="B66" s="35" t="s">
        <v>57</v>
      </c>
      <c r="C66" s="24">
        <v>0.9</v>
      </c>
      <c r="D66" s="25" t="str">
        <f t="shared" si="40"/>
        <v>Very High</v>
      </c>
      <c r="E66" s="24">
        <v>0.8</v>
      </c>
      <c r="F66" s="25" t="str">
        <f t="shared" si="41"/>
        <v>High</v>
      </c>
      <c r="G66" s="24">
        <v>0.9</v>
      </c>
      <c r="H66" s="25" t="str">
        <f t="shared" si="42"/>
        <v>Very High</v>
      </c>
      <c r="I66" s="24">
        <v>0.9</v>
      </c>
      <c r="J66" s="33" t="str">
        <f t="shared" si="43"/>
        <v>Very High</v>
      </c>
      <c r="K66" s="24">
        <v>0.9</v>
      </c>
      <c r="L66" s="25" t="str">
        <f t="shared" si="44"/>
        <v>Very High</v>
      </c>
      <c r="M66" s="24">
        <v>0.9</v>
      </c>
      <c r="N66" s="25" t="str">
        <f t="shared" si="45"/>
        <v>Very High</v>
      </c>
      <c r="O66" s="24">
        <v>0.9</v>
      </c>
      <c r="P66" s="25" t="str">
        <f t="shared" si="46"/>
        <v>Very High</v>
      </c>
      <c r="Q66" s="24">
        <v>0.9</v>
      </c>
      <c r="R66" s="33" t="str">
        <f t="shared" si="47"/>
        <v>Very High</v>
      </c>
      <c r="S66" s="24">
        <v>0.8</v>
      </c>
      <c r="T66" s="25" t="str">
        <f t="shared" si="48"/>
        <v>High</v>
      </c>
      <c r="U66" s="24">
        <v>0.9</v>
      </c>
      <c r="V66" s="33" t="str">
        <f t="shared" si="49"/>
        <v>Very High</v>
      </c>
      <c r="W66" s="24">
        <v>0.9</v>
      </c>
      <c r="X66" s="25" t="str">
        <f t="shared" si="50"/>
        <v>Very High</v>
      </c>
      <c r="Y66" s="24">
        <v>0.8</v>
      </c>
      <c r="Z66" s="25" t="str">
        <f t="shared" si="51"/>
        <v>High</v>
      </c>
      <c r="AA66" s="24">
        <v>0.9</v>
      </c>
      <c r="AB66" s="25" t="str">
        <f t="shared" si="52"/>
        <v>Very High</v>
      </c>
      <c r="AC66" s="24">
        <v>0.9</v>
      </c>
      <c r="AD66" s="33" t="str">
        <f t="shared" si="53"/>
        <v>Very High</v>
      </c>
      <c r="AE66" s="24">
        <v>0.9</v>
      </c>
      <c r="AF66" s="25" t="str">
        <f t="shared" si="54"/>
        <v>Very High</v>
      </c>
      <c r="AG66" s="24">
        <v>0.9</v>
      </c>
      <c r="AH66" s="25" t="str">
        <f t="shared" si="55"/>
        <v>Very High</v>
      </c>
      <c r="AI66" s="24">
        <v>0.9</v>
      </c>
      <c r="AJ66" s="25" t="str">
        <f t="shared" si="56"/>
        <v>Very High</v>
      </c>
      <c r="AK66" s="24">
        <v>0.8</v>
      </c>
      <c r="AL66" s="33" t="str">
        <f t="shared" si="57"/>
        <v>High</v>
      </c>
      <c r="AM66" s="24">
        <v>0.9</v>
      </c>
      <c r="AN66" s="25" t="str">
        <f t="shared" si="58"/>
        <v>Very High</v>
      </c>
      <c r="AO66" s="24">
        <v>0.9</v>
      </c>
      <c r="AP66" s="33" t="str">
        <f t="shared" si="59"/>
        <v>Very High</v>
      </c>
      <c r="AR66" s="13">
        <f t="shared" si="60"/>
        <v>3.9999999999999994E-2</v>
      </c>
    </row>
    <row r="67" spans="1:44" x14ac:dyDescent="0.25">
      <c r="A67" s="26">
        <v>9</v>
      </c>
      <c r="B67" s="36" t="s">
        <v>58</v>
      </c>
      <c r="C67" s="24">
        <v>0.1</v>
      </c>
      <c r="D67" s="25" t="str">
        <f t="shared" si="40"/>
        <v>Very Low</v>
      </c>
      <c r="E67" s="24">
        <v>0.1</v>
      </c>
      <c r="F67" s="25" t="str">
        <f t="shared" si="41"/>
        <v>Very Low</v>
      </c>
      <c r="G67" s="24">
        <v>0.1</v>
      </c>
      <c r="H67" s="25" t="str">
        <f t="shared" si="42"/>
        <v>Very Low</v>
      </c>
      <c r="I67" s="24">
        <v>0.3</v>
      </c>
      <c r="J67" s="33" t="str">
        <f t="shared" si="43"/>
        <v>Low</v>
      </c>
      <c r="K67" s="24">
        <v>0.1</v>
      </c>
      <c r="L67" s="25" t="str">
        <f t="shared" si="44"/>
        <v>Very Low</v>
      </c>
      <c r="M67" s="24">
        <v>0.2</v>
      </c>
      <c r="N67" s="25" t="str">
        <f t="shared" si="45"/>
        <v>Very Low</v>
      </c>
      <c r="O67" s="24">
        <v>0.1</v>
      </c>
      <c r="P67" s="25" t="str">
        <f t="shared" si="46"/>
        <v>Very Low</v>
      </c>
      <c r="Q67" s="24">
        <v>0.1</v>
      </c>
      <c r="R67" s="33" t="str">
        <f t="shared" si="47"/>
        <v>Very Low</v>
      </c>
      <c r="S67" s="24">
        <v>0.1</v>
      </c>
      <c r="T67" s="25" t="str">
        <f t="shared" si="48"/>
        <v>Very Low</v>
      </c>
      <c r="U67" s="24">
        <v>0.2</v>
      </c>
      <c r="V67" s="33" t="str">
        <f t="shared" si="49"/>
        <v>Very Low</v>
      </c>
      <c r="W67" s="24">
        <v>0.1</v>
      </c>
      <c r="X67" s="25" t="str">
        <f t="shared" si="50"/>
        <v>Very Low</v>
      </c>
      <c r="Y67" s="24">
        <v>0.2</v>
      </c>
      <c r="Z67" s="25" t="str">
        <f t="shared" si="51"/>
        <v>Very Low</v>
      </c>
      <c r="AA67" s="24">
        <v>0.1</v>
      </c>
      <c r="AB67" s="25" t="str">
        <f t="shared" si="52"/>
        <v>Very Low</v>
      </c>
      <c r="AC67" s="24">
        <v>0.1</v>
      </c>
      <c r="AD67" s="33" t="str">
        <f t="shared" si="53"/>
        <v>Very Low</v>
      </c>
      <c r="AE67" s="24">
        <v>0.1</v>
      </c>
      <c r="AF67" s="25" t="str">
        <f t="shared" si="54"/>
        <v>Very Low</v>
      </c>
      <c r="AG67" s="24">
        <v>0.1</v>
      </c>
      <c r="AH67" s="25" t="str">
        <f t="shared" si="55"/>
        <v>Very Low</v>
      </c>
      <c r="AI67" s="24">
        <v>0.1</v>
      </c>
      <c r="AJ67" s="25" t="str">
        <f t="shared" si="56"/>
        <v>Very Low</v>
      </c>
      <c r="AK67" s="24">
        <v>0.1</v>
      </c>
      <c r="AL67" s="33" t="str">
        <f t="shared" si="57"/>
        <v>Very Low</v>
      </c>
      <c r="AM67" s="24">
        <v>0.1</v>
      </c>
      <c r="AN67" s="25" t="str">
        <f t="shared" si="58"/>
        <v>Very Low</v>
      </c>
      <c r="AO67" s="24">
        <v>0.1</v>
      </c>
      <c r="AP67" s="33" t="str">
        <f t="shared" si="59"/>
        <v>Very Low</v>
      </c>
      <c r="AR67" s="13">
        <f t="shared" si="60"/>
        <v>5.3619026473817985E-2</v>
      </c>
    </row>
    <row r="68" spans="1:44" x14ac:dyDescent="0.25">
      <c r="A68" s="26">
        <v>10</v>
      </c>
      <c r="B68" s="98" t="s">
        <v>59</v>
      </c>
      <c r="C68" s="24">
        <v>0.1</v>
      </c>
      <c r="D68" s="25" t="str">
        <f t="shared" si="40"/>
        <v>Very Low</v>
      </c>
      <c r="E68" s="24">
        <v>0.1</v>
      </c>
      <c r="F68" s="25" t="str">
        <f t="shared" si="41"/>
        <v>Very Low</v>
      </c>
      <c r="G68" s="24">
        <v>0.1</v>
      </c>
      <c r="H68" s="25" t="str">
        <f t="shared" si="42"/>
        <v>Very Low</v>
      </c>
      <c r="I68" s="24">
        <v>0.1</v>
      </c>
      <c r="J68" s="33" t="str">
        <f t="shared" si="43"/>
        <v>Very Low</v>
      </c>
      <c r="K68" s="24">
        <v>0.1</v>
      </c>
      <c r="L68" s="25" t="str">
        <f t="shared" si="44"/>
        <v>Very Low</v>
      </c>
      <c r="M68" s="24">
        <v>0.1</v>
      </c>
      <c r="N68" s="25" t="str">
        <f t="shared" si="45"/>
        <v>Very Low</v>
      </c>
      <c r="O68" s="24">
        <v>0.1</v>
      </c>
      <c r="P68" s="25" t="str">
        <f t="shared" si="46"/>
        <v>Very Low</v>
      </c>
      <c r="Q68" s="24">
        <v>0.1</v>
      </c>
      <c r="R68" s="33" t="str">
        <f t="shared" si="47"/>
        <v>Very Low</v>
      </c>
      <c r="S68" s="24">
        <v>0.1</v>
      </c>
      <c r="T68" s="25" t="str">
        <f t="shared" si="48"/>
        <v>Very Low</v>
      </c>
      <c r="U68" s="24">
        <v>0.1</v>
      </c>
      <c r="V68" s="33" t="str">
        <f t="shared" si="49"/>
        <v>Very Low</v>
      </c>
      <c r="W68" s="24">
        <v>0.1</v>
      </c>
      <c r="X68" s="25" t="str">
        <f t="shared" si="50"/>
        <v>Very Low</v>
      </c>
      <c r="Y68" s="24">
        <v>0.1</v>
      </c>
      <c r="Z68" s="25" t="str">
        <f t="shared" si="51"/>
        <v>Very Low</v>
      </c>
      <c r="AA68" s="24">
        <v>0.1</v>
      </c>
      <c r="AB68" s="25" t="str">
        <f t="shared" si="52"/>
        <v>Very Low</v>
      </c>
      <c r="AC68" s="24">
        <v>0.1</v>
      </c>
      <c r="AD68" s="33" t="str">
        <f t="shared" si="53"/>
        <v>Very Low</v>
      </c>
      <c r="AE68" s="24">
        <v>0.1</v>
      </c>
      <c r="AF68" s="25" t="str">
        <f t="shared" si="54"/>
        <v>Very Low</v>
      </c>
      <c r="AG68" s="24">
        <v>0.1</v>
      </c>
      <c r="AH68" s="25" t="str">
        <f t="shared" si="55"/>
        <v>Very Low</v>
      </c>
      <c r="AI68" s="24">
        <v>0.2</v>
      </c>
      <c r="AJ68" s="25" t="str">
        <f t="shared" si="56"/>
        <v>Very Low</v>
      </c>
      <c r="AK68" s="24">
        <v>0.1</v>
      </c>
      <c r="AL68" s="33" t="str">
        <f t="shared" si="57"/>
        <v>Very Low</v>
      </c>
      <c r="AM68" s="24">
        <v>0.1</v>
      </c>
      <c r="AN68" s="25" t="str">
        <f t="shared" si="58"/>
        <v>Very Low</v>
      </c>
      <c r="AO68" s="24">
        <v>0.1</v>
      </c>
      <c r="AP68" s="33" t="str">
        <f t="shared" si="59"/>
        <v>Very Low</v>
      </c>
      <c r="AR68" s="99">
        <f t="shared" si="60"/>
        <v>2.1794494717703391E-2</v>
      </c>
    </row>
    <row r="69" spans="1:44" ht="15.75" thickBot="1" x14ac:dyDescent="0.3">
      <c r="A69" s="26">
        <v>11</v>
      </c>
      <c r="B69" s="38" t="s">
        <v>49</v>
      </c>
      <c r="C69" s="39">
        <v>0.9</v>
      </c>
      <c r="D69" s="40" t="str">
        <f t="shared" si="40"/>
        <v>Very High</v>
      </c>
      <c r="E69" s="39">
        <v>0.8</v>
      </c>
      <c r="F69" s="40" t="str">
        <f t="shared" si="41"/>
        <v>High</v>
      </c>
      <c r="G69" s="39">
        <v>0.9</v>
      </c>
      <c r="H69" s="40" t="str">
        <f t="shared" si="42"/>
        <v>Very High</v>
      </c>
      <c r="I69" s="39">
        <v>0.8</v>
      </c>
      <c r="J69" s="41" t="str">
        <f t="shared" si="43"/>
        <v>High</v>
      </c>
      <c r="K69" s="39">
        <v>0.9</v>
      </c>
      <c r="L69" s="40" t="str">
        <f t="shared" si="44"/>
        <v>Very High</v>
      </c>
      <c r="M69" s="39">
        <v>0.7</v>
      </c>
      <c r="N69" s="40" t="str">
        <f t="shared" si="45"/>
        <v>High</v>
      </c>
      <c r="O69" s="39">
        <v>0.9</v>
      </c>
      <c r="P69" s="40" t="str">
        <f t="shared" si="46"/>
        <v>Very High</v>
      </c>
      <c r="Q69" s="39">
        <v>0.9</v>
      </c>
      <c r="R69" s="41" t="str">
        <f t="shared" si="47"/>
        <v>Very High</v>
      </c>
      <c r="S69" s="39">
        <v>0.9</v>
      </c>
      <c r="T69" s="40" t="str">
        <f t="shared" si="48"/>
        <v>Very High</v>
      </c>
      <c r="U69" s="39">
        <v>0.9</v>
      </c>
      <c r="V69" s="41" t="str">
        <f t="shared" si="49"/>
        <v>Very High</v>
      </c>
      <c r="W69" s="39">
        <v>0.9</v>
      </c>
      <c r="X69" s="40" t="str">
        <f t="shared" si="50"/>
        <v>Very High</v>
      </c>
      <c r="Y69" s="39">
        <v>0.9</v>
      </c>
      <c r="Z69" s="40" t="str">
        <f t="shared" si="51"/>
        <v>Very High</v>
      </c>
      <c r="AA69" s="39">
        <v>0.9</v>
      </c>
      <c r="AB69" s="40" t="str">
        <f t="shared" si="52"/>
        <v>Very High</v>
      </c>
      <c r="AC69" s="39">
        <v>0.9</v>
      </c>
      <c r="AD69" s="41" t="str">
        <f t="shared" si="53"/>
        <v>Very High</v>
      </c>
      <c r="AE69" s="39">
        <v>0.7</v>
      </c>
      <c r="AF69" s="40" t="str">
        <f t="shared" si="54"/>
        <v>High</v>
      </c>
      <c r="AG69" s="39">
        <v>0.9</v>
      </c>
      <c r="AH69" s="40" t="str">
        <f t="shared" si="55"/>
        <v>Very High</v>
      </c>
      <c r="AI69" s="39">
        <v>0.9</v>
      </c>
      <c r="AJ69" s="40" t="str">
        <f t="shared" si="56"/>
        <v>Very High</v>
      </c>
      <c r="AK69" s="39">
        <v>0.7</v>
      </c>
      <c r="AL69" s="41" t="str">
        <f t="shared" si="57"/>
        <v>High</v>
      </c>
      <c r="AM69" s="39">
        <v>0.8</v>
      </c>
      <c r="AN69" s="40" t="str">
        <f t="shared" si="58"/>
        <v>High</v>
      </c>
      <c r="AO69" s="39">
        <v>0.9</v>
      </c>
      <c r="AP69" s="41" t="str">
        <f t="shared" si="59"/>
        <v>Very High</v>
      </c>
      <c r="AR69" s="13">
        <f t="shared" si="60"/>
        <v>7.3993242934743728E-2</v>
      </c>
    </row>
    <row r="70" spans="1:44" x14ac:dyDescent="0.25">
      <c r="A70" s="26">
        <v>12</v>
      </c>
      <c r="B70" s="28" t="s">
        <v>31</v>
      </c>
      <c r="C70" s="29">
        <v>0.6</v>
      </c>
      <c r="D70" s="30" t="str">
        <f t="shared" si="40"/>
        <v>Medium</v>
      </c>
      <c r="E70" s="29">
        <v>0.6</v>
      </c>
      <c r="F70" s="30" t="str">
        <f t="shared" si="41"/>
        <v>Medium</v>
      </c>
      <c r="G70" s="29">
        <v>0.3</v>
      </c>
      <c r="H70" s="30" t="str">
        <f t="shared" si="42"/>
        <v>Low</v>
      </c>
      <c r="I70" s="29">
        <v>0.6</v>
      </c>
      <c r="J70" s="31" t="str">
        <f t="shared" si="43"/>
        <v>Medium</v>
      </c>
      <c r="K70" s="29">
        <v>0.1</v>
      </c>
      <c r="L70" s="30" t="str">
        <f t="shared" si="44"/>
        <v>Very Low</v>
      </c>
      <c r="M70" s="29">
        <v>0.4</v>
      </c>
      <c r="N70" s="30" t="str">
        <f t="shared" si="45"/>
        <v>Low</v>
      </c>
      <c r="O70" s="29">
        <v>0.3</v>
      </c>
      <c r="P70" s="30" t="str">
        <f t="shared" si="46"/>
        <v>Low</v>
      </c>
      <c r="Q70" s="29">
        <v>0.3</v>
      </c>
      <c r="R70" s="31" t="str">
        <f t="shared" si="47"/>
        <v>Low</v>
      </c>
      <c r="S70" s="29">
        <v>0.2</v>
      </c>
      <c r="T70" s="30" t="str">
        <f t="shared" si="48"/>
        <v>Very Low</v>
      </c>
      <c r="U70" s="29">
        <v>0.1</v>
      </c>
      <c r="V70" s="31" t="str">
        <f t="shared" si="49"/>
        <v>Very Low</v>
      </c>
      <c r="W70" s="29">
        <v>0.3</v>
      </c>
      <c r="X70" s="30" t="str">
        <f t="shared" si="50"/>
        <v>Low</v>
      </c>
      <c r="Y70" s="29">
        <v>0.4</v>
      </c>
      <c r="Z70" s="30" t="str">
        <f t="shared" si="51"/>
        <v>Low</v>
      </c>
      <c r="AA70" s="29">
        <v>0.6</v>
      </c>
      <c r="AB70" s="30" t="str">
        <f t="shared" si="52"/>
        <v>Medium</v>
      </c>
      <c r="AC70" s="29">
        <v>0.9</v>
      </c>
      <c r="AD70" s="31" t="str">
        <f t="shared" si="53"/>
        <v>Very High</v>
      </c>
      <c r="AE70" s="29">
        <v>0.2</v>
      </c>
      <c r="AF70" s="30" t="str">
        <f t="shared" si="54"/>
        <v>Very Low</v>
      </c>
      <c r="AG70" s="29">
        <v>0.4</v>
      </c>
      <c r="AH70" s="30" t="str">
        <f t="shared" si="55"/>
        <v>Low</v>
      </c>
      <c r="AI70" s="29">
        <v>0.2</v>
      </c>
      <c r="AJ70" s="30" t="str">
        <f t="shared" si="56"/>
        <v>Very Low</v>
      </c>
      <c r="AK70" s="29">
        <v>0.2</v>
      </c>
      <c r="AL70" s="31" t="str">
        <f t="shared" si="57"/>
        <v>Very Low</v>
      </c>
      <c r="AM70" s="29">
        <v>0.8</v>
      </c>
      <c r="AN70" s="30" t="str">
        <f t="shared" si="58"/>
        <v>High</v>
      </c>
      <c r="AO70" s="29">
        <v>0.9</v>
      </c>
      <c r="AP70" s="31" t="str">
        <f t="shared" si="59"/>
        <v>Very High</v>
      </c>
      <c r="AR70" s="13">
        <f t="shared" si="60"/>
        <v>0.24413111231467408</v>
      </c>
    </row>
    <row r="71" spans="1:44" ht="15.75" thickBot="1" x14ac:dyDescent="0.3">
      <c r="A71" s="26">
        <v>13</v>
      </c>
      <c r="B71" s="42" t="s">
        <v>32</v>
      </c>
      <c r="C71" s="39">
        <v>0.8</v>
      </c>
      <c r="D71" s="40" t="str">
        <f t="shared" si="40"/>
        <v>High</v>
      </c>
      <c r="E71" s="39">
        <v>0.6</v>
      </c>
      <c r="F71" s="40" t="str">
        <f t="shared" si="41"/>
        <v>Medium</v>
      </c>
      <c r="G71" s="39">
        <v>0.4</v>
      </c>
      <c r="H71" s="40" t="str">
        <f t="shared" si="42"/>
        <v>Low</v>
      </c>
      <c r="I71" s="39">
        <v>0.8</v>
      </c>
      <c r="J71" s="41" t="str">
        <f t="shared" si="43"/>
        <v>High</v>
      </c>
      <c r="K71" s="39">
        <v>0.5</v>
      </c>
      <c r="L71" s="40" t="str">
        <f t="shared" si="44"/>
        <v>Medium</v>
      </c>
      <c r="M71" s="39">
        <v>0.6</v>
      </c>
      <c r="N71" s="40" t="str">
        <f t="shared" si="45"/>
        <v>Medium</v>
      </c>
      <c r="O71" s="39">
        <v>0.6</v>
      </c>
      <c r="P71" s="40" t="str">
        <f t="shared" si="46"/>
        <v>Medium</v>
      </c>
      <c r="Q71" s="39">
        <v>0.6</v>
      </c>
      <c r="R71" s="41" t="str">
        <f t="shared" si="47"/>
        <v>Medium</v>
      </c>
      <c r="S71" s="39">
        <v>0.2</v>
      </c>
      <c r="T71" s="40" t="str">
        <f t="shared" si="48"/>
        <v>Very Low</v>
      </c>
      <c r="U71" s="39">
        <v>0.3</v>
      </c>
      <c r="V71" s="41" t="str">
        <f t="shared" si="49"/>
        <v>Low</v>
      </c>
      <c r="W71" s="39">
        <v>0.5</v>
      </c>
      <c r="X71" s="40" t="str">
        <f t="shared" si="50"/>
        <v>Medium</v>
      </c>
      <c r="Y71" s="39">
        <v>0.1</v>
      </c>
      <c r="Z71" s="40" t="str">
        <f t="shared" si="51"/>
        <v>Very Low</v>
      </c>
      <c r="AA71" s="39">
        <v>0.3</v>
      </c>
      <c r="AB71" s="40" t="str">
        <f t="shared" si="52"/>
        <v>Low</v>
      </c>
      <c r="AC71" s="39">
        <v>0.6</v>
      </c>
      <c r="AD71" s="41" t="str">
        <f t="shared" si="53"/>
        <v>Medium</v>
      </c>
      <c r="AE71" s="39">
        <v>0.7</v>
      </c>
      <c r="AF71" s="40" t="str">
        <f t="shared" si="54"/>
        <v>High</v>
      </c>
      <c r="AG71" s="39">
        <v>0.1</v>
      </c>
      <c r="AH71" s="40" t="str">
        <f t="shared" si="55"/>
        <v>Very Low</v>
      </c>
      <c r="AI71" s="39">
        <v>0.3</v>
      </c>
      <c r="AJ71" s="40" t="str">
        <f t="shared" si="56"/>
        <v>Low</v>
      </c>
      <c r="AK71" s="39">
        <v>0.7</v>
      </c>
      <c r="AL71" s="41" t="str">
        <f t="shared" si="57"/>
        <v>High</v>
      </c>
      <c r="AM71" s="39">
        <v>0.6</v>
      </c>
      <c r="AN71" s="40" t="str">
        <f t="shared" si="58"/>
        <v>Medium</v>
      </c>
      <c r="AO71" s="39">
        <v>0.5</v>
      </c>
      <c r="AP71" s="41" t="str">
        <f t="shared" si="59"/>
        <v>Medium</v>
      </c>
      <c r="AR71" s="13">
        <f t="shared" si="60"/>
        <v>0.20712315177208002</v>
      </c>
    </row>
    <row r="72" spans="1:44" x14ac:dyDescent="0.25">
      <c r="A72" s="26">
        <v>14</v>
      </c>
      <c r="B72" s="43" t="s">
        <v>34</v>
      </c>
      <c r="C72" s="29">
        <v>0.7</v>
      </c>
      <c r="D72" s="30" t="str">
        <f t="shared" si="40"/>
        <v>High</v>
      </c>
      <c r="E72" s="29">
        <v>0.3</v>
      </c>
      <c r="F72" s="30" t="str">
        <f t="shared" si="41"/>
        <v>Low</v>
      </c>
      <c r="G72" s="29">
        <v>0.9</v>
      </c>
      <c r="H72" s="30" t="str">
        <f t="shared" si="42"/>
        <v>Very High</v>
      </c>
      <c r="I72" s="29">
        <v>0.6</v>
      </c>
      <c r="J72" s="31" t="str">
        <f t="shared" si="43"/>
        <v>Medium</v>
      </c>
      <c r="K72" s="29">
        <v>0.6</v>
      </c>
      <c r="L72" s="30" t="str">
        <f t="shared" si="44"/>
        <v>Medium</v>
      </c>
      <c r="M72" s="29">
        <v>0.6</v>
      </c>
      <c r="N72" s="30" t="str">
        <f t="shared" si="45"/>
        <v>Medium</v>
      </c>
      <c r="O72" s="29">
        <v>0.9</v>
      </c>
      <c r="P72" s="30" t="str">
        <f t="shared" si="46"/>
        <v>Very High</v>
      </c>
      <c r="Q72" s="29">
        <v>0.9</v>
      </c>
      <c r="R72" s="31" t="str">
        <f t="shared" si="47"/>
        <v>Very High</v>
      </c>
      <c r="S72" s="29">
        <v>0.9</v>
      </c>
      <c r="T72" s="30" t="str">
        <f t="shared" si="48"/>
        <v>Very High</v>
      </c>
      <c r="U72" s="29">
        <v>0.2</v>
      </c>
      <c r="V72" s="31" t="str">
        <f t="shared" si="49"/>
        <v>Very Low</v>
      </c>
      <c r="W72" s="29">
        <v>0.3</v>
      </c>
      <c r="X72" s="30" t="str">
        <f t="shared" si="50"/>
        <v>Low</v>
      </c>
      <c r="Y72" s="29">
        <v>0.5</v>
      </c>
      <c r="Z72" s="30" t="str">
        <f t="shared" si="51"/>
        <v>Medium</v>
      </c>
      <c r="AA72" s="29">
        <v>0.2</v>
      </c>
      <c r="AB72" s="30" t="str">
        <f t="shared" si="52"/>
        <v>Very Low</v>
      </c>
      <c r="AC72" s="29">
        <v>0.9</v>
      </c>
      <c r="AD72" s="31" t="str">
        <f t="shared" si="53"/>
        <v>Very High</v>
      </c>
      <c r="AE72" s="29">
        <v>0.8</v>
      </c>
      <c r="AF72" s="30" t="str">
        <f t="shared" si="54"/>
        <v>High</v>
      </c>
      <c r="AG72" s="29">
        <v>0.2</v>
      </c>
      <c r="AH72" s="30" t="str">
        <f t="shared" si="55"/>
        <v>Very Low</v>
      </c>
      <c r="AI72" s="29">
        <v>0.2</v>
      </c>
      <c r="AJ72" s="30" t="str">
        <f t="shared" si="56"/>
        <v>Very Low</v>
      </c>
      <c r="AK72" s="29">
        <v>0.4</v>
      </c>
      <c r="AL72" s="31" t="str">
        <f t="shared" si="57"/>
        <v>Low</v>
      </c>
      <c r="AM72" s="29">
        <v>0.9</v>
      </c>
      <c r="AN72" s="30" t="str">
        <f t="shared" si="58"/>
        <v>Very High</v>
      </c>
      <c r="AO72" s="29">
        <v>0.3</v>
      </c>
      <c r="AP72" s="31" t="str">
        <f t="shared" si="59"/>
        <v>Low</v>
      </c>
      <c r="AR72" s="13">
        <f t="shared" si="60"/>
        <v>0.2761792895928295</v>
      </c>
    </row>
    <row r="73" spans="1:44" x14ac:dyDescent="0.25">
      <c r="A73" s="26">
        <v>15</v>
      </c>
      <c r="B73" s="32" t="s">
        <v>35</v>
      </c>
      <c r="C73" s="24">
        <v>0.9</v>
      </c>
      <c r="D73" s="25" t="str">
        <f t="shared" si="40"/>
        <v>Very High</v>
      </c>
      <c r="E73" s="24">
        <v>0.5</v>
      </c>
      <c r="F73" s="25" t="str">
        <f t="shared" si="41"/>
        <v>Medium</v>
      </c>
      <c r="G73" s="24">
        <v>0.5</v>
      </c>
      <c r="H73" s="25" t="str">
        <f t="shared" si="42"/>
        <v>Medium</v>
      </c>
      <c r="I73" s="24">
        <v>0.9</v>
      </c>
      <c r="J73" s="33" t="str">
        <f t="shared" si="43"/>
        <v>Very High</v>
      </c>
      <c r="K73" s="24">
        <v>0.7</v>
      </c>
      <c r="L73" s="25" t="str">
        <f t="shared" si="44"/>
        <v>High</v>
      </c>
      <c r="M73" s="24">
        <v>0.9</v>
      </c>
      <c r="N73" s="25" t="str">
        <f t="shared" si="45"/>
        <v>Very High</v>
      </c>
      <c r="O73" s="24">
        <v>0.7</v>
      </c>
      <c r="P73" s="25" t="str">
        <f t="shared" si="46"/>
        <v>High</v>
      </c>
      <c r="Q73" s="24">
        <v>0.7</v>
      </c>
      <c r="R73" s="33" t="str">
        <f t="shared" si="47"/>
        <v>High</v>
      </c>
      <c r="S73" s="24">
        <v>0.4</v>
      </c>
      <c r="T73" s="25" t="str">
        <f t="shared" si="48"/>
        <v>Low</v>
      </c>
      <c r="U73" s="24">
        <v>0.4</v>
      </c>
      <c r="V73" s="33" t="str">
        <f t="shared" si="49"/>
        <v>Low</v>
      </c>
      <c r="W73" s="24">
        <v>0.2</v>
      </c>
      <c r="X73" s="25" t="str">
        <f t="shared" si="50"/>
        <v>Very Low</v>
      </c>
      <c r="Y73" s="24">
        <v>0.8</v>
      </c>
      <c r="Z73" s="25" t="str">
        <f t="shared" si="51"/>
        <v>High</v>
      </c>
      <c r="AA73" s="24">
        <v>0.8</v>
      </c>
      <c r="AB73" s="25" t="str">
        <f t="shared" si="52"/>
        <v>High</v>
      </c>
      <c r="AC73" s="24">
        <v>0.1</v>
      </c>
      <c r="AD73" s="33" t="str">
        <f t="shared" si="53"/>
        <v>Very Low</v>
      </c>
      <c r="AE73" s="24">
        <v>0.9</v>
      </c>
      <c r="AF73" s="25" t="str">
        <f t="shared" si="54"/>
        <v>Very High</v>
      </c>
      <c r="AG73" s="24">
        <v>0.4</v>
      </c>
      <c r="AH73" s="25" t="str">
        <f t="shared" si="55"/>
        <v>Low</v>
      </c>
      <c r="AI73" s="24">
        <v>0.4</v>
      </c>
      <c r="AJ73" s="25" t="str">
        <f t="shared" si="56"/>
        <v>Low</v>
      </c>
      <c r="AK73" s="24">
        <v>0.4</v>
      </c>
      <c r="AL73" s="33" t="str">
        <f t="shared" si="57"/>
        <v>Low</v>
      </c>
      <c r="AM73" s="24">
        <v>0.3</v>
      </c>
      <c r="AN73" s="25" t="str">
        <f t="shared" si="58"/>
        <v>Low</v>
      </c>
      <c r="AO73" s="24">
        <v>0.2</v>
      </c>
      <c r="AP73" s="33" t="str">
        <f t="shared" si="59"/>
        <v>Very Low</v>
      </c>
      <c r="AR73" s="13">
        <f t="shared" si="60"/>
        <v>0.25588083163847958</v>
      </c>
    </row>
    <row r="74" spans="1:44" x14ac:dyDescent="0.25">
      <c r="A74" s="26">
        <v>16</v>
      </c>
      <c r="B74" s="32" t="s">
        <v>36</v>
      </c>
      <c r="C74" s="24">
        <v>0.8</v>
      </c>
      <c r="D74" s="25" t="str">
        <f t="shared" si="40"/>
        <v>High</v>
      </c>
      <c r="E74" s="24">
        <v>0.9</v>
      </c>
      <c r="F74" s="25" t="str">
        <f t="shared" si="41"/>
        <v>Very High</v>
      </c>
      <c r="G74" s="24">
        <v>0.4</v>
      </c>
      <c r="H74" s="25" t="str">
        <f t="shared" si="42"/>
        <v>Low</v>
      </c>
      <c r="I74" s="24">
        <v>0.3</v>
      </c>
      <c r="J74" s="33" t="str">
        <f t="shared" si="43"/>
        <v>Low</v>
      </c>
      <c r="K74" s="24">
        <v>0.3</v>
      </c>
      <c r="L74" s="25" t="str">
        <f t="shared" si="44"/>
        <v>Low</v>
      </c>
      <c r="M74" s="24">
        <v>0.3</v>
      </c>
      <c r="N74" s="25" t="str">
        <f t="shared" si="45"/>
        <v>Low</v>
      </c>
      <c r="O74" s="24">
        <v>0.4</v>
      </c>
      <c r="P74" s="25" t="str">
        <f t="shared" si="46"/>
        <v>Low</v>
      </c>
      <c r="Q74" s="24">
        <v>0.4</v>
      </c>
      <c r="R74" s="33" t="str">
        <f t="shared" si="47"/>
        <v>Low</v>
      </c>
      <c r="S74" s="24">
        <v>0.7</v>
      </c>
      <c r="T74" s="25" t="str">
        <f t="shared" si="48"/>
        <v>High</v>
      </c>
      <c r="U74" s="24">
        <v>0.1</v>
      </c>
      <c r="V74" s="33" t="str">
        <f t="shared" si="49"/>
        <v>Very Low</v>
      </c>
      <c r="W74" s="24">
        <v>0.2</v>
      </c>
      <c r="X74" s="25" t="str">
        <f t="shared" si="50"/>
        <v>Very Low</v>
      </c>
      <c r="Y74" s="24">
        <v>0.7</v>
      </c>
      <c r="Z74" s="25" t="str">
        <f t="shared" si="51"/>
        <v>High</v>
      </c>
      <c r="AA74" s="24">
        <v>0.3</v>
      </c>
      <c r="AB74" s="25" t="str">
        <f t="shared" si="52"/>
        <v>Low</v>
      </c>
      <c r="AC74" s="24">
        <v>0.4</v>
      </c>
      <c r="AD74" s="33" t="str">
        <f t="shared" si="53"/>
        <v>Low</v>
      </c>
      <c r="AE74" s="24">
        <v>0.2</v>
      </c>
      <c r="AF74" s="25" t="str">
        <f t="shared" si="54"/>
        <v>Very Low</v>
      </c>
      <c r="AG74" s="24">
        <v>0.5</v>
      </c>
      <c r="AH74" s="25" t="str">
        <f t="shared" si="55"/>
        <v>Medium</v>
      </c>
      <c r="AI74" s="24">
        <v>0.4</v>
      </c>
      <c r="AJ74" s="25" t="str">
        <f t="shared" si="56"/>
        <v>Low</v>
      </c>
      <c r="AK74" s="24">
        <v>0.4</v>
      </c>
      <c r="AL74" s="33" t="str">
        <f t="shared" si="57"/>
        <v>Low</v>
      </c>
      <c r="AM74" s="24">
        <v>0.5</v>
      </c>
      <c r="AN74" s="25" t="str">
        <f t="shared" si="58"/>
        <v>Medium</v>
      </c>
      <c r="AO74" s="24">
        <v>0.3</v>
      </c>
      <c r="AP74" s="33" t="str">
        <f t="shared" si="59"/>
        <v>Low</v>
      </c>
      <c r="AR74" s="13">
        <f t="shared" si="60"/>
        <v>0.20217566619155725</v>
      </c>
    </row>
    <row r="75" spans="1:44" ht="15.75" thickBot="1" x14ac:dyDescent="0.3">
      <c r="A75" s="26">
        <v>17</v>
      </c>
      <c r="B75" s="44" t="s">
        <v>50</v>
      </c>
      <c r="C75" s="39">
        <v>0.5</v>
      </c>
      <c r="D75" s="40" t="str">
        <f t="shared" si="40"/>
        <v>Medium</v>
      </c>
      <c r="E75" s="39">
        <v>0.1</v>
      </c>
      <c r="F75" s="40" t="str">
        <f t="shared" si="41"/>
        <v>Very Low</v>
      </c>
      <c r="G75" s="39">
        <v>0.3</v>
      </c>
      <c r="H75" s="40" t="str">
        <f t="shared" si="42"/>
        <v>Low</v>
      </c>
      <c r="I75" s="39">
        <v>0.9</v>
      </c>
      <c r="J75" s="41" t="str">
        <f t="shared" si="43"/>
        <v>Very High</v>
      </c>
      <c r="K75" s="39">
        <v>0.9</v>
      </c>
      <c r="L75" s="40" t="str">
        <f t="shared" si="44"/>
        <v>Very High</v>
      </c>
      <c r="M75" s="39">
        <v>0.3</v>
      </c>
      <c r="N75" s="40" t="str">
        <f t="shared" si="45"/>
        <v>Low</v>
      </c>
      <c r="O75" s="39">
        <v>0.3</v>
      </c>
      <c r="P75" s="40" t="str">
        <f t="shared" si="46"/>
        <v>Low</v>
      </c>
      <c r="Q75" s="39">
        <v>0.3</v>
      </c>
      <c r="R75" s="41" t="str">
        <f t="shared" si="47"/>
        <v>Low</v>
      </c>
      <c r="S75" s="39">
        <v>0.8</v>
      </c>
      <c r="T75" s="40" t="str">
        <f t="shared" si="48"/>
        <v>High</v>
      </c>
      <c r="U75" s="39">
        <v>0.9</v>
      </c>
      <c r="V75" s="41" t="str">
        <f t="shared" si="49"/>
        <v>Very High</v>
      </c>
      <c r="W75" s="39">
        <v>0.3</v>
      </c>
      <c r="X75" s="40" t="str">
        <f t="shared" si="50"/>
        <v>Low</v>
      </c>
      <c r="Y75" s="39">
        <v>0.7</v>
      </c>
      <c r="Z75" s="40" t="str">
        <f t="shared" si="51"/>
        <v>High</v>
      </c>
      <c r="AA75" s="39">
        <v>0.7</v>
      </c>
      <c r="AB75" s="40" t="str">
        <f t="shared" si="52"/>
        <v>High</v>
      </c>
      <c r="AC75" s="39">
        <v>0.9</v>
      </c>
      <c r="AD75" s="41" t="str">
        <f t="shared" si="53"/>
        <v>Very High</v>
      </c>
      <c r="AE75" s="39">
        <v>0.5</v>
      </c>
      <c r="AF75" s="40" t="str">
        <f t="shared" si="54"/>
        <v>Medium</v>
      </c>
      <c r="AG75" s="39">
        <v>0.3</v>
      </c>
      <c r="AH75" s="40" t="str">
        <f t="shared" si="55"/>
        <v>Low</v>
      </c>
      <c r="AI75" s="39">
        <v>0.7</v>
      </c>
      <c r="AJ75" s="40" t="str">
        <f t="shared" si="56"/>
        <v>High</v>
      </c>
      <c r="AK75" s="39">
        <v>0.5</v>
      </c>
      <c r="AL75" s="41" t="str">
        <f t="shared" si="57"/>
        <v>Medium</v>
      </c>
      <c r="AM75" s="39">
        <v>0.1</v>
      </c>
      <c r="AN75" s="40" t="str">
        <f t="shared" si="58"/>
        <v>Very Low</v>
      </c>
      <c r="AO75" s="39">
        <v>0.2</v>
      </c>
      <c r="AP75" s="41" t="str">
        <f t="shared" si="59"/>
        <v>Very Low</v>
      </c>
      <c r="AR75" s="13">
        <f t="shared" si="60"/>
        <v>0.2736786436680802</v>
      </c>
    </row>
    <row r="76" spans="1:44" x14ac:dyDescent="0.25">
      <c r="A76" s="26">
        <v>18</v>
      </c>
      <c r="B76" s="45" t="s">
        <v>38</v>
      </c>
      <c r="C76" s="29">
        <v>0.7</v>
      </c>
      <c r="D76" s="30" t="str">
        <f t="shared" si="40"/>
        <v>High</v>
      </c>
      <c r="E76" s="29">
        <v>0.6</v>
      </c>
      <c r="F76" s="30" t="str">
        <f t="shared" si="41"/>
        <v>Medium</v>
      </c>
      <c r="G76" s="29">
        <v>0.2</v>
      </c>
      <c r="H76" s="30" t="str">
        <f t="shared" si="42"/>
        <v>Very Low</v>
      </c>
      <c r="I76" s="29">
        <v>0.8</v>
      </c>
      <c r="J76" s="31" t="str">
        <f t="shared" si="43"/>
        <v>High</v>
      </c>
      <c r="K76" s="29">
        <v>0.5</v>
      </c>
      <c r="L76" s="30" t="str">
        <f t="shared" si="44"/>
        <v>Medium</v>
      </c>
      <c r="M76" s="29">
        <v>0.5</v>
      </c>
      <c r="N76" s="30" t="str">
        <f t="shared" si="45"/>
        <v>Medium</v>
      </c>
      <c r="O76" s="29">
        <v>0.7</v>
      </c>
      <c r="P76" s="30" t="str">
        <f t="shared" si="46"/>
        <v>High</v>
      </c>
      <c r="Q76" s="29">
        <v>0.7</v>
      </c>
      <c r="R76" s="31" t="str">
        <f t="shared" si="47"/>
        <v>High</v>
      </c>
      <c r="S76" s="29">
        <v>0.4</v>
      </c>
      <c r="T76" s="30" t="str">
        <f t="shared" si="48"/>
        <v>Low</v>
      </c>
      <c r="U76" s="29">
        <v>0.9</v>
      </c>
      <c r="V76" s="31" t="str">
        <f t="shared" si="49"/>
        <v>Very High</v>
      </c>
      <c r="W76" s="29">
        <v>0.2</v>
      </c>
      <c r="X76" s="30" t="str">
        <f t="shared" si="50"/>
        <v>Very Low</v>
      </c>
      <c r="Y76" s="29">
        <v>0.2</v>
      </c>
      <c r="Z76" s="30" t="str">
        <f t="shared" si="51"/>
        <v>Very Low</v>
      </c>
      <c r="AA76" s="29">
        <v>0.8</v>
      </c>
      <c r="AB76" s="30" t="str">
        <f t="shared" si="52"/>
        <v>High</v>
      </c>
      <c r="AC76" s="29">
        <v>0.1</v>
      </c>
      <c r="AD76" s="31" t="str">
        <f t="shared" si="53"/>
        <v>Very Low</v>
      </c>
      <c r="AE76" s="29">
        <v>0.9</v>
      </c>
      <c r="AF76" s="30" t="str">
        <f t="shared" si="54"/>
        <v>Very High</v>
      </c>
      <c r="AG76" s="29">
        <v>0.5</v>
      </c>
      <c r="AH76" s="30" t="str">
        <f t="shared" si="55"/>
        <v>Medium</v>
      </c>
      <c r="AI76" s="29">
        <v>0.7</v>
      </c>
      <c r="AJ76" s="30" t="str">
        <f t="shared" si="56"/>
        <v>High</v>
      </c>
      <c r="AK76" s="29">
        <v>0.5</v>
      </c>
      <c r="AL76" s="31" t="str">
        <f t="shared" si="57"/>
        <v>Medium</v>
      </c>
      <c r="AM76" s="29">
        <v>0.7</v>
      </c>
      <c r="AN76" s="30" t="str">
        <f t="shared" si="58"/>
        <v>High</v>
      </c>
      <c r="AO76" s="29">
        <v>0.6</v>
      </c>
      <c r="AP76" s="31" t="str">
        <f t="shared" si="59"/>
        <v>Medium</v>
      </c>
      <c r="AR76" s="13">
        <f t="shared" si="60"/>
        <v>0.2332380757938122</v>
      </c>
    </row>
    <row r="77" spans="1:44" ht="15.75" thickBot="1" x14ac:dyDescent="0.3">
      <c r="A77" s="26">
        <v>19</v>
      </c>
      <c r="B77" s="46" t="s">
        <v>39</v>
      </c>
      <c r="C77" s="39">
        <v>0.2</v>
      </c>
      <c r="D77" s="40" t="str">
        <f t="shared" si="40"/>
        <v>Very Low</v>
      </c>
      <c r="E77" s="39">
        <v>0.8</v>
      </c>
      <c r="F77" s="40" t="str">
        <f t="shared" si="41"/>
        <v>High</v>
      </c>
      <c r="G77" s="39">
        <v>0.3</v>
      </c>
      <c r="H77" s="40" t="str">
        <f t="shared" si="42"/>
        <v>Low</v>
      </c>
      <c r="I77" s="39">
        <v>0.1</v>
      </c>
      <c r="J77" s="41" t="str">
        <f t="shared" si="43"/>
        <v>Very Low</v>
      </c>
      <c r="K77" s="39">
        <v>0.3</v>
      </c>
      <c r="L77" s="40" t="str">
        <f t="shared" si="44"/>
        <v>Low</v>
      </c>
      <c r="M77" s="39">
        <v>0.1</v>
      </c>
      <c r="N77" s="40" t="str">
        <f t="shared" si="45"/>
        <v>Very Low</v>
      </c>
      <c r="O77" s="39">
        <v>0.6</v>
      </c>
      <c r="P77" s="40" t="str">
        <f t="shared" si="46"/>
        <v>Medium</v>
      </c>
      <c r="Q77" s="39">
        <v>0.6</v>
      </c>
      <c r="R77" s="41" t="str">
        <f t="shared" si="47"/>
        <v>Medium</v>
      </c>
      <c r="S77" s="39">
        <v>0.6</v>
      </c>
      <c r="T77" s="40" t="str">
        <f t="shared" si="48"/>
        <v>Medium</v>
      </c>
      <c r="U77" s="39">
        <v>0.5</v>
      </c>
      <c r="V77" s="41" t="str">
        <f t="shared" si="49"/>
        <v>Medium</v>
      </c>
      <c r="W77" s="39">
        <v>0.1</v>
      </c>
      <c r="X77" s="40" t="str">
        <f t="shared" si="50"/>
        <v>Very Low</v>
      </c>
      <c r="Y77" s="39">
        <v>0.9</v>
      </c>
      <c r="Z77" s="40" t="str">
        <f t="shared" si="51"/>
        <v>Very High</v>
      </c>
      <c r="AA77" s="39">
        <v>0.1</v>
      </c>
      <c r="AB77" s="40" t="str">
        <f t="shared" si="52"/>
        <v>Very Low</v>
      </c>
      <c r="AC77" s="39">
        <v>0.6</v>
      </c>
      <c r="AD77" s="41" t="str">
        <f t="shared" si="53"/>
        <v>Medium</v>
      </c>
      <c r="AE77" s="39">
        <v>0.2</v>
      </c>
      <c r="AF77" s="40" t="str">
        <f t="shared" si="54"/>
        <v>Very Low</v>
      </c>
      <c r="AG77" s="39">
        <v>0.8</v>
      </c>
      <c r="AH77" s="40" t="str">
        <f t="shared" si="55"/>
        <v>High</v>
      </c>
      <c r="AI77" s="39">
        <v>0.9</v>
      </c>
      <c r="AJ77" s="40" t="str">
        <f t="shared" si="56"/>
        <v>Very High</v>
      </c>
      <c r="AK77" s="39">
        <v>0.4</v>
      </c>
      <c r="AL77" s="41" t="str">
        <f t="shared" si="57"/>
        <v>Low</v>
      </c>
      <c r="AM77" s="39">
        <v>0.4</v>
      </c>
      <c r="AN77" s="40" t="str">
        <f t="shared" si="58"/>
        <v>Low</v>
      </c>
      <c r="AO77" s="39">
        <v>0.3</v>
      </c>
      <c r="AP77" s="41" t="str">
        <f t="shared" si="59"/>
        <v>Low</v>
      </c>
      <c r="AR77" s="13">
        <f t="shared" si="60"/>
        <v>0.26720778431774778</v>
      </c>
    </row>
    <row r="78" spans="1:44" x14ac:dyDescent="0.25">
      <c r="A78" s="26">
        <v>20</v>
      </c>
      <c r="B78" s="47" t="s">
        <v>41</v>
      </c>
      <c r="C78" s="29">
        <v>0.1</v>
      </c>
      <c r="D78" s="30" t="str">
        <f t="shared" si="40"/>
        <v>Very Low</v>
      </c>
      <c r="E78" s="29">
        <v>0.6</v>
      </c>
      <c r="F78" s="30" t="str">
        <f t="shared" si="41"/>
        <v>Medium</v>
      </c>
      <c r="G78" s="29">
        <v>0.3</v>
      </c>
      <c r="H78" s="30" t="str">
        <f t="shared" si="42"/>
        <v>Low</v>
      </c>
      <c r="I78" s="29">
        <v>0.2</v>
      </c>
      <c r="J78" s="31" t="str">
        <f t="shared" si="43"/>
        <v>Very Low</v>
      </c>
      <c r="K78" s="29">
        <v>0.9</v>
      </c>
      <c r="L78" s="30" t="str">
        <f t="shared" si="44"/>
        <v>Very High</v>
      </c>
      <c r="M78" s="29">
        <v>0.3</v>
      </c>
      <c r="N78" s="30" t="str">
        <f t="shared" si="45"/>
        <v>Low</v>
      </c>
      <c r="O78" s="29">
        <v>0.7</v>
      </c>
      <c r="P78" s="30" t="str">
        <f t="shared" si="46"/>
        <v>High</v>
      </c>
      <c r="Q78" s="29">
        <v>0.7</v>
      </c>
      <c r="R78" s="31" t="str">
        <f t="shared" si="47"/>
        <v>High</v>
      </c>
      <c r="S78" s="29">
        <v>0.9</v>
      </c>
      <c r="T78" s="30" t="str">
        <f t="shared" si="48"/>
        <v>Very High</v>
      </c>
      <c r="U78" s="29">
        <v>0.7</v>
      </c>
      <c r="V78" s="31" t="str">
        <f t="shared" si="49"/>
        <v>High</v>
      </c>
      <c r="W78" s="29">
        <v>0.9</v>
      </c>
      <c r="X78" s="30" t="str">
        <f t="shared" si="50"/>
        <v>Very High</v>
      </c>
      <c r="Y78" s="29">
        <v>0.1</v>
      </c>
      <c r="Z78" s="30" t="str">
        <f t="shared" si="51"/>
        <v>Very Low</v>
      </c>
      <c r="AA78" s="29">
        <v>0.4</v>
      </c>
      <c r="AB78" s="30" t="str">
        <f t="shared" si="52"/>
        <v>Low</v>
      </c>
      <c r="AC78" s="29">
        <v>0.3</v>
      </c>
      <c r="AD78" s="31" t="str">
        <f t="shared" si="53"/>
        <v>Low</v>
      </c>
      <c r="AE78" s="29">
        <v>0.6</v>
      </c>
      <c r="AF78" s="30" t="str">
        <f t="shared" si="54"/>
        <v>Medium</v>
      </c>
      <c r="AG78" s="29">
        <v>0.1</v>
      </c>
      <c r="AH78" s="30" t="str">
        <f t="shared" si="55"/>
        <v>Very Low</v>
      </c>
      <c r="AI78" s="29">
        <v>0.2</v>
      </c>
      <c r="AJ78" s="30" t="str">
        <f t="shared" si="56"/>
        <v>Very Low</v>
      </c>
      <c r="AK78" s="29">
        <v>0.3</v>
      </c>
      <c r="AL78" s="31" t="str">
        <f t="shared" si="57"/>
        <v>Low</v>
      </c>
      <c r="AM78" s="29">
        <v>0.4</v>
      </c>
      <c r="AN78" s="30" t="str">
        <f t="shared" si="58"/>
        <v>Low</v>
      </c>
      <c r="AO78" s="29">
        <v>0.5</v>
      </c>
      <c r="AP78" s="31" t="str">
        <f t="shared" si="59"/>
        <v>Medium</v>
      </c>
      <c r="AR78" s="13">
        <f t="shared" si="60"/>
        <v>0.26720778431774767</v>
      </c>
    </row>
    <row r="79" spans="1:44" x14ac:dyDescent="0.25">
      <c r="A79" s="26">
        <v>21</v>
      </c>
      <c r="B79" s="36" t="s">
        <v>42</v>
      </c>
      <c r="C79" s="24">
        <v>0.7</v>
      </c>
      <c r="D79" s="25" t="str">
        <f t="shared" si="40"/>
        <v>High</v>
      </c>
      <c r="E79" s="24">
        <v>0.5</v>
      </c>
      <c r="F79" s="25" t="str">
        <f t="shared" si="41"/>
        <v>Medium</v>
      </c>
      <c r="G79" s="24">
        <v>0.6</v>
      </c>
      <c r="H79" s="25" t="str">
        <f t="shared" si="42"/>
        <v>Medium</v>
      </c>
      <c r="I79" s="24">
        <v>0.9</v>
      </c>
      <c r="J79" s="33" t="str">
        <f t="shared" si="43"/>
        <v>Very High</v>
      </c>
      <c r="K79" s="24">
        <v>0.2</v>
      </c>
      <c r="L79" s="25" t="str">
        <f t="shared" si="44"/>
        <v>Very Low</v>
      </c>
      <c r="M79" s="24">
        <v>0.5</v>
      </c>
      <c r="N79" s="25" t="str">
        <f t="shared" si="45"/>
        <v>Medium</v>
      </c>
      <c r="O79" s="24">
        <v>0.3</v>
      </c>
      <c r="P79" s="25" t="str">
        <f t="shared" si="46"/>
        <v>Low</v>
      </c>
      <c r="Q79" s="24">
        <v>0.3</v>
      </c>
      <c r="R79" s="33" t="str">
        <f t="shared" si="47"/>
        <v>Low</v>
      </c>
      <c r="S79" s="24">
        <v>0.2</v>
      </c>
      <c r="T79" s="25" t="str">
        <f t="shared" si="48"/>
        <v>Very Low</v>
      </c>
      <c r="U79" s="24">
        <v>0.8</v>
      </c>
      <c r="V79" s="33" t="str">
        <f t="shared" si="49"/>
        <v>High</v>
      </c>
      <c r="W79" s="24">
        <v>0.5</v>
      </c>
      <c r="X79" s="25" t="str">
        <f t="shared" si="50"/>
        <v>Medium</v>
      </c>
      <c r="Y79" s="24">
        <v>0.4</v>
      </c>
      <c r="Z79" s="25" t="str">
        <f t="shared" si="51"/>
        <v>Low</v>
      </c>
      <c r="AA79" s="24">
        <v>0.8</v>
      </c>
      <c r="AB79" s="25" t="str">
        <f t="shared" si="52"/>
        <v>High</v>
      </c>
      <c r="AC79" s="24">
        <v>0.1</v>
      </c>
      <c r="AD79" s="33" t="str">
        <f t="shared" si="53"/>
        <v>Very Low</v>
      </c>
      <c r="AE79" s="24">
        <v>0.1</v>
      </c>
      <c r="AF79" s="25" t="str">
        <f t="shared" si="54"/>
        <v>Very Low</v>
      </c>
      <c r="AG79" s="24">
        <v>0.8</v>
      </c>
      <c r="AH79" s="25" t="str">
        <f t="shared" si="55"/>
        <v>High</v>
      </c>
      <c r="AI79" s="24">
        <v>0.8</v>
      </c>
      <c r="AJ79" s="25" t="str">
        <f t="shared" si="56"/>
        <v>High</v>
      </c>
      <c r="AK79" s="24">
        <v>0.1</v>
      </c>
      <c r="AL79" s="33" t="str">
        <f t="shared" si="57"/>
        <v>Very Low</v>
      </c>
      <c r="AM79" s="24">
        <v>0.5</v>
      </c>
      <c r="AN79" s="25" t="str">
        <f t="shared" si="58"/>
        <v>Medium</v>
      </c>
      <c r="AO79" s="24">
        <v>0.8</v>
      </c>
      <c r="AP79" s="33" t="str">
        <f t="shared" si="59"/>
        <v>High</v>
      </c>
      <c r="AR79" s="13">
        <f t="shared" si="60"/>
        <v>0.2654712790491659</v>
      </c>
    </row>
    <row r="80" spans="1:44" x14ac:dyDescent="0.25">
      <c r="A80" s="26">
        <v>22</v>
      </c>
      <c r="B80" s="36" t="s">
        <v>43</v>
      </c>
      <c r="C80" s="24">
        <v>0.8</v>
      </c>
      <c r="D80" s="25" t="str">
        <f t="shared" si="40"/>
        <v>High</v>
      </c>
      <c r="E80" s="24">
        <v>0.8</v>
      </c>
      <c r="F80" s="25" t="str">
        <f t="shared" si="41"/>
        <v>High</v>
      </c>
      <c r="G80" s="24">
        <v>0.9</v>
      </c>
      <c r="H80" s="25" t="str">
        <f t="shared" si="42"/>
        <v>Very High</v>
      </c>
      <c r="I80" s="24">
        <v>0.2</v>
      </c>
      <c r="J80" s="33" t="str">
        <f t="shared" si="43"/>
        <v>Very Low</v>
      </c>
      <c r="K80" s="24">
        <v>0.3</v>
      </c>
      <c r="L80" s="25" t="str">
        <f t="shared" si="44"/>
        <v>Low</v>
      </c>
      <c r="M80" s="24">
        <v>0.2</v>
      </c>
      <c r="N80" s="25" t="str">
        <f t="shared" si="45"/>
        <v>Very Low</v>
      </c>
      <c r="O80" s="24">
        <v>0.4</v>
      </c>
      <c r="P80" s="25" t="str">
        <f t="shared" si="46"/>
        <v>Low</v>
      </c>
      <c r="Q80" s="24">
        <v>0.4</v>
      </c>
      <c r="R80" s="33" t="str">
        <f t="shared" si="47"/>
        <v>Low</v>
      </c>
      <c r="S80" s="24">
        <v>0.5</v>
      </c>
      <c r="T80" s="25" t="str">
        <f t="shared" si="48"/>
        <v>Medium</v>
      </c>
      <c r="U80" s="24">
        <v>0.7</v>
      </c>
      <c r="V80" s="33" t="str">
        <f t="shared" si="49"/>
        <v>High</v>
      </c>
      <c r="W80" s="24">
        <v>0.4</v>
      </c>
      <c r="X80" s="25" t="str">
        <f t="shared" si="50"/>
        <v>Low</v>
      </c>
      <c r="Y80" s="24">
        <v>0.9</v>
      </c>
      <c r="Z80" s="25" t="str">
        <f t="shared" si="51"/>
        <v>Very High</v>
      </c>
      <c r="AA80" s="24">
        <v>0.7</v>
      </c>
      <c r="AB80" s="25" t="str">
        <f t="shared" si="52"/>
        <v>High</v>
      </c>
      <c r="AC80" s="24">
        <v>0.7</v>
      </c>
      <c r="AD80" s="33" t="str">
        <f t="shared" si="53"/>
        <v>High</v>
      </c>
      <c r="AE80" s="24">
        <v>0.3</v>
      </c>
      <c r="AF80" s="25" t="str">
        <f t="shared" si="54"/>
        <v>Low</v>
      </c>
      <c r="AG80" s="24">
        <v>0.7</v>
      </c>
      <c r="AH80" s="25" t="str">
        <f t="shared" si="55"/>
        <v>High</v>
      </c>
      <c r="AI80" s="24">
        <v>0.7</v>
      </c>
      <c r="AJ80" s="25" t="str">
        <f t="shared" si="56"/>
        <v>High</v>
      </c>
      <c r="AK80" s="24">
        <v>0.4</v>
      </c>
      <c r="AL80" s="33" t="str">
        <f t="shared" si="57"/>
        <v>Low</v>
      </c>
      <c r="AM80" s="24">
        <v>0.6</v>
      </c>
      <c r="AN80" s="25" t="str">
        <f t="shared" si="58"/>
        <v>Medium</v>
      </c>
      <c r="AO80" s="24">
        <v>0.9</v>
      </c>
      <c r="AP80" s="33" t="str">
        <f t="shared" si="59"/>
        <v>Very High</v>
      </c>
      <c r="AR80" s="13">
        <f t="shared" si="60"/>
        <v>0.22994564575133858</v>
      </c>
    </row>
    <row r="81" spans="1:44" x14ac:dyDescent="0.25">
      <c r="A81" s="26">
        <v>23</v>
      </c>
      <c r="B81" s="36" t="s">
        <v>44</v>
      </c>
      <c r="C81" s="24">
        <v>0.2</v>
      </c>
      <c r="D81" s="25" t="str">
        <f t="shared" si="40"/>
        <v>Very Low</v>
      </c>
      <c r="E81" s="24">
        <v>0.5</v>
      </c>
      <c r="F81" s="25" t="str">
        <f t="shared" si="41"/>
        <v>Medium</v>
      </c>
      <c r="G81" s="24">
        <v>0.7</v>
      </c>
      <c r="H81" s="25" t="str">
        <f t="shared" si="42"/>
        <v>High</v>
      </c>
      <c r="I81" s="24">
        <v>0.9</v>
      </c>
      <c r="J81" s="33" t="str">
        <f t="shared" si="43"/>
        <v>Very High</v>
      </c>
      <c r="K81" s="24">
        <v>0.4</v>
      </c>
      <c r="L81" s="25" t="str">
        <f t="shared" si="44"/>
        <v>Low</v>
      </c>
      <c r="M81" s="24">
        <v>0.5</v>
      </c>
      <c r="N81" s="25" t="str">
        <f t="shared" si="45"/>
        <v>Medium</v>
      </c>
      <c r="O81" s="24">
        <v>0.1</v>
      </c>
      <c r="P81" s="25" t="str">
        <f t="shared" si="46"/>
        <v>Very Low</v>
      </c>
      <c r="Q81" s="24">
        <v>0.1</v>
      </c>
      <c r="R81" s="33" t="str">
        <f t="shared" si="47"/>
        <v>Very Low</v>
      </c>
      <c r="S81" s="24">
        <v>0.3</v>
      </c>
      <c r="T81" s="25" t="str">
        <f t="shared" si="48"/>
        <v>Low</v>
      </c>
      <c r="U81" s="24">
        <v>0.4</v>
      </c>
      <c r="V81" s="33" t="str">
        <f t="shared" si="49"/>
        <v>Low</v>
      </c>
      <c r="W81" s="24">
        <v>0.3</v>
      </c>
      <c r="X81" s="25" t="str">
        <f t="shared" si="50"/>
        <v>Low</v>
      </c>
      <c r="Y81" s="24">
        <v>0.9</v>
      </c>
      <c r="Z81" s="25" t="str">
        <f t="shared" si="51"/>
        <v>Very High</v>
      </c>
      <c r="AA81" s="24">
        <v>0.9</v>
      </c>
      <c r="AB81" s="25" t="str">
        <f t="shared" si="52"/>
        <v>Very High</v>
      </c>
      <c r="AC81" s="24">
        <v>0.6</v>
      </c>
      <c r="AD81" s="33" t="str">
        <f t="shared" si="53"/>
        <v>Medium</v>
      </c>
      <c r="AE81" s="24">
        <v>0.3</v>
      </c>
      <c r="AF81" s="25" t="str">
        <f t="shared" si="54"/>
        <v>Low</v>
      </c>
      <c r="AG81" s="24">
        <v>0.7</v>
      </c>
      <c r="AH81" s="25" t="str">
        <f t="shared" si="55"/>
        <v>High</v>
      </c>
      <c r="AI81" s="24">
        <v>0.4</v>
      </c>
      <c r="AJ81" s="25" t="str">
        <f t="shared" si="56"/>
        <v>Low</v>
      </c>
      <c r="AK81" s="24">
        <v>0.4</v>
      </c>
      <c r="AL81" s="33" t="str">
        <f t="shared" si="57"/>
        <v>Low</v>
      </c>
      <c r="AM81" s="24">
        <v>0.7</v>
      </c>
      <c r="AN81" s="25" t="str">
        <f t="shared" si="58"/>
        <v>High</v>
      </c>
      <c r="AO81" s="24">
        <v>0.2</v>
      </c>
      <c r="AP81" s="33" t="str">
        <f t="shared" si="59"/>
        <v>Very Low</v>
      </c>
      <c r="AR81" s="13">
        <f t="shared" si="60"/>
        <v>0.25074887836239684</v>
      </c>
    </row>
    <row r="82" spans="1:44" ht="15.75" thickBot="1" x14ac:dyDescent="0.3">
      <c r="A82" s="26">
        <v>24</v>
      </c>
      <c r="B82" s="48" t="s">
        <v>45</v>
      </c>
      <c r="C82" s="39">
        <v>0.2</v>
      </c>
      <c r="D82" s="40" t="str">
        <f t="shared" si="40"/>
        <v>Very Low</v>
      </c>
      <c r="E82" s="39">
        <v>0.3</v>
      </c>
      <c r="F82" s="40" t="str">
        <f t="shared" si="41"/>
        <v>Low</v>
      </c>
      <c r="G82" s="39">
        <v>0.7</v>
      </c>
      <c r="H82" s="40" t="str">
        <f t="shared" si="42"/>
        <v>High</v>
      </c>
      <c r="I82" s="39">
        <v>0.9</v>
      </c>
      <c r="J82" s="41" t="str">
        <f t="shared" si="43"/>
        <v>Very High</v>
      </c>
      <c r="K82" s="39">
        <v>0.8</v>
      </c>
      <c r="L82" s="40" t="str">
        <f t="shared" si="44"/>
        <v>High</v>
      </c>
      <c r="M82" s="39">
        <v>0.9</v>
      </c>
      <c r="N82" s="40" t="str">
        <f t="shared" si="45"/>
        <v>Very High</v>
      </c>
      <c r="O82" s="39">
        <v>0.4</v>
      </c>
      <c r="P82" s="40" t="str">
        <f t="shared" si="46"/>
        <v>Low</v>
      </c>
      <c r="Q82" s="39">
        <v>0.4</v>
      </c>
      <c r="R82" s="41" t="str">
        <f t="shared" si="47"/>
        <v>Low</v>
      </c>
      <c r="S82" s="39">
        <v>0.2</v>
      </c>
      <c r="T82" s="40" t="str">
        <f t="shared" si="48"/>
        <v>Very Low</v>
      </c>
      <c r="U82" s="39">
        <v>0.7</v>
      </c>
      <c r="V82" s="41" t="str">
        <f t="shared" si="49"/>
        <v>High</v>
      </c>
      <c r="W82" s="39">
        <v>0.8</v>
      </c>
      <c r="X82" s="40" t="str">
        <f t="shared" si="50"/>
        <v>High</v>
      </c>
      <c r="Y82" s="39">
        <v>0.7</v>
      </c>
      <c r="Z82" s="40" t="str">
        <f t="shared" si="51"/>
        <v>High</v>
      </c>
      <c r="AA82" s="39">
        <v>0.9</v>
      </c>
      <c r="AB82" s="40" t="str">
        <f t="shared" si="52"/>
        <v>Very High</v>
      </c>
      <c r="AC82" s="39">
        <v>0.6</v>
      </c>
      <c r="AD82" s="41" t="str">
        <f t="shared" si="53"/>
        <v>Medium</v>
      </c>
      <c r="AE82" s="39">
        <v>0.9</v>
      </c>
      <c r="AF82" s="40" t="str">
        <f t="shared" si="54"/>
        <v>Very High</v>
      </c>
      <c r="AG82" s="39">
        <v>0.4</v>
      </c>
      <c r="AH82" s="40" t="str">
        <f t="shared" si="55"/>
        <v>Low</v>
      </c>
      <c r="AI82" s="39">
        <v>0.3</v>
      </c>
      <c r="AJ82" s="40" t="str">
        <f t="shared" si="56"/>
        <v>Low</v>
      </c>
      <c r="AK82" s="39">
        <v>0.1</v>
      </c>
      <c r="AL82" s="41" t="str">
        <f t="shared" si="57"/>
        <v>Very Low</v>
      </c>
      <c r="AM82" s="39">
        <v>0.9</v>
      </c>
      <c r="AN82" s="40" t="str">
        <f t="shared" si="58"/>
        <v>Very High</v>
      </c>
      <c r="AO82" s="39">
        <v>0.7</v>
      </c>
      <c r="AP82" s="41" t="str">
        <f t="shared" si="59"/>
        <v>High</v>
      </c>
      <c r="AR82" s="13">
        <f t="shared" si="60"/>
        <v>0.26814175355583841</v>
      </c>
    </row>
    <row r="83" spans="1:44" x14ac:dyDescent="0.25">
      <c r="A83" s="26">
        <v>25</v>
      </c>
      <c r="B83" s="49" t="s">
        <v>46</v>
      </c>
      <c r="C83" s="29">
        <v>0.2</v>
      </c>
      <c r="D83" s="30" t="str">
        <f t="shared" si="40"/>
        <v>Very Low</v>
      </c>
      <c r="E83" s="29">
        <v>0.5</v>
      </c>
      <c r="F83" s="30" t="str">
        <f t="shared" si="41"/>
        <v>Medium</v>
      </c>
      <c r="G83" s="29">
        <v>0.9</v>
      </c>
      <c r="H83" s="30" t="str">
        <f t="shared" si="42"/>
        <v>Very High</v>
      </c>
      <c r="I83" s="29">
        <v>0.6</v>
      </c>
      <c r="J83" s="31" t="str">
        <f t="shared" si="43"/>
        <v>Medium</v>
      </c>
      <c r="K83" s="29">
        <v>0.4</v>
      </c>
      <c r="L83" s="30" t="str">
        <f t="shared" si="44"/>
        <v>Low</v>
      </c>
      <c r="M83" s="29">
        <v>0.1</v>
      </c>
      <c r="N83" s="30" t="str">
        <f t="shared" si="45"/>
        <v>Very Low</v>
      </c>
      <c r="O83" s="29">
        <v>0.6</v>
      </c>
      <c r="P83" s="30" t="str">
        <f t="shared" si="46"/>
        <v>Medium</v>
      </c>
      <c r="Q83" s="29">
        <v>0.6</v>
      </c>
      <c r="R83" s="31" t="str">
        <f t="shared" si="47"/>
        <v>Medium</v>
      </c>
      <c r="S83" s="29">
        <v>0.9</v>
      </c>
      <c r="T83" s="30" t="str">
        <f t="shared" si="48"/>
        <v>Very High</v>
      </c>
      <c r="U83" s="29">
        <v>0.6</v>
      </c>
      <c r="V83" s="31" t="str">
        <f t="shared" si="49"/>
        <v>Medium</v>
      </c>
      <c r="W83" s="29">
        <v>0.3</v>
      </c>
      <c r="X83" s="30" t="str">
        <f t="shared" si="50"/>
        <v>Low</v>
      </c>
      <c r="Y83" s="29">
        <v>0.3</v>
      </c>
      <c r="Z83" s="30" t="str">
        <f t="shared" si="51"/>
        <v>Low</v>
      </c>
      <c r="AA83" s="29">
        <v>0.5</v>
      </c>
      <c r="AB83" s="30" t="str">
        <f t="shared" si="52"/>
        <v>Medium</v>
      </c>
      <c r="AC83" s="29">
        <v>0.9</v>
      </c>
      <c r="AD83" s="31" t="str">
        <f t="shared" si="53"/>
        <v>Very High</v>
      </c>
      <c r="AE83" s="29">
        <v>0.7</v>
      </c>
      <c r="AF83" s="30" t="str">
        <f t="shared" si="54"/>
        <v>High</v>
      </c>
      <c r="AG83" s="29">
        <v>0.2</v>
      </c>
      <c r="AH83" s="30" t="str">
        <f t="shared" si="55"/>
        <v>Very Low</v>
      </c>
      <c r="AI83" s="29">
        <v>0.2</v>
      </c>
      <c r="AJ83" s="30" t="str">
        <f t="shared" si="56"/>
        <v>Very Low</v>
      </c>
      <c r="AK83" s="29">
        <v>0.5</v>
      </c>
      <c r="AL83" s="31" t="str">
        <f t="shared" si="57"/>
        <v>Medium</v>
      </c>
      <c r="AM83" s="29">
        <v>0.6</v>
      </c>
      <c r="AN83" s="30" t="str">
        <f t="shared" si="58"/>
        <v>Medium</v>
      </c>
      <c r="AO83" s="29">
        <v>0.9</v>
      </c>
      <c r="AP83" s="31" t="str">
        <f t="shared" si="59"/>
        <v>Very High</v>
      </c>
      <c r="AR83" s="13">
        <f t="shared" si="60"/>
        <v>0.24874685927665519</v>
      </c>
    </row>
    <row r="84" spans="1:44" x14ac:dyDescent="0.25">
      <c r="A84" s="26">
        <v>26</v>
      </c>
      <c r="B84" s="37" t="s">
        <v>47</v>
      </c>
      <c r="C84" s="24">
        <v>0.9</v>
      </c>
      <c r="D84" s="25" t="str">
        <f t="shared" si="40"/>
        <v>Very High</v>
      </c>
      <c r="E84" s="24">
        <v>0.3</v>
      </c>
      <c r="F84" s="25" t="str">
        <f t="shared" si="41"/>
        <v>Low</v>
      </c>
      <c r="G84" s="24">
        <v>0.2</v>
      </c>
      <c r="H84" s="25" t="str">
        <f t="shared" si="42"/>
        <v>Very Low</v>
      </c>
      <c r="I84" s="24">
        <v>0.8</v>
      </c>
      <c r="J84" s="33" t="str">
        <f t="shared" si="43"/>
        <v>High</v>
      </c>
      <c r="K84" s="24">
        <v>0.9</v>
      </c>
      <c r="L84" s="25" t="str">
        <f t="shared" si="44"/>
        <v>Very High</v>
      </c>
      <c r="M84" s="24">
        <v>0.5</v>
      </c>
      <c r="N84" s="25" t="str">
        <f t="shared" si="45"/>
        <v>Medium</v>
      </c>
      <c r="O84" s="24">
        <v>0.3</v>
      </c>
      <c r="P84" s="25" t="str">
        <f t="shared" si="46"/>
        <v>Low</v>
      </c>
      <c r="Q84" s="24">
        <v>0.3</v>
      </c>
      <c r="R84" s="33" t="str">
        <f t="shared" si="47"/>
        <v>Low</v>
      </c>
      <c r="S84" s="24">
        <v>0.5</v>
      </c>
      <c r="T84" s="25" t="str">
        <f t="shared" si="48"/>
        <v>Medium</v>
      </c>
      <c r="U84" s="24">
        <v>0.3</v>
      </c>
      <c r="V84" s="33" t="str">
        <f t="shared" si="49"/>
        <v>Low</v>
      </c>
      <c r="W84" s="24">
        <v>0.1</v>
      </c>
      <c r="X84" s="25" t="str">
        <f t="shared" si="50"/>
        <v>Very Low</v>
      </c>
      <c r="Y84" s="24">
        <v>0.6</v>
      </c>
      <c r="Z84" s="25" t="str">
        <f t="shared" si="51"/>
        <v>Medium</v>
      </c>
      <c r="AA84" s="24">
        <v>0.6</v>
      </c>
      <c r="AB84" s="25" t="str">
        <f t="shared" si="52"/>
        <v>Medium</v>
      </c>
      <c r="AC84" s="24">
        <v>0.1</v>
      </c>
      <c r="AD84" s="33" t="str">
        <f t="shared" si="53"/>
        <v>Very Low</v>
      </c>
      <c r="AE84" s="24">
        <v>0.4</v>
      </c>
      <c r="AF84" s="25" t="str">
        <f t="shared" si="54"/>
        <v>Low</v>
      </c>
      <c r="AG84" s="24">
        <v>0.3</v>
      </c>
      <c r="AH84" s="25" t="str">
        <f t="shared" si="55"/>
        <v>Low</v>
      </c>
      <c r="AI84" s="24">
        <v>0.8</v>
      </c>
      <c r="AJ84" s="25" t="str">
        <f t="shared" si="56"/>
        <v>High</v>
      </c>
      <c r="AK84" s="24">
        <v>0.2</v>
      </c>
      <c r="AL84" s="33" t="str">
        <f t="shared" si="57"/>
        <v>Very Low</v>
      </c>
      <c r="AM84" s="24">
        <v>0.7</v>
      </c>
      <c r="AN84" s="25" t="str">
        <f t="shared" si="58"/>
        <v>High</v>
      </c>
      <c r="AO84" s="24">
        <v>0.4</v>
      </c>
      <c r="AP84" s="33" t="str">
        <f t="shared" si="59"/>
        <v>Low</v>
      </c>
      <c r="AR84" s="13">
        <f t="shared" si="60"/>
        <v>0.24979991993593612</v>
      </c>
    </row>
    <row r="85" spans="1:44" x14ac:dyDescent="0.25">
      <c r="A85" s="26">
        <v>27</v>
      </c>
      <c r="B85" s="37" t="s">
        <v>48</v>
      </c>
      <c r="C85" s="24">
        <v>0.9</v>
      </c>
      <c r="D85" s="25" t="str">
        <f t="shared" si="40"/>
        <v>Very High</v>
      </c>
      <c r="E85" s="24">
        <v>0.6</v>
      </c>
      <c r="F85" s="25" t="str">
        <f t="shared" si="41"/>
        <v>Medium</v>
      </c>
      <c r="G85" s="24">
        <v>0.3</v>
      </c>
      <c r="H85" s="25" t="str">
        <f t="shared" si="42"/>
        <v>Low</v>
      </c>
      <c r="I85" s="24">
        <v>0.8</v>
      </c>
      <c r="J85" s="33" t="str">
        <f t="shared" si="43"/>
        <v>High</v>
      </c>
      <c r="K85" s="24">
        <v>0.1</v>
      </c>
      <c r="L85" s="25" t="str">
        <f t="shared" si="44"/>
        <v>Very Low</v>
      </c>
      <c r="M85" s="24">
        <v>0.2</v>
      </c>
      <c r="N85" s="25" t="str">
        <f t="shared" si="45"/>
        <v>Very Low</v>
      </c>
      <c r="O85" s="24">
        <v>0.5</v>
      </c>
      <c r="P85" s="25" t="str">
        <f t="shared" si="46"/>
        <v>Medium</v>
      </c>
      <c r="Q85" s="24">
        <v>0.5</v>
      </c>
      <c r="R85" s="33" t="str">
        <f t="shared" si="47"/>
        <v>Medium</v>
      </c>
      <c r="S85" s="24">
        <v>0.4</v>
      </c>
      <c r="T85" s="25" t="str">
        <f t="shared" si="48"/>
        <v>Low</v>
      </c>
      <c r="U85" s="24">
        <v>0.5</v>
      </c>
      <c r="V85" s="33" t="str">
        <f t="shared" si="49"/>
        <v>Medium</v>
      </c>
      <c r="W85" s="24">
        <v>0.4</v>
      </c>
      <c r="X85" s="25" t="str">
        <f t="shared" si="50"/>
        <v>Low</v>
      </c>
      <c r="Y85" s="24">
        <v>0.2</v>
      </c>
      <c r="Z85" s="25" t="str">
        <f t="shared" si="51"/>
        <v>Very Low</v>
      </c>
      <c r="AA85" s="24">
        <v>0.4</v>
      </c>
      <c r="AB85" s="25" t="str">
        <f t="shared" si="52"/>
        <v>Low</v>
      </c>
      <c r="AC85" s="24">
        <v>0.1</v>
      </c>
      <c r="AD85" s="33" t="str">
        <f t="shared" si="53"/>
        <v>Very Low</v>
      </c>
      <c r="AE85" s="24">
        <v>0.3</v>
      </c>
      <c r="AF85" s="25" t="str">
        <f t="shared" si="54"/>
        <v>Low</v>
      </c>
      <c r="AG85" s="24">
        <v>0.3</v>
      </c>
      <c r="AH85" s="25" t="str">
        <f t="shared" si="55"/>
        <v>Low</v>
      </c>
      <c r="AI85" s="24">
        <v>0.1</v>
      </c>
      <c r="AJ85" s="25" t="str">
        <f t="shared" si="56"/>
        <v>Very Low</v>
      </c>
      <c r="AK85" s="24">
        <v>0.1</v>
      </c>
      <c r="AL85" s="33" t="str">
        <f t="shared" si="57"/>
        <v>Very Low</v>
      </c>
      <c r="AM85" s="24">
        <v>0.9</v>
      </c>
      <c r="AN85" s="25" t="str">
        <f t="shared" si="58"/>
        <v>Very High</v>
      </c>
      <c r="AO85" s="24">
        <v>0.7</v>
      </c>
      <c r="AP85" s="33" t="str">
        <f t="shared" si="59"/>
        <v>High</v>
      </c>
      <c r="AR85" s="13">
        <f t="shared" si="60"/>
        <v>0.25352514668174436</v>
      </c>
    </row>
    <row r="86" spans="1:44" x14ac:dyDescent="0.25">
      <c r="A86" s="26">
        <v>28</v>
      </c>
      <c r="B86" s="37" t="s">
        <v>51</v>
      </c>
      <c r="C86" s="24">
        <v>0.8</v>
      </c>
      <c r="D86" s="25" t="str">
        <f t="shared" si="40"/>
        <v>High</v>
      </c>
      <c r="E86" s="24">
        <v>0.5</v>
      </c>
      <c r="F86" s="25" t="str">
        <f t="shared" si="41"/>
        <v>Medium</v>
      </c>
      <c r="G86" s="24">
        <v>0.2</v>
      </c>
      <c r="H86" s="25" t="str">
        <f t="shared" si="42"/>
        <v>Very Low</v>
      </c>
      <c r="I86" s="24">
        <v>0.6</v>
      </c>
      <c r="J86" s="33" t="str">
        <f t="shared" si="43"/>
        <v>Medium</v>
      </c>
      <c r="K86" s="24">
        <v>0.2</v>
      </c>
      <c r="L86" s="25" t="str">
        <f t="shared" si="44"/>
        <v>Very Low</v>
      </c>
      <c r="M86" s="24">
        <v>0.8</v>
      </c>
      <c r="N86" s="25" t="str">
        <f t="shared" si="45"/>
        <v>High</v>
      </c>
      <c r="O86" s="24">
        <v>0.8</v>
      </c>
      <c r="P86" s="25" t="str">
        <f t="shared" si="46"/>
        <v>High</v>
      </c>
      <c r="Q86" s="24">
        <v>0.8</v>
      </c>
      <c r="R86" s="33" t="str">
        <f t="shared" si="47"/>
        <v>High</v>
      </c>
      <c r="S86" s="24">
        <v>0.3</v>
      </c>
      <c r="T86" s="25" t="str">
        <f t="shared" si="48"/>
        <v>Low</v>
      </c>
      <c r="U86" s="24">
        <v>0.9</v>
      </c>
      <c r="V86" s="33" t="str">
        <f t="shared" si="49"/>
        <v>Very High</v>
      </c>
      <c r="W86" s="24">
        <v>0.7</v>
      </c>
      <c r="X86" s="25" t="str">
        <f t="shared" si="50"/>
        <v>High</v>
      </c>
      <c r="Y86" s="24">
        <v>0.2</v>
      </c>
      <c r="Z86" s="25" t="str">
        <f t="shared" si="51"/>
        <v>Very Low</v>
      </c>
      <c r="AA86" s="24">
        <v>0.3</v>
      </c>
      <c r="AB86" s="25" t="str">
        <f t="shared" si="52"/>
        <v>Low</v>
      </c>
      <c r="AC86" s="24">
        <v>0.8</v>
      </c>
      <c r="AD86" s="33" t="str">
        <f t="shared" si="53"/>
        <v>High</v>
      </c>
      <c r="AE86" s="24">
        <v>0.1</v>
      </c>
      <c r="AF86" s="25" t="str">
        <f t="shared" si="54"/>
        <v>Very Low</v>
      </c>
      <c r="AG86" s="24">
        <v>0.4</v>
      </c>
      <c r="AH86" s="25" t="str">
        <f t="shared" si="55"/>
        <v>Low</v>
      </c>
      <c r="AI86" s="24">
        <v>0.7</v>
      </c>
      <c r="AJ86" s="25" t="str">
        <f t="shared" si="56"/>
        <v>High</v>
      </c>
      <c r="AK86" s="24">
        <v>0.1</v>
      </c>
      <c r="AL86" s="33" t="str">
        <f t="shared" si="57"/>
        <v>Very Low</v>
      </c>
      <c r="AM86" s="24">
        <v>0.7</v>
      </c>
      <c r="AN86" s="25" t="str">
        <f t="shared" si="58"/>
        <v>High</v>
      </c>
      <c r="AO86" s="24">
        <v>0.1</v>
      </c>
      <c r="AP86" s="33" t="str">
        <f t="shared" si="59"/>
        <v>Very Low</v>
      </c>
      <c r="AR86" s="13">
        <f t="shared" si="60"/>
        <v>0.28106938645110402</v>
      </c>
    </row>
    <row r="87" spans="1:44" x14ac:dyDescent="0.25">
      <c r="A87" s="26">
        <v>29</v>
      </c>
      <c r="B87" s="37" t="s">
        <v>52</v>
      </c>
      <c r="C87" s="24">
        <v>0.3</v>
      </c>
      <c r="D87" s="25" t="str">
        <f t="shared" si="40"/>
        <v>Low</v>
      </c>
      <c r="E87" s="24">
        <v>0.6</v>
      </c>
      <c r="F87" s="25" t="str">
        <f t="shared" si="41"/>
        <v>Medium</v>
      </c>
      <c r="G87" s="24">
        <v>0.3</v>
      </c>
      <c r="H87" s="25" t="str">
        <f t="shared" si="42"/>
        <v>Low</v>
      </c>
      <c r="I87" s="24">
        <v>0.6</v>
      </c>
      <c r="J87" s="33" t="str">
        <f t="shared" si="43"/>
        <v>Medium</v>
      </c>
      <c r="K87" s="24">
        <v>0.2</v>
      </c>
      <c r="L87" s="25" t="str">
        <f t="shared" si="44"/>
        <v>Very Low</v>
      </c>
      <c r="M87" s="24">
        <v>0.8</v>
      </c>
      <c r="N87" s="25" t="str">
        <f t="shared" si="45"/>
        <v>High</v>
      </c>
      <c r="O87" s="24">
        <v>0.5</v>
      </c>
      <c r="P87" s="25" t="str">
        <f t="shared" si="46"/>
        <v>Medium</v>
      </c>
      <c r="Q87" s="24">
        <v>0.5</v>
      </c>
      <c r="R87" s="33" t="str">
        <f t="shared" si="47"/>
        <v>Medium</v>
      </c>
      <c r="S87" s="24">
        <v>0.1</v>
      </c>
      <c r="T87" s="25" t="str">
        <f t="shared" si="48"/>
        <v>Very Low</v>
      </c>
      <c r="U87" s="24">
        <v>0.1</v>
      </c>
      <c r="V87" s="33" t="str">
        <f t="shared" si="49"/>
        <v>Very Low</v>
      </c>
      <c r="W87" s="24">
        <v>0.4</v>
      </c>
      <c r="X87" s="25" t="str">
        <f t="shared" si="50"/>
        <v>Low</v>
      </c>
      <c r="Y87" s="24">
        <v>0.7</v>
      </c>
      <c r="Z87" s="25" t="str">
        <f t="shared" si="51"/>
        <v>High</v>
      </c>
      <c r="AA87" s="24">
        <v>0.1</v>
      </c>
      <c r="AB87" s="25" t="str">
        <f t="shared" si="52"/>
        <v>Very Low</v>
      </c>
      <c r="AC87" s="24">
        <v>0.3</v>
      </c>
      <c r="AD87" s="33" t="str">
        <f t="shared" si="53"/>
        <v>Low</v>
      </c>
      <c r="AE87" s="24">
        <v>0.7</v>
      </c>
      <c r="AF87" s="25" t="str">
        <f t="shared" si="54"/>
        <v>High</v>
      </c>
      <c r="AG87" s="24">
        <v>0.3</v>
      </c>
      <c r="AH87" s="25" t="str">
        <f t="shared" si="55"/>
        <v>Low</v>
      </c>
      <c r="AI87" s="24">
        <v>0.8</v>
      </c>
      <c r="AJ87" s="25" t="str">
        <f t="shared" si="56"/>
        <v>High</v>
      </c>
      <c r="AK87" s="24">
        <v>0.1</v>
      </c>
      <c r="AL87" s="33" t="str">
        <f t="shared" si="57"/>
        <v>Very Low</v>
      </c>
      <c r="AM87" s="24">
        <v>0.8</v>
      </c>
      <c r="AN87" s="25" t="str">
        <f t="shared" si="58"/>
        <v>High</v>
      </c>
      <c r="AO87" s="24">
        <v>0.1</v>
      </c>
      <c r="AP87" s="33" t="str">
        <f t="shared" si="59"/>
        <v>Very Low</v>
      </c>
      <c r="AR87" s="13">
        <f t="shared" si="60"/>
        <v>0.25352514668174425</v>
      </c>
    </row>
    <row r="88" spans="1:44" ht="15.75" thickBot="1" x14ac:dyDescent="0.3">
      <c r="A88" s="26">
        <v>30</v>
      </c>
      <c r="B88" s="50" t="s">
        <v>53</v>
      </c>
      <c r="C88" s="39">
        <v>0.5</v>
      </c>
      <c r="D88" s="40" t="str">
        <f t="shared" si="40"/>
        <v>Medium</v>
      </c>
      <c r="E88" s="39">
        <v>0.9</v>
      </c>
      <c r="F88" s="40" t="str">
        <f t="shared" si="41"/>
        <v>Very High</v>
      </c>
      <c r="G88" s="39">
        <v>0.3</v>
      </c>
      <c r="H88" s="40" t="str">
        <f t="shared" si="42"/>
        <v>Low</v>
      </c>
      <c r="I88" s="39">
        <v>0.1</v>
      </c>
      <c r="J88" s="41" t="str">
        <f t="shared" si="43"/>
        <v>Very Low</v>
      </c>
      <c r="K88" s="39">
        <v>0.2</v>
      </c>
      <c r="L88" s="40" t="str">
        <f t="shared" si="44"/>
        <v>Very Low</v>
      </c>
      <c r="M88" s="39">
        <v>0.8</v>
      </c>
      <c r="N88" s="40" t="str">
        <f t="shared" si="45"/>
        <v>High</v>
      </c>
      <c r="O88" s="39">
        <v>0.2</v>
      </c>
      <c r="P88" s="40" t="str">
        <f t="shared" si="46"/>
        <v>Very Low</v>
      </c>
      <c r="Q88" s="39">
        <v>0.2</v>
      </c>
      <c r="R88" s="41" t="str">
        <f t="shared" si="47"/>
        <v>Very Low</v>
      </c>
      <c r="S88" s="39">
        <v>0.8</v>
      </c>
      <c r="T88" s="40" t="str">
        <f t="shared" si="48"/>
        <v>High</v>
      </c>
      <c r="U88" s="39">
        <v>0.5</v>
      </c>
      <c r="V88" s="41" t="str">
        <f t="shared" si="49"/>
        <v>Medium</v>
      </c>
      <c r="W88" s="39">
        <v>0.4</v>
      </c>
      <c r="X88" s="40" t="str">
        <f t="shared" si="50"/>
        <v>Low</v>
      </c>
      <c r="Y88" s="39">
        <v>0.7</v>
      </c>
      <c r="Z88" s="40" t="str">
        <f t="shared" si="51"/>
        <v>High</v>
      </c>
      <c r="AA88" s="39">
        <v>0.7</v>
      </c>
      <c r="AB88" s="40" t="str">
        <f t="shared" si="52"/>
        <v>High</v>
      </c>
      <c r="AC88" s="39">
        <v>0.9</v>
      </c>
      <c r="AD88" s="41" t="str">
        <f t="shared" si="53"/>
        <v>Very High</v>
      </c>
      <c r="AE88" s="39">
        <v>0.5</v>
      </c>
      <c r="AF88" s="40" t="str">
        <f t="shared" si="54"/>
        <v>Medium</v>
      </c>
      <c r="AG88" s="39">
        <v>0.1</v>
      </c>
      <c r="AH88" s="40" t="str">
        <f t="shared" si="55"/>
        <v>Very Low</v>
      </c>
      <c r="AI88" s="39">
        <v>0.5</v>
      </c>
      <c r="AJ88" s="40" t="str">
        <f t="shared" si="56"/>
        <v>Medium</v>
      </c>
      <c r="AK88" s="39">
        <v>0.3</v>
      </c>
      <c r="AL88" s="41" t="str">
        <f t="shared" si="57"/>
        <v>Low</v>
      </c>
      <c r="AM88" s="39">
        <v>0.6</v>
      </c>
      <c r="AN88" s="40" t="str">
        <f t="shared" si="58"/>
        <v>Medium</v>
      </c>
      <c r="AO88" s="39">
        <v>0.6</v>
      </c>
      <c r="AP88" s="41" t="str">
        <f t="shared" si="59"/>
        <v>Medium</v>
      </c>
      <c r="AR88" s="13">
        <f t="shared" si="60"/>
        <v>0.25278449319529062</v>
      </c>
    </row>
    <row r="115" spans="1:12" ht="19.5" thickBot="1" x14ac:dyDescent="0.35">
      <c r="B115" s="63" t="s">
        <v>133</v>
      </c>
    </row>
    <row r="116" spans="1:12" x14ac:dyDescent="0.25">
      <c r="A116" s="26">
        <v>1</v>
      </c>
      <c r="B116" s="28" t="s">
        <v>55</v>
      </c>
      <c r="C116" s="29">
        <v>0.9</v>
      </c>
      <c r="D116" s="30" t="str">
        <f>_xlfn.IFS(C116&gt;0.8,"Very High",C116&gt;0.6,"High",C116&gt;0.4,"Medium",C116&gt;0.2,"Low",C116&gt;0,"Very Low")</f>
        <v>Very High</v>
      </c>
      <c r="E116" s="29">
        <v>0.7</v>
      </c>
      <c r="F116" s="30" t="str">
        <f>_xlfn.IFS(E116&gt;0.8,"Very High",E116&gt;0.6,"High",E116&gt;0.4,"Medium",E116&gt;0.2,"Low",E116&gt;0,"Very Low")</f>
        <v>High</v>
      </c>
      <c r="G116" s="29">
        <v>0.4</v>
      </c>
      <c r="H116" s="30" t="str">
        <f>_xlfn.IFS(G116&gt;0.8,"Very High",G116&gt;0.6,"High",G116&gt;0.4,"Medium",G116&gt;0.2,"Low",G116&gt;0,"Very Low")</f>
        <v>Low</v>
      </c>
      <c r="I116" s="29">
        <v>0.9</v>
      </c>
      <c r="J116" s="31" t="str">
        <f>_xlfn.IFS(I116&gt;0.8,"Very High",I116&gt;0.6,"High",I116&gt;0.4,"Medium",I116&gt;0.2,"Low",I116&gt;0,"Very Low")</f>
        <v>Very High</v>
      </c>
      <c r="K116" s="29">
        <v>0.9</v>
      </c>
      <c r="L116" s="30" t="str">
        <f>_xlfn.IFS(K116&gt;0.8,"Very High",K116&gt;0.6,"High",K116&gt;0.4,"Medium",K116&gt;0.2,"Low",K116&gt;0,"Very Low")</f>
        <v>Very High</v>
      </c>
    </row>
    <row r="117" spans="1:12" x14ac:dyDescent="0.25">
      <c r="A117" s="26">
        <v>2</v>
      </c>
      <c r="B117" s="32" t="s">
        <v>56</v>
      </c>
      <c r="C117" s="24">
        <v>0.5</v>
      </c>
      <c r="D117" s="25" t="str">
        <f t="shared" ref="D117:D145" si="61">_xlfn.IFS(C117&gt;0.8,"Very High",C117&gt;0.6,"High",C117&gt;0.4,"Medium",C117&gt;0.2,"Low",C117&gt;0,"Very Low")</f>
        <v>Medium</v>
      </c>
      <c r="E117" s="24">
        <v>0.8</v>
      </c>
      <c r="F117" s="25" t="str">
        <f t="shared" ref="F117:F145" si="62">_xlfn.IFS(E117&gt;0.8,"Very High",E117&gt;0.6,"High",E117&gt;0.4,"Medium",E117&gt;0.2,"Low",E117&gt;0,"Very Low")</f>
        <v>High</v>
      </c>
      <c r="G117" s="24">
        <v>0.9</v>
      </c>
      <c r="H117" s="25" t="str">
        <f t="shared" ref="H117:H145" si="63">_xlfn.IFS(G117&gt;0.8,"Very High",G117&gt;0.6,"High",G117&gt;0.4,"Medium",G117&gt;0.2,"Low",G117&gt;0,"Very Low")</f>
        <v>Very High</v>
      </c>
      <c r="I117" s="24">
        <v>0.5</v>
      </c>
      <c r="J117" s="33" t="str">
        <f t="shared" ref="J117:J145" si="64">_xlfn.IFS(I117&gt;0.8,"Very High",I117&gt;0.6,"High",I117&gt;0.4,"Medium",I117&gt;0.2,"Low",I117&gt;0,"Very Low")</f>
        <v>Medium</v>
      </c>
      <c r="K117" s="24">
        <v>0.9</v>
      </c>
      <c r="L117" s="25" t="str">
        <f t="shared" ref="L117:L145" si="65">_xlfn.IFS(K117&gt;0.8,"Very High",K117&gt;0.6,"High",K117&gt;0.4,"Medium",K117&gt;0.2,"Low",K117&gt;0,"Very Low")</f>
        <v>Very High</v>
      </c>
    </row>
    <row r="118" spans="1:12" x14ac:dyDescent="0.25">
      <c r="A118" s="26">
        <v>3</v>
      </c>
      <c r="B118" s="34" t="s">
        <v>16</v>
      </c>
      <c r="C118" s="24">
        <v>0.8</v>
      </c>
      <c r="D118" s="25" t="str">
        <f t="shared" si="61"/>
        <v>High</v>
      </c>
      <c r="E118" s="24">
        <v>0.6</v>
      </c>
      <c r="F118" s="25" t="str">
        <f t="shared" si="62"/>
        <v>Medium</v>
      </c>
      <c r="G118" s="24">
        <v>0.5</v>
      </c>
      <c r="H118" s="25" t="str">
        <f t="shared" si="63"/>
        <v>Medium</v>
      </c>
      <c r="I118" s="24">
        <v>0.8</v>
      </c>
      <c r="J118" s="33" t="str">
        <f t="shared" si="64"/>
        <v>High</v>
      </c>
      <c r="K118" s="24">
        <v>0.9</v>
      </c>
      <c r="L118" s="25" t="str">
        <f t="shared" si="65"/>
        <v>Very High</v>
      </c>
    </row>
    <row r="119" spans="1:12" x14ac:dyDescent="0.25">
      <c r="A119" s="26">
        <v>4</v>
      </c>
      <c r="B119" s="34" t="s">
        <v>17</v>
      </c>
      <c r="C119" s="24">
        <v>0.8</v>
      </c>
      <c r="D119" s="25" t="str">
        <f t="shared" si="61"/>
        <v>High</v>
      </c>
      <c r="E119" s="24">
        <v>0.2</v>
      </c>
      <c r="F119" s="25" t="str">
        <f t="shared" si="62"/>
        <v>Very Low</v>
      </c>
      <c r="G119" s="24">
        <v>0.2</v>
      </c>
      <c r="H119" s="25" t="str">
        <f t="shared" si="63"/>
        <v>Very Low</v>
      </c>
      <c r="I119" s="24">
        <v>0.4</v>
      </c>
      <c r="J119" s="33" t="str">
        <f t="shared" si="64"/>
        <v>Low</v>
      </c>
      <c r="K119" s="24">
        <v>0.7</v>
      </c>
      <c r="L119" s="25" t="str">
        <f t="shared" si="65"/>
        <v>High</v>
      </c>
    </row>
    <row r="120" spans="1:12" x14ac:dyDescent="0.25">
      <c r="A120" s="26">
        <v>5</v>
      </c>
      <c r="B120" s="34" t="s">
        <v>18</v>
      </c>
      <c r="C120" s="24">
        <v>0.6</v>
      </c>
      <c r="D120" s="25" t="str">
        <f t="shared" si="61"/>
        <v>Medium</v>
      </c>
      <c r="E120" s="24">
        <v>0.9</v>
      </c>
      <c r="F120" s="25" t="str">
        <f t="shared" si="62"/>
        <v>Very High</v>
      </c>
      <c r="G120" s="24">
        <v>0.8</v>
      </c>
      <c r="H120" s="25" t="str">
        <f t="shared" si="63"/>
        <v>High</v>
      </c>
      <c r="I120" s="24">
        <v>0.1</v>
      </c>
      <c r="J120" s="33" t="str">
        <f t="shared" si="64"/>
        <v>Very Low</v>
      </c>
      <c r="K120" s="24">
        <v>0.7</v>
      </c>
      <c r="L120" s="25" t="str">
        <f t="shared" si="65"/>
        <v>High</v>
      </c>
    </row>
    <row r="121" spans="1:12" x14ac:dyDescent="0.25">
      <c r="A121" s="26">
        <v>6</v>
      </c>
      <c r="B121" s="34" t="s">
        <v>19</v>
      </c>
      <c r="C121" s="24">
        <v>0.1</v>
      </c>
      <c r="D121" s="25" t="str">
        <f t="shared" si="61"/>
        <v>Very Low</v>
      </c>
      <c r="E121" s="24">
        <v>0.2</v>
      </c>
      <c r="F121" s="25" t="str">
        <f t="shared" si="62"/>
        <v>Very Low</v>
      </c>
      <c r="G121" s="24">
        <v>0.5</v>
      </c>
      <c r="H121" s="25" t="str">
        <f t="shared" si="63"/>
        <v>Medium</v>
      </c>
      <c r="I121" s="24">
        <v>0.6</v>
      </c>
      <c r="J121" s="33" t="str">
        <f t="shared" si="64"/>
        <v>Medium</v>
      </c>
      <c r="K121" s="24">
        <v>0.9</v>
      </c>
      <c r="L121" s="25" t="str">
        <f t="shared" si="65"/>
        <v>Very High</v>
      </c>
    </row>
    <row r="122" spans="1:12" x14ac:dyDescent="0.25">
      <c r="A122" s="26">
        <v>7</v>
      </c>
      <c r="B122" s="34" t="s">
        <v>20</v>
      </c>
      <c r="C122" s="24">
        <v>0.7</v>
      </c>
      <c r="D122" s="25" t="str">
        <f t="shared" si="61"/>
        <v>High</v>
      </c>
      <c r="E122" s="24">
        <v>0.7</v>
      </c>
      <c r="F122" s="25" t="str">
        <f t="shared" si="62"/>
        <v>High</v>
      </c>
      <c r="G122" s="24">
        <v>0.6</v>
      </c>
      <c r="H122" s="25" t="str">
        <f t="shared" si="63"/>
        <v>Medium</v>
      </c>
      <c r="I122" s="24">
        <v>0.6</v>
      </c>
      <c r="J122" s="33" t="str">
        <f t="shared" si="64"/>
        <v>Medium</v>
      </c>
      <c r="K122" s="24">
        <v>0.6</v>
      </c>
      <c r="L122" s="25" t="str">
        <f t="shared" si="65"/>
        <v>Medium</v>
      </c>
    </row>
    <row r="123" spans="1:12" x14ac:dyDescent="0.25">
      <c r="A123" s="26">
        <v>8</v>
      </c>
      <c r="B123" s="35" t="s">
        <v>57</v>
      </c>
      <c r="C123" s="24">
        <v>0.1</v>
      </c>
      <c r="D123" s="25" t="str">
        <f t="shared" si="61"/>
        <v>Very Low</v>
      </c>
      <c r="E123" s="24">
        <v>0.1</v>
      </c>
      <c r="F123" s="25" t="str">
        <f t="shared" si="62"/>
        <v>Very Low</v>
      </c>
      <c r="G123" s="24">
        <v>0.5</v>
      </c>
      <c r="H123" s="25" t="str">
        <f t="shared" si="63"/>
        <v>Medium</v>
      </c>
      <c r="I123" s="24">
        <v>0.2</v>
      </c>
      <c r="J123" s="33" t="str">
        <f t="shared" si="64"/>
        <v>Very Low</v>
      </c>
      <c r="K123" s="24">
        <v>0.5</v>
      </c>
      <c r="L123" s="25" t="str">
        <f t="shared" si="65"/>
        <v>Medium</v>
      </c>
    </row>
    <row r="124" spans="1:12" x14ac:dyDescent="0.25">
      <c r="A124" s="26">
        <v>9</v>
      </c>
      <c r="B124" s="36" t="s">
        <v>58</v>
      </c>
      <c r="C124" s="24">
        <v>0.5</v>
      </c>
      <c r="D124" s="25" t="str">
        <f t="shared" si="61"/>
        <v>Medium</v>
      </c>
      <c r="E124" s="24">
        <v>0.6</v>
      </c>
      <c r="F124" s="25" t="str">
        <f t="shared" si="62"/>
        <v>Medium</v>
      </c>
      <c r="G124" s="24">
        <v>0.7</v>
      </c>
      <c r="H124" s="25" t="str">
        <f t="shared" si="63"/>
        <v>High</v>
      </c>
      <c r="I124" s="24">
        <v>0.7</v>
      </c>
      <c r="J124" s="33" t="str">
        <f t="shared" si="64"/>
        <v>High</v>
      </c>
      <c r="K124" s="24">
        <v>0.7</v>
      </c>
      <c r="L124" s="25" t="str">
        <f t="shared" si="65"/>
        <v>High</v>
      </c>
    </row>
    <row r="125" spans="1:12" x14ac:dyDescent="0.25">
      <c r="A125" s="26">
        <v>10</v>
      </c>
      <c r="B125" s="37" t="s">
        <v>59</v>
      </c>
      <c r="C125" s="24">
        <v>0.9</v>
      </c>
      <c r="D125" s="25" t="str">
        <f t="shared" si="61"/>
        <v>Very High</v>
      </c>
      <c r="E125" s="24">
        <v>0.7</v>
      </c>
      <c r="F125" s="25" t="str">
        <f t="shared" si="62"/>
        <v>High</v>
      </c>
      <c r="G125" s="24">
        <v>0.6</v>
      </c>
      <c r="H125" s="25" t="str">
        <f t="shared" si="63"/>
        <v>Medium</v>
      </c>
      <c r="I125" s="24">
        <v>0.4</v>
      </c>
      <c r="J125" s="33" t="str">
        <f t="shared" si="64"/>
        <v>Low</v>
      </c>
      <c r="K125" s="24">
        <v>0.3</v>
      </c>
      <c r="L125" s="25" t="str">
        <f t="shared" si="65"/>
        <v>Low</v>
      </c>
    </row>
    <row r="126" spans="1:12" ht="15.75" thickBot="1" x14ac:dyDescent="0.3">
      <c r="A126" s="26">
        <v>11</v>
      </c>
      <c r="B126" s="38" t="s">
        <v>49</v>
      </c>
      <c r="C126" s="39">
        <v>0.3</v>
      </c>
      <c r="D126" s="40" t="str">
        <f t="shared" si="61"/>
        <v>Low</v>
      </c>
      <c r="E126" s="39">
        <v>0.9</v>
      </c>
      <c r="F126" s="40" t="str">
        <f t="shared" si="62"/>
        <v>Very High</v>
      </c>
      <c r="G126" s="39">
        <v>0.1</v>
      </c>
      <c r="H126" s="40" t="str">
        <f t="shared" si="63"/>
        <v>Very Low</v>
      </c>
      <c r="I126" s="39">
        <v>0.1</v>
      </c>
      <c r="J126" s="41" t="str">
        <f t="shared" si="64"/>
        <v>Very Low</v>
      </c>
      <c r="K126" s="39">
        <v>0.3</v>
      </c>
      <c r="L126" s="40" t="str">
        <f t="shared" si="65"/>
        <v>Low</v>
      </c>
    </row>
    <row r="127" spans="1:12" x14ac:dyDescent="0.25">
      <c r="A127" s="26">
        <v>12</v>
      </c>
      <c r="B127" s="28" t="s">
        <v>31</v>
      </c>
      <c r="C127" s="29">
        <v>0.9</v>
      </c>
      <c r="D127" s="30" t="str">
        <f t="shared" si="61"/>
        <v>Very High</v>
      </c>
      <c r="E127" s="29">
        <v>0.1</v>
      </c>
      <c r="F127" s="30" t="str">
        <f t="shared" si="62"/>
        <v>Very Low</v>
      </c>
      <c r="G127" s="29">
        <v>0.5</v>
      </c>
      <c r="H127" s="30" t="str">
        <f t="shared" si="63"/>
        <v>Medium</v>
      </c>
      <c r="I127" s="29">
        <v>0.3</v>
      </c>
      <c r="J127" s="31" t="str">
        <f t="shared" si="64"/>
        <v>Low</v>
      </c>
      <c r="K127" s="29">
        <v>0.8</v>
      </c>
      <c r="L127" s="30" t="str">
        <f t="shared" si="65"/>
        <v>High</v>
      </c>
    </row>
    <row r="128" spans="1:12" ht="15.75" thickBot="1" x14ac:dyDescent="0.3">
      <c r="A128" s="26">
        <v>13</v>
      </c>
      <c r="B128" s="42" t="s">
        <v>32</v>
      </c>
      <c r="C128" s="39">
        <v>0.9</v>
      </c>
      <c r="D128" s="40" t="str">
        <f t="shared" si="61"/>
        <v>Very High</v>
      </c>
      <c r="E128" s="39">
        <v>0.5</v>
      </c>
      <c r="F128" s="40" t="str">
        <f t="shared" si="62"/>
        <v>Medium</v>
      </c>
      <c r="G128" s="39">
        <v>0.5</v>
      </c>
      <c r="H128" s="40" t="str">
        <f t="shared" si="63"/>
        <v>Medium</v>
      </c>
      <c r="I128" s="39">
        <v>0.6</v>
      </c>
      <c r="J128" s="41" t="str">
        <f t="shared" si="64"/>
        <v>Medium</v>
      </c>
      <c r="K128" s="39">
        <v>0.8</v>
      </c>
      <c r="L128" s="40" t="str">
        <f t="shared" si="65"/>
        <v>High</v>
      </c>
    </row>
    <row r="129" spans="1:12" x14ac:dyDescent="0.25">
      <c r="A129" s="26">
        <v>14</v>
      </c>
      <c r="B129" s="43" t="s">
        <v>34</v>
      </c>
      <c r="C129" s="29">
        <v>0.8</v>
      </c>
      <c r="D129" s="30" t="str">
        <f t="shared" si="61"/>
        <v>High</v>
      </c>
      <c r="E129" s="29">
        <v>0.4</v>
      </c>
      <c r="F129" s="30" t="str">
        <f t="shared" si="62"/>
        <v>Low</v>
      </c>
      <c r="G129" s="29">
        <v>0.9</v>
      </c>
      <c r="H129" s="30" t="str">
        <f t="shared" si="63"/>
        <v>Very High</v>
      </c>
      <c r="I129" s="29">
        <v>0.3</v>
      </c>
      <c r="J129" s="31" t="str">
        <f t="shared" si="64"/>
        <v>Low</v>
      </c>
      <c r="K129" s="29">
        <v>0.3</v>
      </c>
      <c r="L129" s="30" t="str">
        <f t="shared" si="65"/>
        <v>Low</v>
      </c>
    </row>
    <row r="130" spans="1:12" x14ac:dyDescent="0.25">
      <c r="A130" s="26">
        <v>15</v>
      </c>
      <c r="B130" s="32" t="s">
        <v>35</v>
      </c>
      <c r="C130" s="24">
        <v>0.5</v>
      </c>
      <c r="D130" s="25" t="str">
        <f t="shared" si="61"/>
        <v>Medium</v>
      </c>
      <c r="E130" s="24">
        <v>0.1</v>
      </c>
      <c r="F130" s="25" t="str">
        <f t="shared" si="62"/>
        <v>Very Low</v>
      </c>
      <c r="G130" s="24">
        <v>0.8</v>
      </c>
      <c r="H130" s="25" t="str">
        <f t="shared" si="63"/>
        <v>High</v>
      </c>
      <c r="I130" s="24">
        <v>0.9</v>
      </c>
      <c r="J130" s="33" t="str">
        <f t="shared" si="64"/>
        <v>Very High</v>
      </c>
      <c r="K130" s="24">
        <v>0.1</v>
      </c>
      <c r="L130" s="25" t="str">
        <f t="shared" si="65"/>
        <v>Very Low</v>
      </c>
    </row>
    <row r="131" spans="1:12" x14ac:dyDescent="0.25">
      <c r="A131" s="26">
        <v>16</v>
      </c>
      <c r="B131" s="32" t="s">
        <v>36</v>
      </c>
      <c r="C131" s="24">
        <v>0.9</v>
      </c>
      <c r="D131" s="25" t="str">
        <f t="shared" si="61"/>
        <v>Very High</v>
      </c>
      <c r="E131" s="24">
        <v>0.6</v>
      </c>
      <c r="F131" s="25" t="str">
        <f t="shared" si="62"/>
        <v>Medium</v>
      </c>
      <c r="G131" s="24">
        <v>0.5</v>
      </c>
      <c r="H131" s="25" t="str">
        <f t="shared" si="63"/>
        <v>Medium</v>
      </c>
      <c r="I131" s="24">
        <v>0.9</v>
      </c>
      <c r="J131" s="33" t="str">
        <f t="shared" si="64"/>
        <v>Very High</v>
      </c>
      <c r="K131" s="24">
        <v>0.6</v>
      </c>
      <c r="L131" s="25" t="str">
        <f t="shared" si="65"/>
        <v>Medium</v>
      </c>
    </row>
    <row r="132" spans="1:12" ht="15.75" thickBot="1" x14ac:dyDescent="0.3">
      <c r="A132" s="26">
        <v>17</v>
      </c>
      <c r="B132" s="44" t="s">
        <v>50</v>
      </c>
      <c r="C132" s="39">
        <v>0.1</v>
      </c>
      <c r="D132" s="40" t="str">
        <f t="shared" si="61"/>
        <v>Very Low</v>
      </c>
      <c r="E132" s="39">
        <v>0.3</v>
      </c>
      <c r="F132" s="40" t="str">
        <f t="shared" si="62"/>
        <v>Low</v>
      </c>
      <c r="G132" s="39">
        <v>0.6</v>
      </c>
      <c r="H132" s="40" t="str">
        <f t="shared" si="63"/>
        <v>Medium</v>
      </c>
      <c r="I132" s="39">
        <v>0.6</v>
      </c>
      <c r="J132" s="41" t="str">
        <f t="shared" si="64"/>
        <v>Medium</v>
      </c>
      <c r="K132" s="39">
        <v>0.4</v>
      </c>
      <c r="L132" s="40" t="str">
        <f t="shared" si="65"/>
        <v>Low</v>
      </c>
    </row>
    <row r="133" spans="1:12" x14ac:dyDescent="0.25">
      <c r="A133" s="26">
        <v>18</v>
      </c>
      <c r="B133" s="45" t="s">
        <v>38</v>
      </c>
      <c r="C133" s="29">
        <v>0.6</v>
      </c>
      <c r="D133" s="30" t="str">
        <f t="shared" si="61"/>
        <v>Medium</v>
      </c>
      <c r="E133" s="29">
        <v>0.3</v>
      </c>
      <c r="F133" s="30" t="str">
        <f t="shared" si="62"/>
        <v>Low</v>
      </c>
      <c r="G133" s="29">
        <v>0.7</v>
      </c>
      <c r="H133" s="30" t="str">
        <f t="shared" si="63"/>
        <v>High</v>
      </c>
      <c r="I133" s="29">
        <v>0.8</v>
      </c>
      <c r="J133" s="31" t="str">
        <f t="shared" si="64"/>
        <v>High</v>
      </c>
      <c r="K133" s="29">
        <v>0.2</v>
      </c>
      <c r="L133" s="30" t="str">
        <f t="shared" si="65"/>
        <v>Very Low</v>
      </c>
    </row>
    <row r="134" spans="1:12" ht="15.75" thickBot="1" x14ac:dyDescent="0.3">
      <c r="A134" s="26">
        <v>19</v>
      </c>
      <c r="B134" s="46" t="s">
        <v>39</v>
      </c>
      <c r="C134" s="39">
        <v>0.9</v>
      </c>
      <c r="D134" s="40" t="str">
        <f t="shared" si="61"/>
        <v>Very High</v>
      </c>
      <c r="E134" s="39">
        <v>0.6</v>
      </c>
      <c r="F134" s="40" t="str">
        <f t="shared" si="62"/>
        <v>Medium</v>
      </c>
      <c r="G134" s="39">
        <v>0.3</v>
      </c>
      <c r="H134" s="40" t="str">
        <f t="shared" si="63"/>
        <v>Low</v>
      </c>
      <c r="I134" s="39">
        <v>0.4</v>
      </c>
      <c r="J134" s="41" t="str">
        <f t="shared" si="64"/>
        <v>Low</v>
      </c>
      <c r="K134" s="39">
        <v>0.9</v>
      </c>
      <c r="L134" s="40" t="str">
        <f t="shared" si="65"/>
        <v>Very High</v>
      </c>
    </row>
    <row r="135" spans="1:12" x14ac:dyDescent="0.25">
      <c r="A135" s="26">
        <v>20</v>
      </c>
      <c r="B135" s="47" t="s">
        <v>41</v>
      </c>
      <c r="C135" s="29">
        <v>0.5</v>
      </c>
      <c r="D135" s="30" t="str">
        <f t="shared" si="61"/>
        <v>Medium</v>
      </c>
      <c r="E135" s="29">
        <v>0.7</v>
      </c>
      <c r="F135" s="30" t="str">
        <f t="shared" si="62"/>
        <v>High</v>
      </c>
      <c r="G135" s="29">
        <v>0.8</v>
      </c>
      <c r="H135" s="30" t="str">
        <f t="shared" si="63"/>
        <v>High</v>
      </c>
      <c r="I135" s="29">
        <v>0.1</v>
      </c>
      <c r="J135" s="31" t="str">
        <f t="shared" si="64"/>
        <v>Very Low</v>
      </c>
      <c r="K135" s="29">
        <v>0.4</v>
      </c>
      <c r="L135" s="30" t="str">
        <f t="shared" si="65"/>
        <v>Low</v>
      </c>
    </row>
    <row r="136" spans="1:12" x14ac:dyDescent="0.25">
      <c r="A136" s="26">
        <v>21</v>
      </c>
      <c r="B136" s="36" t="s">
        <v>42</v>
      </c>
      <c r="C136" s="24">
        <v>0.9</v>
      </c>
      <c r="D136" s="25" t="str">
        <f t="shared" si="61"/>
        <v>Very High</v>
      </c>
      <c r="E136" s="24">
        <v>0.3</v>
      </c>
      <c r="F136" s="25" t="str">
        <f t="shared" si="62"/>
        <v>Low</v>
      </c>
      <c r="G136" s="24">
        <v>0.5</v>
      </c>
      <c r="H136" s="25" t="str">
        <f t="shared" si="63"/>
        <v>Medium</v>
      </c>
      <c r="I136" s="24">
        <v>0.1</v>
      </c>
      <c r="J136" s="33" t="str">
        <f t="shared" si="64"/>
        <v>Very Low</v>
      </c>
      <c r="K136" s="24">
        <v>0.1</v>
      </c>
      <c r="L136" s="25" t="str">
        <f t="shared" si="65"/>
        <v>Very Low</v>
      </c>
    </row>
    <row r="137" spans="1:12" x14ac:dyDescent="0.25">
      <c r="A137" s="26">
        <v>22</v>
      </c>
      <c r="B137" s="36" t="s">
        <v>43</v>
      </c>
      <c r="C137" s="24">
        <v>0.9</v>
      </c>
      <c r="D137" s="25" t="str">
        <f t="shared" si="61"/>
        <v>Very High</v>
      </c>
      <c r="E137" s="24">
        <v>0.1</v>
      </c>
      <c r="F137" s="25" t="str">
        <f t="shared" si="62"/>
        <v>Very Low</v>
      </c>
      <c r="G137" s="24">
        <v>0.4</v>
      </c>
      <c r="H137" s="25" t="str">
        <f t="shared" si="63"/>
        <v>Low</v>
      </c>
      <c r="I137" s="24">
        <v>0.9</v>
      </c>
      <c r="J137" s="33" t="str">
        <f t="shared" si="64"/>
        <v>Very High</v>
      </c>
      <c r="K137" s="24">
        <v>0.7</v>
      </c>
      <c r="L137" s="25" t="str">
        <f t="shared" si="65"/>
        <v>High</v>
      </c>
    </row>
    <row r="138" spans="1:12" x14ac:dyDescent="0.25">
      <c r="A138" s="26">
        <v>23</v>
      </c>
      <c r="B138" s="36" t="s">
        <v>44</v>
      </c>
      <c r="C138" s="24">
        <v>0.7</v>
      </c>
      <c r="D138" s="25" t="str">
        <f t="shared" si="61"/>
        <v>High</v>
      </c>
      <c r="E138" s="24">
        <v>0.2</v>
      </c>
      <c r="F138" s="25" t="str">
        <f t="shared" si="62"/>
        <v>Very Low</v>
      </c>
      <c r="G138" s="24">
        <v>0.6</v>
      </c>
      <c r="H138" s="25" t="str">
        <f t="shared" si="63"/>
        <v>Medium</v>
      </c>
      <c r="I138" s="24">
        <v>0.4</v>
      </c>
      <c r="J138" s="33" t="str">
        <f t="shared" si="64"/>
        <v>Low</v>
      </c>
      <c r="K138" s="24">
        <v>0.7</v>
      </c>
      <c r="L138" s="25" t="str">
        <f t="shared" si="65"/>
        <v>High</v>
      </c>
    </row>
    <row r="139" spans="1:12" ht="15.75" thickBot="1" x14ac:dyDescent="0.3">
      <c r="A139" s="26">
        <v>24</v>
      </c>
      <c r="B139" s="48" t="s">
        <v>45</v>
      </c>
      <c r="C139" s="39">
        <v>0.8</v>
      </c>
      <c r="D139" s="40" t="str">
        <f t="shared" si="61"/>
        <v>High</v>
      </c>
      <c r="E139" s="39">
        <v>0.7</v>
      </c>
      <c r="F139" s="40" t="str">
        <f t="shared" si="62"/>
        <v>High</v>
      </c>
      <c r="G139" s="39">
        <v>0.1</v>
      </c>
      <c r="H139" s="40" t="str">
        <f t="shared" si="63"/>
        <v>Very Low</v>
      </c>
      <c r="I139" s="39">
        <v>0.1</v>
      </c>
      <c r="J139" s="41" t="str">
        <f t="shared" si="64"/>
        <v>Very Low</v>
      </c>
      <c r="K139" s="39">
        <v>0.6</v>
      </c>
      <c r="L139" s="40" t="str">
        <f t="shared" si="65"/>
        <v>Medium</v>
      </c>
    </row>
    <row r="140" spans="1:12" x14ac:dyDescent="0.25">
      <c r="A140" s="26">
        <v>25</v>
      </c>
      <c r="B140" s="49" t="s">
        <v>46</v>
      </c>
      <c r="C140" s="29">
        <v>0.7</v>
      </c>
      <c r="D140" s="30" t="str">
        <f t="shared" si="61"/>
        <v>High</v>
      </c>
      <c r="E140" s="29">
        <v>0.9</v>
      </c>
      <c r="F140" s="30" t="str">
        <f t="shared" si="62"/>
        <v>Very High</v>
      </c>
      <c r="G140" s="29">
        <v>0.7</v>
      </c>
      <c r="H140" s="30" t="str">
        <f t="shared" si="63"/>
        <v>High</v>
      </c>
      <c r="I140" s="29">
        <v>0.1</v>
      </c>
      <c r="J140" s="31" t="str">
        <f t="shared" si="64"/>
        <v>Very Low</v>
      </c>
      <c r="K140" s="29">
        <v>0.7</v>
      </c>
      <c r="L140" s="30" t="str">
        <f t="shared" si="65"/>
        <v>High</v>
      </c>
    </row>
    <row r="141" spans="1:12" x14ac:dyDescent="0.25">
      <c r="A141" s="26">
        <v>26</v>
      </c>
      <c r="B141" s="37" t="s">
        <v>47</v>
      </c>
      <c r="C141" s="24">
        <v>0.7</v>
      </c>
      <c r="D141" s="25" t="str">
        <f t="shared" si="61"/>
        <v>High</v>
      </c>
      <c r="E141" s="24">
        <v>0.3</v>
      </c>
      <c r="F141" s="25" t="str">
        <f t="shared" si="62"/>
        <v>Low</v>
      </c>
      <c r="G141" s="24">
        <v>0.8</v>
      </c>
      <c r="H141" s="25" t="str">
        <f t="shared" si="63"/>
        <v>High</v>
      </c>
      <c r="I141" s="24">
        <v>0.7</v>
      </c>
      <c r="J141" s="33" t="str">
        <f t="shared" si="64"/>
        <v>High</v>
      </c>
      <c r="K141" s="24">
        <v>0.6</v>
      </c>
      <c r="L141" s="25" t="str">
        <f t="shared" si="65"/>
        <v>Medium</v>
      </c>
    </row>
    <row r="142" spans="1:12" x14ac:dyDescent="0.25">
      <c r="A142" s="26">
        <v>27</v>
      </c>
      <c r="B142" s="37" t="s">
        <v>48</v>
      </c>
      <c r="C142" s="24">
        <v>0.9</v>
      </c>
      <c r="D142" s="25" t="str">
        <f t="shared" si="61"/>
        <v>Very High</v>
      </c>
      <c r="E142" s="24">
        <v>0.1</v>
      </c>
      <c r="F142" s="25" t="str">
        <f t="shared" si="62"/>
        <v>Very Low</v>
      </c>
      <c r="G142" s="24">
        <v>0.8</v>
      </c>
      <c r="H142" s="25" t="str">
        <f t="shared" si="63"/>
        <v>High</v>
      </c>
      <c r="I142" s="24">
        <v>0.4</v>
      </c>
      <c r="J142" s="33" t="str">
        <f t="shared" si="64"/>
        <v>Low</v>
      </c>
      <c r="K142" s="24">
        <v>0.8</v>
      </c>
      <c r="L142" s="25" t="str">
        <f t="shared" si="65"/>
        <v>High</v>
      </c>
    </row>
    <row r="143" spans="1:12" x14ac:dyDescent="0.25">
      <c r="A143" s="26">
        <v>28</v>
      </c>
      <c r="B143" s="37" t="s">
        <v>51</v>
      </c>
      <c r="C143" s="24">
        <v>0.2</v>
      </c>
      <c r="D143" s="25" t="str">
        <f t="shared" si="61"/>
        <v>Very Low</v>
      </c>
      <c r="E143" s="24">
        <v>0.4</v>
      </c>
      <c r="F143" s="25" t="str">
        <f t="shared" si="62"/>
        <v>Low</v>
      </c>
      <c r="G143" s="24">
        <v>0.8</v>
      </c>
      <c r="H143" s="25" t="str">
        <f t="shared" si="63"/>
        <v>High</v>
      </c>
      <c r="I143" s="24">
        <v>0.3</v>
      </c>
      <c r="J143" s="33" t="str">
        <f t="shared" si="64"/>
        <v>Low</v>
      </c>
      <c r="K143" s="24">
        <v>0.2</v>
      </c>
      <c r="L143" s="25" t="str">
        <f t="shared" si="65"/>
        <v>Very Low</v>
      </c>
    </row>
    <row r="144" spans="1:12" x14ac:dyDescent="0.25">
      <c r="A144" s="26">
        <v>29</v>
      </c>
      <c r="B144" s="37" t="s">
        <v>52</v>
      </c>
      <c r="C144" s="24">
        <v>0.6</v>
      </c>
      <c r="D144" s="25" t="str">
        <f t="shared" si="61"/>
        <v>Medium</v>
      </c>
      <c r="E144" s="24">
        <v>0.7</v>
      </c>
      <c r="F144" s="25" t="str">
        <f t="shared" si="62"/>
        <v>High</v>
      </c>
      <c r="G144" s="24">
        <v>0.4</v>
      </c>
      <c r="H144" s="25" t="str">
        <f t="shared" si="63"/>
        <v>Low</v>
      </c>
      <c r="I144" s="24">
        <v>0.6</v>
      </c>
      <c r="J144" s="33" t="str">
        <f t="shared" si="64"/>
        <v>Medium</v>
      </c>
      <c r="K144" s="24">
        <v>0.3</v>
      </c>
      <c r="L144" s="25" t="str">
        <f t="shared" si="65"/>
        <v>Low</v>
      </c>
    </row>
    <row r="145" spans="1:30" ht="15.75" thickBot="1" x14ac:dyDescent="0.3">
      <c r="A145" s="26">
        <v>30</v>
      </c>
      <c r="B145" s="50" t="s">
        <v>53</v>
      </c>
      <c r="C145" s="39">
        <v>0.8</v>
      </c>
      <c r="D145" s="40" t="str">
        <f t="shared" si="61"/>
        <v>High</v>
      </c>
      <c r="E145" s="39">
        <v>0.8</v>
      </c>
      <c r="F145" s="40" t="str">
        <f t="shared" si="62"/>
        <v>High</v>
      </c>
      <c r="G145" s="39">
        <v>0.2</v>
      </c>
      <c r="H145" s="40" t="str">
        <f t="shared" si="63"/>
        <v>Very Low</v>
      </c>
      <c r="I145" s="39">
        <v>0.8</v>
      </c>
      <c r="J145" s="41" t="str">
        <f t="shared" si="64"/>
        <v>High</v>
      </c>
      <c r="K145" s="39">
        <v>0.6</v>
      </c>
      <c r="L145" s="40" t="str">
        <f t="shared" si="65"/>
        <v>Medium</v>
      </c>
    </row>
    <row r="146" spans="1:30" x14ac:dyDescent="0.25">
      <c r="A146" s="100"/>
      <c r="B146" s="101"/>
      <c r="C146" s="102"/>
      <c r="D146" s="103"/>
      <c r="E146" s="102"/>
      <c r="F146" s="103"/>
      <c r="G146" s="102"/>
      <c r="H146" s="103"/>
      <c r="I146" s="102"/>
      <c r="J146" s="103"/>
      <c r="K146" s="102"/>
      <c r="L146" s="103"/>
    </row>
    <row r="148" spans="1:30" x14ac:dyDescent="0.25">
      <c r="A148" s="104"/>
      <c r="B148" s="104"/>
      <c r="C148" s="104"/>
      <c r="D148" s="104"/>
      <c r="E148" s="104"/>
      <c r="F148" s="104"/>
      <c r="G148" s="104"/>
      <c r="H148" s="104"/>
      <c r="I148" s="104"/>
      <c r="J148" s="104"/>
      <c r="K148" s="104"/>
      <c r="L148" s="104"/>
      <c r="M148" s="104"/>
      <c r="N148" s="104"/>
      <c r="O148" s="104"/>
      <c r="P148" s="104"/>
      <c r="Q148" s="104"/>
      <c r="R148" s="104"/>
      <c r="S148" s="104"/>
      <c r="T148" s="104"/>
      <c r="U148" s="104"/>
      <c r="V148" s="104"/>
      <c r="W148" s="104"/>
      <c r="X148" s="104"/>
      <c r="Y148" s="104"/>
      <c r="Z148" s="104"/>
      <c r="AA148" s="104"/>
      <c r="AB148" s="104"/>
      <c r="AC148" s="104"/>
      <c r="AD148" s="104"/>
    </row>
    <row r="150" spans="1:30" ht="19.5" thickBot="1" x14ac:dyDescent="0.35">
      <c r="B150" s="133" t="s">
        <v>149</v>
      </c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</row>
    <row r="151" spans="1:30" x14ac:dyDescent="0.25">
      <c r="A151" s="26">
        <v>1</v>
      </c>
      <c r="B151" s="28" t="s">
        <v>55</v>
      </c>
      <c r="C151" s="29">
        <v>0.7</v>
      </c>
      <c r="D151" s="30" t="str">
        <f>_xlfn.IFS(C151&gt;0.8,"Very High",C151&gt;0.6,"High",C151&gt;0.4,"Medium",C151&gt;0.2,"Low",C151&gt;0,"Very Low")</f>
        <v>High</v>
      </c>
      <c r="E151" s="29">
        <v>0.5</v>
      </c>
      <c r="F151" s="30" t="str">
        <f>_xlfn.IFS(E151&gt;0.8,"Very High",E151&gt;0.6,"High",E151&gt;0.4,"Medium",E151&gt;0.2,"Low",E151&gt;0,"Very Low")</f>
        <v>Medium</v>
      </c>
      <c r="G151" s="29">
        <v>0.9</v>
      </c>
      <c r="H151" s="30" t="str">
        <f>_xlfn.IFS(G151&gt;0.8,"Very High",G151&gt;0.6,"High",G151&gt;0.4,"Medium",G151&gt;0.2,"Low",G151&gt;0,"Very Low")</f>
        <v>Very High</v>
      </c>
      <c r="I151" s="29">
        <v>0.7</v>
      </c>
      <c r="J151" s="31" t="str">
        <f>_xlfn.IFS(I151&gt;0.8,"Very High",I151&gt;0.6,"High",I151&gt;0.4,"Medium",I151&gt;0.2,"Low",I151&gt;0,"Very Low")</f>
        <v>High</v>
      </c>
      <c r="K151" s="29">
        <v>0.9</v>
      </c>
      <c r="L151" s="30" t="str">
        <f>_xlfn.IFS(K151&gt;0.8,"Very High",K151&gt;0.6,"High",K151&gt;0.4,"Medium",K151&gt;0.2,"Low",K151&gt;0,"Very Low")</f>
        <v>Very High</v>
      </c>
    </row>
    <row r="152" spans="1:30" x14ac:dyDescent="0.25">
      <c r="A152" s="26">
        <v>2</v>
      </c>
      <c r="B152" s="32" t="s">
        <v>56</v>
      </c>
      <c r="C152" s="24">
        <v>0.3</v>
      </c>
      <c r="D152" s="25" t="str">
        <f t="shared" ref="D152:D180" si="66">_xlfn.IFS(C152&gt;0.8,"Very High",C152&gt;0.6,"High",C152&gt;0.4,"Medium",C152&gt;0.2,"Low",C152&gt;0,"Very Low")</f>
        <v>Low</v>
      </c>
      <c r="E152" s="24">
        <v>0.8</v>
      </c>
      <c r="F152" s="25" t="str">
        <f t="shared" ref="F152:F180" si="67">_xlfn.IFS(E152&gt;0.8,"Very High",E152&gt;0.6,"High",E152&gt;0.4,"Medium",E152&gt;0.2,"Low",E152&gt;0,"Very Low")</f>
        <v>High</v>
      </c>
      <c r="G152" s="24">
        <v>0.7</v>
      </c>
      <c r="H152" s="25" t="str">
        <f t="shared" ref="H152:H180" si="68">_xlfn.IFS(G152&gt;0.8,"Very High",G152&gt;0.6,"High",G152&gt;0.4,"Medium",G152&gt;0.2,"Low",G152&gt;0,"Very Low")</f>
        <v>High</v>
      </c>
      <c r="I152" s="24">
        <v>0.7</v>
      </c>
      <c r="J152" s="33" t="str">
        <f t="shared" ref="J152:J180" si="69">_xlfn.IFS(I152&gt;0.8,"Very High",I152&gt;0.6,"High",I152&gt;0.4,"Medium",I152&gt;0.2,"Low",I152&gt;0,"Very Low")</f>
        <v>High</v>
      </c>
      <c r="K152" s="24">
        <v>0.7</v>
      </c>
      <c r="L152" s="25" t="str">
        <f t="shared" ref="L152:L180" si="70">_xlfn.IFS(K152&gt;0.8,"Very High",K152&gt;0.6,"High",K152&gt;0.4,"Medium",K152&gt;0.2,"Low",K152&gt;0,"Very Low")</f>
        <v>High</v>
      </c>
    </row>
    <row r="153" spans="1:30" x14ac:dyDescent="0.25">
      <c r="A153" s="26">
        <v>3</v>
      </c>
      <c r="B153" s="34" t="s">
        <v>16</v>
      </c>
      <c r="C153" s="24">
        <v>0.6</v>
      </c>
      <c r="D153" s="25" t="str">
        <f t="shared" si="66"/>
        <v>Medium</v>
      </c>
      <c r="E153" s="24">
        <v>0.7</v>
      </c>
      <c r="F153" s="25" t="str">
        <f t="shared" si="67"/>
        <v>High</v>
      </c>
      <c r="G153" s="24">
        <v>0.5</v>
      </c>
      <c r="H153" s="25" t="str">
        <f t="shared" si="68"/>
        <v>Medium</v>
      </c>
      <c r="I153" s="24">
        <v>0.7</v>
      </c>
      <c r="J153" s="33" t="str">
        <f t="shared" si="69"/>
        <v>High</v>
      </c>
      <c r="K153" s="24">
        <v>0.8</v>
      </c>
      <c r="L153" s="25" t="str">
        <f t="shared" si="70"/>
        <v>High</v>
      </c>
    </row>
    <row r="154" spans="1:30" x14ac:dyDescent="0.25">
      <c r="A154" s="26">
        <v>4</v>
      </c>
      <c r="B154" s="34" t="s">
        <v>17</v>
      </c>
      <c r="C154" s="24">
        <v>0.9</v>
      </c>
      <c r="D154" s="25" t="str">
        <f t="shared" si="66"/>
        <v>Very High</v>
      </c>
      <c r="E154" s="24">
        <v>0.2</v>
      </c>
      <c r="F154" s="25" t="str">
        <f t="shared" si="67"/>
        <v>Very Low</v>
      </c>
      <c r="G154" s="24">
        <v>0.9</v>
      </c>
      <c r="H154" s="25" t="str">
        <f t="shared" si="68"/>
        <v>Very High</v>
      </c>
      <c r="I154" s="24">
        <v>0.1</v>
      </c>
      <c r="J154" s="33" t="str">
        <f t="shared" si="69"/>
        <v>Very Low</v>
      </c>
      <c r="K154" s="24">
        <v>0.1</v>
      </c>
      <c r="L154" s="25" t="str">
        <f t="shared" si="70"/>
        <v>Very Low</v>
      </c>
    </row>
    <row r="155" spans="1:30" x14ac:dyDescent="0.25">
      <c r="A155" s="26">
        <v>5</v>
      </c>
      <c r="B155" s="34" t="s">
        <v>18</v>
      </c>
      <c r="C155" s="24">
        <v>0.9</v>
      </c>
      <c r="D155" s="25" t="str">
        <f t="shared" si="66"/>
        <v>Very High</v>
      </c>
      <c r="E155" s="24">
        <v>0.6</v>
      </c>
      <c r="F155" s="25" t="str">
        <f t="shared" si="67"/>
        <v>Medium</v>
      </c>
      <c r="G155" s="24">
        <v>0.1</v>
      </c>
      <c r="H155" s="25" t="str">
        <f t="shared" si="68"/>
        <v>Very Low</v>
      </c>
      <c r="I155" s="24">
        <v>0.6</v>
      </c>
      <c r="J155" s="33" t="str">
        <f t="shared" si="69"/>
        <v>Medium</v>
      </c>
      <c r="K155" s="24">
        <v>0.3</v>
      </c>
      <c r="L155" s="25" t="str">
        <f t="shared" si="70"/>
        <v>Low</v>
      </c>
    </row>
    <row r="156" spans="1:30" x14ac:dyDescent="0.25">
      <c r="A156" s="26">
        <v>6</v>
      </c>
      <c r="B156" s="34" t="s">
        <v>19</v>
      </c>
      <c r="C156" s="24">
        <v>0.8</v>
      </c>
      <c r="D156" s="25" t="str">
        <f t="shared" si="66"/>
        <v>High</v>
      </c>
      <c r="E156" s="24">
        <v>0.4</v>
      </c>
      <c r="F156" s="25" t="str">
        <f t="shared" si="67"/>
        <v>Low</v>
      </c>
      <c r="G156" s="24">
        <v>0.7</v>
      </c>
      <c r="H156" s="25" t="str">
        <f t="shared" si="68"/>
        <v>High</v>
      </c>
      <c r="I156" s="24">
        <v>0.6</v>
      </c>
      <c r="J156" s="33" t="str">
        <f t="shared" si="69"/>
        <v>Medium</v>
      </c>
      <c r="K156" s="24">
        <v>0.7</v>
      </c>
      <c r="L156" s="25" t="str">
        <f t="shared" si="70"/>
        <v>High</v>
      </c>
    </row>
    <row r="157" spans="1:30" x14ac:dyDescent="0.25">
      <c r="A157" s="26">
        <v>7</v>
      </c>
      <c r="B157" s="34" t="s">
        <v>20</v>
      </c>
      <c r="C157" s="24">
        <v>0.1</v>
      </c>
      <c r="D157" s="25" t="str">
        <f t="shared" si="66"/>
        <v>Very Low</v>
      </c>
      <c r="E157" s="24">
        <v>0.7</v>
      </c>
      <c r="F157" s="25" t="str">
        <f t="shared" si="67"/>
        <v>High</v>
      </c>
      <c r="G157" s="24">
        <v>0.2</v>
      </c>
      <c r="H157" s="25" t="str">
        <f t="shared" si="68"/>
        <v>Very Low</v>
      </c>
      <c r="I157" s="24">
        <v>0.2</v>
      </c>
      <c r="J157" s="33" t="str">
        <f t="shared" si="69"/>
        <v>Very Low</v>
      </c>
      <c r="K157" s="24">
        <v>0.8</v>
      </c>
      <c r="L157" s="25" t="str">
        <f t="shared" si="70"/>
        <v>High</v>
      </c>
    </row>
    <row r="158" spans="1:30" x14ac:dyDescent="0.25">
      <c r="A158" s="26">
        <v>8</v>
      </c>
      <c r="B158" s="35" t="s">
        <v>57</v>
      </c>
      <c r="C158" s="24">
        <v>0.7</v>
      </c>
      <c r="D158" s="25" t="str">
        <f t="shared" si="66"/>
        <v>High</v>
      </c>
      <c r="E158" s="24">
        <v>0.2</v>
      </c>
      <c r="F158" s="25" t="str">
        <f t="shared" si="67"/>
        <v>Very Low</v>
      </c>
      <c r="G158" s="24">
        <v>0.1</v>
      </c>
      <c r="H158" s="25" t="str">
        <f t="shared" si="68"/>
        <v>Very Low</v>
      </c>
      <c r="I158" s="24">
        <v>0.2</v>
      </c>
      <c r="J158" s="33" t="str">
        <f t="shared" si="69"/>
        <v>Very Low</v>
      </c>
      <c r="K158" s="24">
        <v>0.3</v>
      </c>
      <c r="L158" s="25" t="str">
        <f t="shared" si="70"/>
        <v>Low</v>
      </c>
    </row>
    <row r="159" spans="1:30" x14ac:dyDescent="0.25">
      <c r="A159" s="26">
        <v>9</v>
      </c>
      <c r="B159" s="36" t="s">
        <v>58</v>
      </c>
      <c r="C159" s="24">
        <v>0.9</v>
      </c>
      <c r="D159" s="25" t="str">
        <f t="shared" si="66"/>
        <v>Very High</v>
      </c>
      <c r="E159" s="24">
        <v>0.7</v>
      </c>
      <c r="F159" s="25" t="str">
        <f t="shared" si="67"/>
        <v>High</v>
      </c>
      <c r="G159" s="24">
        <v>0.9</v>
      </c>
      <c r="H159" s="25" t="str">
        <f t="shared" si="68"/>
        <v>Very High</v>
      </c>
      <c r="I159" s="24">
        <v>0.1</v>
      </c>
      <c r="J159" s="33" t="str">
        <f t="shared" si="69"/>
        <v>Very Low</v>
      </c>
      <c r="K159" s="24">
        <v>0.9</v>
      </c>
      <c r="L159" s="25" t="str">
        <f t="shared" si="70"/>
        <v>Very High</v>
      </c>
    </row>
    <row r="160" spans="1:30" x14ac:dyDescent="0.25">
      <c r="A160" s="105">
        <v>10</v>
      </c>
      <c r="B160" s="98" t="s">
        <v>59</v>
      </c>
      <c r="C160" s="106">
        <v>0.2</v>
      </c>
      <c r="D160" s="107" t="str">
        <f t="shared" si="66"/>
        <v>Very Low</v>
      </c>
      <c r="E160" s="106">
        <v>0.2</v>
      </c>
      <c r="F160" s="107" t="str">
        <f t="shared" si="67"/>
        <v>Very Low</v>
      </c>
      <c r="G160" s="106">
        <v>0.2</v>
      </c>
      <c r="H160" s="107" t="str">
        <f t="shared" si="68"/>
        <v>Very Low</v>
      </c>
      <c r="I160" s="106">
        <v>0.2</v>
      </c>
      <c r="J160" s="108" t="str">
        <f t="shared" si="69"/>
        <v>Very Low</v>
      </c>
      <c r="K160" s="106">
        <v>0.2</v>
      </c>
      <c r="L160" s="107" t="str">
        <f t="shared" si="70"/>
        <v>Very Low</v>
      </c>
    </row>
    <row r="161" spans="1:12" ht="15.75" thickBot="1" x14ac:dyDescent="0.3">
      <c r="A161" s="26">
        <v>11</v>
      </c>
      <c r="B161" s="38" t="s">
        <v>49</v>
      </c>
      <c r="C161" s="39">
        <v>0.2</v>
      </c>
      <c r="D161" s="40" t="str">
        <f t="shared" si="66"/>
        <v>Very Low</v>
      </c>
      <c r="E161" s="39">
        <v>0.2</v>
      </c>
      <c r="F161" s="40" t="str">
        <f t="shared" si="67"/>
        <v>Very Low</v>
      </c>
      <c r="G161" s="39">
        <v>0.3</v>
      </c>
      <c r="H161" s="40" t="str">
        <f t="shared" si="68"/>
        <v>Low</v>
      </c>
      <c r="I161" s="39">
        <v>0.1</v>
      </c>
      <c r="J161" s="41" t="str">
        <f t="shared" si="69"/>
        <v>Very Low</v>
      </c>
      <c r="K161" s="39">
        <v>0.5</v>
      </c>
      <c r="L161" s="40" t="str">
        <f t="shared" si="70"/>
        <v>Medium</v>
      </c>
    </row>
    <row r="162" spans="1:12" x14ac:dyDescent="0.25">
      <c r="A162" s="26">
        <v>12</v>
      </c>
      <c r="B162" s="28" t="s">
        <v>31</v>
      </c>
      <c r="C162" s="29">
        <v>0.8</v>
      </c>
      <c r="D162" s="30" t="str">
        <f t="shared" si="66"/>
        <v>High</v>
      </c>
      <c r="E162" s="29">
        <v>0.7</v>
      </c>
      <c r="F162" s="30" t="str">
        <f t="shared" si="67"/>
        <v>High</v>
      </c>
      <c r="G162" s="29">
        <v>0.9</v>
      </c>
      <c r="H162" s="30" t="str">
        <f t="shared" si="68"/>
        <v>Very High</v>
      </c>
      <c r="I162" s="29">
        <v>0.3</v>
      </c>
      <c r="J162" s="31" t="str">
        <f t="shared" si="69"/>
        <v>Low</v>
      </c>
      <c r="K162" s="29">
        <v>0.7</v>
      </c>
      <c r="L162" s="30" t="str">
        <f t="shared" si="70"/>
        <v>High</v>
      </c>
    </row>
    <row r="163" spans="1:12" ht="15.75" thickBot="1" x14ac:dyDescent="0.3">
      <c r="A163" s="26">
        <v>13</v>
      </c>
      <c r="B163" s="42" t="s">
        <v>32</v>
      </c>
      <c r="C163" s="39">
        <v>0.8</v>
      </c>
      <c r="D163" s="40" t="str">
        <f t="shared" si="66"/>
        <v>High</v>
      </c>
      <c r="E163" s="39">
        <v>0.1</v>
      </c>
      <c r="F163" s="40" t="str">
        <f t="shared" si="67"/>
        <v>Very Low</v>
      </c>
      <c r="G163" s="39">
        <v>0.3</v>
      </c>
      <c r="H163" s="40" t="str">
        <f t="shared" si="68"/>
        <v>Low</v>
      </c>
      <c r="I163" s="39">
        <v>0.4</v>
      </c>
      <c r="J163" s="41" t="str">
        <f t="shared" si="69"/>
        <v>Low</v>
      </c>
      <c r="K163" s="39">
        <v>0.5</v>
      </c>
      <c r="L163" s="40" t="str">
        <f t="shared" si="70"/>
        <v>Medium</v>
      </c>
    </row>
    <row r="164" spans="1:12" x14ac:dyDescent="0.25">
      <c r="A164" s="26">
        <v>14</v>
      </c>
      <c r="B164" s="43" t="s">
        <v>34</v>
      </c>
      <c r="C164" s="29">
        <v>0.5</v>
      </c>
      <c r="D164" s="30" t="str">
        <f t="shared" si="66"/>
        <v>Medium</v>
      </c>
      <c r="E164" s="29">
        <v>0.2</v>
      </c>
      <c r="F164" s="30" t="str">
        <f t="shared" si="67"/>
        <v>Very Low</v>
      </c>
      <c r="G164" s="29">
        <v>0.8</v>
      </c>
      <c r="H164" s="30" t="str">
        <f t="shared" si="68"/>
        <v>High</v>
      </c>
      <c r="I164" s="29">
        <v>0.2</v>
      </c>
      <c r="J164" s="31" t="str">
        <f t="shared" si="69"/>
        <v>Very Low</v>
      </c>
      <c r="K164" s="29">
        <v>0.2</v>
      </c>
      <c r="L164" s="30" t="str">
        <f t="shared" si="70"/>
        <v>Very Low</v>
      </c>
    </row>
    <row r="165" spans="1:12" x14ac:dyDescent="0.25">
      <c r="A165" s="26">
        <v>15</v>
      </c>
      <c r="B165" s="32" t="s">
        <v>35</v>
      </c>
      <c r="C165" s="24">
        <v>0.5</v>
      </c>
      <c r="D165" s="25" t="str">
        <f t="shared" si="66"/>
        <v>Medium</v>
      </c>
      <c r="E165" s="24">
        <v>0.8</v>
      </c>
      <c r="F165" s="25" t="str">
        <f t="shared" si="67"/>
        <v>High</v>
      </c>
      <c r="G165" s="24">
        <v>0.9</v>
      </c>
      <c r="H165" s="25" t="str">
        <f t="shared" si="68"/>
        <v>Very High</v>
      </c>
      <c r="I165" s="24">
        <v>0.5</v>
      </c>
      <c r="J165" s="33" t="str">
        <f t="shared" si="69"/>
        <v>Medium</v>
      </c>
      <c r="K165" s="24">
        <v>0.7</v>
      </c>
      <c r="L165" s="25" t="str">
        <f t="shared" si="70"/>
        <v>High</v>
      </c>
    </row>
    <row r="166" spans="1:12" x14ac:dyDescent="0.25">
      <c r="A166" s="26">
        <v>16</v>
      </c>
      <c r="B166" s="32" t="s">
        <v>36</v>
      </c>
      <c r="C166" s="24">
        <v>0.6</v>
      </c>
      <c r="D166" s="25" t="str">
        <f t="shared" si="66"/>
        <v>Medium</v>
      </c>
      <c r="E166" s="24">
        <v>0.6</v>
      </c>
      <c r="F166" s="25" t="str">
        <f t="shared" si="67"/>
        <v>Medium</v>
      </c>
      <c r="G166" s="24">
        <v>0.7</v>
      </c>
      <c r="H166" s="25" t="str">
        <f t="shared" si="68"/>
        <v>High</v>
      </c>
      <c r="I166" s="24">
        <v>0.1</v>
      </c>
      <c r="J166" s="33" t="str">
        <f t="shared" si="69"/>
        <v>Very Low</v>
      </c>
      <c r="K166" s="24">
        <v>0.5</v>
      </c>
      <c r="L166" s="25" t="str">
        <f t="shared" si="70"/>
        <v>Medium</v>
      </c>
    </row>
    <row r="167" spans="1:12" ht="15.75" thickBot="1" x14ac:dyDescent="0.3">
      <c r="A167" s="26">
        <v>17</v>
      </c>
      <c r="B167" s="44" t="s">
        <v>50</v>
      </c>
      <c r="C167" s="39">
        <v>0.3</v>
      </c>
      <c r="D167" s="40" t="str">
        <f t="shared" si="66"/>
        <v>Low</v>
      </c>
      <c r="E167" s="39">
        <v>0.2</v>
      </c>
      <c r="F167" s="40" t="str">
        <f t="shared" si="67"/>
        <v>Very Low</v>
      </c>
      <c r="G167" s="39">
        <v>0.2</v>
      </c>
      <c r="H167" s="40" t="str">
        <f t="shared" si="68"/>
        <v>Very Low</v>
      </c>
      <c r="I167" s="39">
        <v>0.4</v>
      </c>
      <c r="J167" s="41" t="str">
        <f t="shared" si="69"/>
        <v>Low</v>
      </c>
      <c r="K167" s="39">
        <v>0.2</v>
      </c>
      <c r="L167" s="40" t="str">
        <f t="shared" si="70"/>
        <v>Very Low</v>
      </c>
    </row>
    <row r="168" spans="1:12" x14ac:dyDescent="0.25">
      <c r="A168" s="26">
        <v>18</v>
      </c>
      <c r="B168" s="45" t="s">
        <v>38</v>
      </c>
      <c r="C168" s="29">
        <v>0.9</v>
      </c>
      <c r="D168" s="30" t="str">
        <f t="shared" si="66"/>
        <v>Very High</v>
      </c>
      <c r="E168" s="29">
        <v>0.2</v>
      </c>
      <c r="F168" s="30" t="str">
        <f t="shared" si="67"/>
        <v>Very Low</v>
      </c>
      <c r="G168" s="29">
        <v>0.1</v>
      </c>
      <c r="H168" s="30" t="str">
        <f t="shared" si="68"/>
        <v>Very Low</v>
      </c>
      <c r="I168" s="29">
        <v>0.7</v>
      </c>
      <c r="J168" s="31" t="str">
        <f t="shared" si="69"/>
        <v>High</v>
      </c>
      <c r="K168" s="29">
        <v>0.9</v>
      </c>
      <c r="L168" s="30" t="str">
        <f t="shared" si="70"/>
        <v>Very High</v>
      </c>
    </row>
    <row r="169" spans="1:12" ht="15.75" thickBot="1" x14ac:dyDescent="0.3">
      <c r="A169" s="26">
        <v>19</v>
      </c>
      <c r="B169" s="46" t="s">
        <v>39</v>
      </c>
      <c r="C169" s="39">
        <v>0.9</v>
      </c>
      <c r="D169" s="40" t="str">
        <f t="shared" si="66"/>
        <v>Very High</v>
      </c>
      <c r="E169" s="39">
        <v>0.4</v>
      </c>
      <c r="F169" s="40" t="str">
        <f t="shared" si="67"/>
        <v>Low</v>
      </c>
      <c r="G169" s="39">
        <v>0.7</v>
      </c>
      <c r="H169" s="40" t="str">
        <f t="shared" si="68"/>
        <v>High</v>
      </c>
      <c r="I169" s="39">
        <v>0.7</v>
      </c>
      <c r="J169" s="41" t="str">
        <f t="shared" si="69"/>
        <v>High</v>
      </c>
      <c r="K169" s="39">
        <v>0.1</v>
      </c>
      <c r="L169" s="40" t="str">
        <f t="shared" si="70"/>
        <v>Very Low</v>
      </c>
    </row>
    <row r="170" spans="1:12" x14ac:dyDescent="0.25">
      <c r="A170" s="26">
        <v>20</v>
      </c>
      <c r="B170" s="47" t="s">
        <v>41</v>
      </c>
      <c r="C170" s="29">
        <v>0.9</v>
      </c>
      <c r="D170" s="30" t="str">
        <f t="shared" si="66"/>
        <v>Very High</v>
      </c>
      <c r="E170" s="29">
        <v>0.7</v>
      </c>
      <c r="F170" s="30" t="str">
        <f t="shared" si="67"/>
        <v>High</v>
      </c>
      <c r="G170" s="29">
        <v>0.8</v>
      </c>
      <c r="H170" s="30" t="str">
        <f t="shared" si="68"/>
        <v>High</v>
      </c>
      <c r="I170" s="29">
        <v>0.7</v>
      </c>
      <c r="J170" s="31" t="str">
        <f t="shared" si="69"/>
        <v>High</v>
      </c>
      <c r="K170" s="29">
        <v>0.1</v>
      </c>
      <c r="L170" s="30" t="str">
        <f t="shared" si="70"/>
        <v>Very Low</v>
      </c>
    </row>
    <row r="171" spans="1:12" x14ac:dyDescent="0.25">
      <c r="A171" s="26">
        <v>21</v>
      </c>
      <c r="B171" s="36" t="s">
        <v>42</v>
      </c>
      <c r="C171" s="24">
        <v>0.1</v>
      </c>
      <c r="D171" s="25" t="str">
        <f t="shared" si="66"/>
        <v>Very Low</v>
      </c>
      <c r="E171" s="24">
        <v>0.3</v>
      </c>
      <c r="F171" s="25" t="str">
        <f t="shared" si="67"/>
        <v>Low</v>
      </c>
      <c r="G171" s="24">
        <v>0.5</v>
      </c>
      <c r="H171" s="25" t="str">
        <f t="shared" si="68"/>
        <v>Medium</v>
      </c>
      <c r="I171" s="24">
        <v>0.3</v>
      </c>
      <c r="J171" s="33" t="str">
        <f t="shared" si="69"/>
        <v>Low</v>
      </c>
      <c r="K171" s="24">
        <v>0.4</v>
      </c>
      <c r="L171" s="25" t="str">
        <f t="shared" si="70"/>
        <v>Low</v>
      </c>
    </row>
    <row r="172" spans="1:12" x14ac:dyDescent="0.25">
      <c r="A172" s="26">
        <v>22</v>
      </c>
      <c r="B172" s="36" t="s">
        <v>43</v>
      </c>
      <c r="C172" s="24">
        <v>0.4</v>
      </c>
      <c r="D172" s="25" t="str">
        <f t="shared" si="66"/>
        <v>Low</v>
      </c>
      <c r="E172" s="24">
        <v>0.7</v>
      </c>
      <c r="F172" s="25" t="str">
        <f t="shared" si="67"/>
        <v>High</v>
      </c>
      <c r="G172" s="24">
        <v>0.5</v>
      </c>
      <c r="H172" s="25" t="str">
        <f t="shared" si="68"/>
        <v>Medium</v>
      </c>
      <c r="I172" s="24">
        <v>0.1</v>
      </c>
      <c r="J172" s="33" t="str">
        <f t="shared" si="69"/>
        <v>Very Low</v>
      </c>
      <c r="K172" s="24">
        <v>0.6</v>
      </c>
      <c r="L172" s="25" t="str">
        <f t="shared" si="70"/>
        <v>Medium</v>
      </c>
    </row>
    <row r="173" spans="1:12" x14ac:dyDescent="0.25">
      <c r="A173" s="26">
        <v>23</v>
      </c>
      <c r="B173" s="36" t="s">
        <v>44</v>
      </c>
      <c r="C173" s="24">
        <v>0.2</v>
      </c>
      <c r="D173" s="25" t="str">
        <f t="shared" si="66"/>
        <v>Very Low</v>
      </c>
      <c r="E173" s="24">
        <v>0.1</v>
      </c>
      <c r="F173" s="25" t="str">
        <f t="shared" si="67"/>
        <v>Very Low</v>
      </c>
      <c r="G173" s="24">
        <v>0.6</v>
      </c>
      <c r="H173" s="25" t="str">
        <f t="shared" si="68"/>
        <v>Medium</v>
      </c>
      <c r="I173" s="24">
        <v>0.2</v>
      </c>
      <c r="J173" s="33" t="str">
        <f t="shared" si="69"/>
        <v>Very Low</v>
      </c>
      <c r="K173" s="24">
        <v>0.6</v>
      </c>
      <c r="L173" s="25" t="str">
        <f t="shared" si="70"/>
        <v>Medium</v>
      </c>
    </row>
    <row r="174" spans="1:12" ht="15.75" thickBot="1" x14ac:dyDescent="0.3">
      <c r="A174" s="26">
        <v>24</v>
      </c>
      <c r="B174" s="48" t="s">
        <v>45</v>
      </c>
      <c r="C174" s="39">
        <v>0.5</v>
      </c>
      <c r="D174" s="40" t="str">
        <f t="shared" si="66"/>
        <v>Medium</v>
      </c>
      <c r="E174" s="39">
        <v>0.4</v>
      </c>
      <c r="F174" s="40" t="str">
        <f t="shared" si="67"/>
        <v>Low</v>
      </c>
      <c r="G174" s="39">
        <v>0.2</v>
      </c>
      <c r="H174" s="40" t="str">
        <f t="shared" si="68"/>
        <v>Very Low</v>
      </c>
      <c r="I174" s="39">
        <v>0.2</v>
      </c>
      <c r="J174" s="41" t="str">
        <f t="shared" si="69"/>
        <v>Very Low</v>
      </c>
      <c r="K174" s="39">
        <v>0.5</v>
      </c>
      <c r="L174" s="40" t="str">
        <f t="shared" si="70"/>
        <v>Medium</v>
      </c>
    </row>
    <row r="175" spans="1:12" x14ac:dyDescent="0.25">
      <c r="A175" s="26">
        <v>25</v>
      </c>
      <c r="B175" s="49" t="s">
        <v>46</v>
      </c>
      <c r="C175" s="29">
        <v>0.2</v>
      </c>
      <c r="D175" s="30" t="str">
        <f t="shared" si="66"/>
        <v>Very Low</v>
      </c>
      <c r="E175" s="29">
        <v>0.1</v>
      </c>
      <c r="F175" s="30" t="str">
        <f t="shared" si="67"/>
        <v>Very Low</v>
      </c>
      <c r="G175" s="29">
        <v>0.7</v>
      </c>
      <c r="H175" s="30" t="str">
        <f t="shared" si="68"/>
        <v>High</v>
      </c>
      <c r="I175" s="29">
        <v>0.8</v>
      </c>
      <c r="J175" s="31" t="str">
        <f t="shared" si="69"/>
        <v>High</v>
      </c>
      <c r="K175" s="29">
        <v>0.5</v>
      </c>
      <c r="L175" s="30" t="str">
        <f t="shared" si="70"/>
        <v>Medium</v>
      </c>
    </row>
    <row r="176" spans="1:12" x14ac:dyDescent="0.25">
      <c r="A176" s="26">
        <v>26</v>
      </c>
      <c r="B176" s="37" t="s">
        <v>47</v>
      </c>
      <c r="C176" s="24">
        <v>0.1</v>
      </c>
      <c r="D176" s="25" t="str">
        <f t="shared" si="66"/>
        <v>Very Low</v>
      </c>
      <c r="E176" s="24">
        <v>0.9</v>
      </c>
      <c r="F176" s="25" t="str">
        <f t="shared" si="67"/>
        <v>Very High</v>
      </c>
      <c r="G176" s="24">
        <v>0.6</v>
      </c>
      <c r="H176" s="25" t="str">
        <f t="shared" si="68"/>
        <v>Medium</v>
      </c>
      <c r="I176" s="24">
        <v>0.3</v>
      </c>
      <c r="J176" s="33" t="str">
        <f t="shared" si="69"/>
        <v>Low</v>
      </c>
      <c r="K176" s="24">
        <v>0.3</v>
      </c>
      <c r="L176" s="25" t="str">
        <f t="shared" si="70"/>
        <v>Low</v>
      </c>
    </row>
    <row r="177" spans="1:12" x14ac:dyDescent="0.25">
      <c r="A177" s="26">
        <v>27</v>
      </c>
      <c r="B177" s="37" t="s">
        <v>48</v>
      </c>
      <c r="C177" s="24">
        <v>0.8</v>
      </c>
      <c r="D177" s="25" t="str">
        <f t="shared" si="66"/>
        <v>High</v>
      </c>
      <c r="E177" s="24">
        <v>0.4</v>
      </c>
      <c r="F177" s="25" t="str">
        <f t="shared" si="67"/>
        <v>Low</v>
      </c>
      <c r="G177" s="24">
        <v>0.6</v>
      </c>
      <c r="H177" s="25" t="str">
        <f t="shared" si="68"/>
        <v>Medium</v>
      </c>
      <c r="I177" s="24">
        <v>0.5</v>
      </c>
      <c r="J177" s="33" t="str">
        <f t="shared" si="69"/>
        <v>Medium</v>
      </c>
      <c r="K177" s="24">
        <v>0.9</v>
      </c>
      <c r="L177" s="25" t="str">
        <f t="shared" si="70"/>
        <v>Very High</v>
      </c>
    </row>
    <row r="178" spans="1:12" x14ac:dyDescent="0.25">
      <c r="A178" s="26">
        <v>28</v>
      </c>
      <c r="B178" s="37" t="s">
        <v>51</v>
      </c>
      <c r="C178" s="24">
        <v>0.1</v>
      </c>
      <c r="D178" s="25" t="str">
        <f t="shared" si="66"/>
        <v>Very Low</v>
      </c>
      <c r="E178" s="24">
        <v>0.9</v>
      </c>
      <c r="F178" s="25" t="str">
        <f t="shared" si="67"/>
        <v>Very High</v>
      </c>
      <c r="G178" s="24">
        <v>0.4</v>
      </c>
      <c r="H178" s="25" t="str">
        <f t="shared" si="68"/>
        <v>Low</v>
      </c>
      <c r="I178" s="24">
        <v>0.8</v>
      </c>
      <c r="J178" s="33" t="str">
        <f t="shared" si="69"/>
        <v>High</v>
      </c>
      <c r="K178" s="24">
        <v>0.3</v>
      </c>
      <c r="L178" s="25" t="str">
        <f t="shared" si="70"/>
        <v>Low</v>
      </c>
    </row>
    <row r="179" spans="1:12" x14ac:dyDescent="0.25">
      <c r="A179" s="26">
        <v>29</v>
      </c>
      <c r="B179" s="37" t="s">
        <v>52</v>
      </c>
      <c r="C179" s="24">
        <v>0.7</v>
      </c>
      <c r="D179" s="25" t="str">
        <f t="shared" si="66"/>
        <v>High</v>
      </c>
      <c r="E179" s="24">
        <v>0.7</v>
      </c>
      <c r="F179" s="25" t="str">
        <f t="shared" si="67"/>
        <v>High</v>
      </c>
      <c r="G179" s="24">
        <v>0.6</v>
      </c>
      <c r="H179" s="25" t="str">
        <f t="shared" si="68"/>
        <v>Medium</v>
      </c>
      <c r="I179" s="24">
        <v>0.4</v>
      </c>
      <c r="J179" s="33" t="str">
        <f t="shared" si="69"/>
        <v>Low</v>
      </c>
      <c r="K179" s="24">
        <v>0.8</v>
      </c>
      <c r="L179" s="25" t="str">
        <f t="shared" si="70"/>
        <v>High</v>
      </c>
    </row>
    <row r="180" spans="1:12" ht="15.75" thickBot="1" x14ac:dyDescent="0.3">
      <c r="A180" s="26">
        <v>30</v>
      </c>
      <c r="B180" s="50" t="s">
        <v>53</v>
      </c>
      <c r="C180" s="39">
        <v>0.5</v>
      </c>
      <c r="D180" s="40" t="str">
        <f t="shared" si="66"/>
        <v>Medium</v>
      </c>
      <c r="E180" s="39">
        <v>0.9</v>
      </c>
      <c r="F180" s="40" t="str">
        <f t="shared" si="67"/>
        <v>Very High</v>
      </c>
      <c r="G180" s="39">
        <v>0.7</v>
      </c>
      <c r="H180" s="40" t="str">
        <f t="shared" si="68"/>
        <v>High</v>
      </c>
      <c r="I180" s="39">
        <v>0.9</v>
      </c>
      <c r="J180" s="41" t="str">
        <f t="shared" si="69"/>
        <v>Very High</v>
      </c>
      <c r="K180" s="39">
        <v>0.6</v>
      </c>
      <c r="L180" s="40" t="str">
        <f t="shared" si="70"/>
        <v>Medium</v>
      </c>
    </row>
    <row r="183" spans="1:12" ht="16.5" thickBot="1" x14ac:dyDescent="0.3">
      <c r="B183" s="135" t="s">
        <v>150</v>
      </c>
      <c r="C183" s="136"/>
      <c r="D183" s="136"/>
      <c r="E183" s="136"/>
      <c r="F183" s="136"/>
      <c r="G183" s="136"/>
      <c r="H183" s="136"/>
      <c r="I183" s="136"/>
      <c r="J183" s="136"/>
      <c r="K183" s="136"/>
      <c r="L183" s="136"/>
    </row>
    <row r="184" spans="1:12" x14ac:dyDescent="0.25">
      <c r="A184" s="26">
        <v>1</v>
      </c>
      <c r="B184" s="28" t="s">
        <v>55</v>
      </c>
      <c r="C184" s="29">
        <v>0.6</v>
      </c>
      <c r="D184" s="30" t="str">
        <f>_xlfn.IFS(C184&gt;0.8,"Very High",C184&gt;0.6,"High",C184&gt;0.4,"Medium",C184&gt;0.2,"Low",C184&gt;0,"Very Low")</f>
        <v>Medium</v>
      </c>
      <c r="E184" s="29">
        <v>0.9</v>
      </c>
      <c r="F184" s="30" t="str">
        <f>_xlfn.IFS(E184&gt;0.8,"Very High",E184&gt;0.6,"High",E184&gt;0.4,"Medium",E184&gt;0.2,"Low",E184&gt;0,"Very Low")</f>
        <v>Very High</v>
      </c>
      <c r="G184" s="29">
        <v>0.5</v>
      </c>
      <c r="H184" s="30" t="str">
        <f>_xlfn.IFS(G184&gt;0.8,"Very High",G184&gt;0.6,"High",G184&gt;0.4,"Medium",G184&gt;0.2,"Low",G184&gt;0,"Very Low")</f>
        <v>Medium</v>
      </c>
      <c r="I184" s="29">
        <v>0.7</v>
      </c>
      <c r="J184" s="31" t="str">
        <f>_xlfn.IFS(I184&gt;0.8,"Very High",I184&gt;0.6,"High",I184&gt;0.4,"Medium",I184&gt;0.2,"Low",I184&gt;0,"Very Low")</f>
        <v>High</v>
      </c>
      <c r="K184" s="29">
        <v>0.6</v>
      </c>
      <c r="L184" s="30" t="str">
        <f>_xlfn.IFS(K184&gt;0.8,"Very High",K184&gt;0.6,"High",K184&gt;0.4,"Medium",K184&gt;0.2,"Low",K184&gt;0,"Very Low")</f>
        <v>Medium</v>
      </c>
    </row>
    <row r="185" spans="1:12" x14ac:dyDescent="0.25">
      <c r="A185" s="26">
        <v>2</v>
      </c>
      <c r="B185" s="32" t="s">
        <v>56</v>
      </c>
      <c r="C185" s="24">
        <v>0.3</v>
      </c>
      <c r="D185" s="25" t="str">
        <f t="shared" ref="D185:D213" si="71">_xlfn.IFS(C185&gt;0.8,"Very High",C185&gt;0.6,"High",C185&gt;0.4,"Medium",C185&gt;0.2,"Low",C185&gt;0,"Very Low")</f>
        <v>Low</v>
      </c>
      <c r="E185" s="24">
        <v>0.7</v>
      </c>
      <c r="F185" s="25" t="str">
        <f t="shared" ref="F185:F213" si="72">_xlfn.IFS(E185&gt;0.8,"Very High",E185&gt;0.6,"High",E185&gt;0.4,"Medium",E185&gt;0.2,"Low",E185&gt;0,"Very Low")</f>
        <v>High</v>
      </c>
      <c r="G185" s="24">
        <v>0.4</v>
      </c>
      <c r="H185" s="25" t="str">
        <f t="shared" ref="H185:H213" si="73">_xlfn.IFS(G185&gt;0.8,"Very High",G185&gt;0.6,"High",G185&gt;0.4,"Medium",G185&gt;0.2,"Low",G185&gt;0,"Very Low")</f>
        <v>Low</v>
      </c>
      <c r="I185" s="24">
        <v>0.9</v>
      </c>
      <c r="J185" s="33" t="str">
        <f t="shared" ref="J185:J213" si="74">_xlfn.IFS(I185&gt;0.8,"Very High",I185&gt;0.6,"High",I185&gt;0.4,"Medium",I185&gt;0.2,"Low",I185&gt;0,"Very Low")</f>
        <v>Very High</v>
      </c>
      <c r="K185" s="24">
        <v>0.9</v>
      </c>
      <c r="L185" s="25" t="str">
        <f t="shared" ref="L185:L213" si="75">_xlfn.IFS(K185&gt;0.8,"Very High",K185&gt;0.6,"High",K185&gt;0.4,"Medium",K185&gt;0.2,"Low",K185&gt;0,"Very Low")</f>
        <v>Very High</v>
      </c>
    </row>
    <row r="186" spans="1:12" x14ac:dyDescent="0.25">
      <c r="A186" s="26">
        <v>3</v>
      </c>
      <c r="B186" s="34" t="s">
        <v>16</v>
      </c>
      <c r="C186" s="24">
        <v>0.8</v>
      </c>
      <c r="D186" s="25" t="str">
        <f t="shared" si="71"/>
        <v>High</v>
      </c>
      <c r="E186" s="24">
        <v>0.5</v>
      </c>
      <c r="F186" s="25" t="str">
        <f t="shared" si="72"/>
        <v>Medium</v>
      </c>
      <c r="G186" s="24">
        <v>0.8</v>
      </c>
      <c r="H186" s="25" t="str">
        <f t="shared" si="73"/>
        <v>High</v>
      </c>
      <c r="I186" s="24">
        <v>0.7</v>
      </c>
      <c r="J186" s="33" t="str">
        <f t="shared" si="74"/>
        <v>High</v>
      </c>
      <c r="K186" s="24">
        <v>0.5</v>
      </c>
      <c r="L186" s="25" t="str">
        <f t="shared" si="75"/>
        <v>Medium</v>
      </c>
    </row>
    <row r="187" spans="1:12" x14ac:dyDescent="0.25">
      <c r="A187" s="26">
        <v>4</v>
      </c>
      <c r="B187" s="34" t="s">
        <v>17</v>
      </c>
      <c r="C187" s="24">
        <v>0.1</v>
      </c>
      <c r="D187" s="25" t="str">
        <f t="shared" si="71"/>
        <v>Very Low</v>
      </c>
      <c r="E187" s="24">
        <v>0.1</v>
      </c>
      <c r="F187" s="25" t="str">
        <f t="shared" si="72"/>
        <v>Very Low</v>
      </c>
      <c r="G187" s="24">
        <v>0.1</v>
      </c>
      <c r="H187" s="25" t="str">
        <f t="shared" si="73"/>
        <v>Very Low</v>
      </c>
      <c r="I187" s="24">
        <v>0.8</v>
      </c>
      <c r="J187" s="33" t="str">
        <f t="shared" si="74"/>
        <v>High</v>
      </c>
      <c r="K187" s="24">
        <v>0.6</v>
      </c>
      <c r="L187" s="25" t="str">
        <f t="shared" si="75"/>
        <v>Medium</v>
      </c>
    </row>
    <row r="188" spans="1:12" x14ac:dyDescent="0.25">
      <c r="A188" s="26">
        <v>5</v>
      </c>
      <c r="B188" s="34" t="s">
        <v>18</v>
      </c>
      <c r="C188" s="24">
        <v>0.2</v>
      </c>
      <c r="D188" s="25" t="str">
        <f t="shared" si="71"/>
        <v>Very Low</v>
      </c>
      <c r="E188" s="24">
        <v>0.3</v>
      </c>
      <c r="F188" s="25" t="str">
        <f t="shared" si="72"/>
        <v>Low</v>
      </c>
      <c r="G188" s="24">
        <v>0.9</v>
      </c>
      <c r="H188" s="25" t="str">
        <f t="shared" si="73"/>
        <v>Very High</v>
      </c>
      <c r="I188" s="24">
        <v>0.6</v>
      </c>
      <c r="J188" s="33" t="str">
        <f t="shared" si="74"/>
        <v>Medium</v>
      </c>
      <c r="K188" s="24">
        <v>0.9</v>
      </c>
      <c r="L188" s="25" t="str">
        <f t="shared" si="75"/>
        <v>Very High</v>
      </c>
    </row>
    <row r="189" spans="1:12" x14ac:dyDescent="0.25">
      <c r="A189" s="26">
        <v>6</v>
      </c>
      <c r="B189" s="34" t="s">
        <v>19</v>
      </c>
      <c r="C189" s="24">
        <v>0.5</v>
      </c>
      <c r="D189" s="25" t="str">
        <f t="shared" si="71"/>
        <v>Medium</v>
      </c>
      <c r="E189" s="24">
        <v>0.4</v>
      </c>
      <c r="F189" s="25" t="str">
        <f t="shared" si="72"/>
        <v>Low</v>
      </c>
      <c r="G189" s="24">
        <v>0.7</v>
      </c>
      <c r="H189" s="25" t="str">
        <f t="shared" si="73"/>
        <v>High</v>
      </c>
      <c r="I189" s="24">
        <v>0.8</v>
      </c>
      <c r="J189" s="33" t="str">
        <f t="shared" si="74"/>
        <v>High</v>
      </c>
      <c r="K189" s="24">
        <v>0.4</v>
      </c>
      <c r="L189" s="25" t="str">
        <f t="shared" si="75"/>
        <v>Low</v>
      </c>
    </row>
    <row r="190" spans="1:12" x14ac:dyDescent="0.25">
      <c r="A190" s="26">
        <v>7</v>
      </c>
      <c r="B190" s="34" t="s">
        <v>20</v>
      </c>
      <c r="C190" s="24">
        <v>0.1</v>
      </c>
      <c r="D190" s="25" t="str">
        <f t="shared" si="71"/>
        <v>Very Low</v>
      </c>
      <c r="E190" s="24">
        <v>0.1</v>
      </c>
      <c r="F190" s="25" t="str">
        <f t="shared" si="72"/>
        <v>Very Low</v>
      </c>
      <c r="G190" s="24">
        <v>0.8</v>
      </c>
      <c r="H190" s="25" t="str">
        <f t="shared" si="73"/>
        <v>High</v>
      </c>
      <c r="I190" s="24">
        <v>0.2</v>
      </c>
      <c r="J190" s="33" t="str">
        <f t="shared" si="74"/>
        <v>Very Low</v>
      </c>
      <c r="K190" s="24">
        <v>0.1</v>
      </c>
      <c r="L190" s="25" t="str">
        <f t="shared" si="75"/>
        <v>Very Low</v>
      </c>
    </row>
    <row r="191" spans="1:12" x14ac:dyDescent="0.25">
      <c r="A191" s="26">
        <v>8</v>
      </c>
      <c r="B191" s="35" t="s">
        <v>57</v>
      </c>
      <c r="C191" s="24">
        <v>0.1</v>
      </c>
      <c r="D191" s="25" t="str">
        <f t="shared" si="71"/>
        <v>Very Low</v>
      </c>
      <c r="E191" s="24">
        <v>0.2</v>
      </c>
      <c r="F191" s="25" t="str">
        <f t="shared" si="72"/>
        <v>Very Low</v>
      </c>
      <c r="G191" s="24">
        <v>0.2</v>
      </c>
      <c r="H191" s="25" t="str">
        <f t="shared" si="73"/>
        <v>Very Low</v>
      </c>
      <c r="I191" s="24">
        <v>0.1</v>
      </c>
      <c r="J191" s="33" t="str">
        <f t="shared" si="74"/>
        <v>Very Low</v>
      </c>
      <c r="K191" s="24">
        <v>0.1</v>
      </c>
      <c r="L191" s="25" t="str">
        <f t="shared" si="75"/>
        <v>Very Low</v>
      </c>
    </row>
    <row r="192" spans="1:12" x14ac:dyDescent="0.25">
      <c r="A192" s="110">
        <v>9</v>
      </c>
      <c r="B192" s="109" t="s">
        <v>58</v>
      </c>
      <c r="C192" s="106">
        <v>0.2</v>
      </c>
      <c r="D192" s="113" t="str">
        <f t="shared" si="71"/>
        <v>Very Low</v>
      </c>
      <c r="E192" s="106">
        <v>0.2</v>
      </c>
      <c r="F192" s="113" t="str">
        <f t="shared" si="72"/>
        <v>Very Low</v>
      </c>
      <c r="G192" s="106">
        <v>0.2</v>
      </c>
      <c r="H192" s="113" t="str">
        <f t="shared" si="73"/>
        <v>Very Low</v>
      </c>
      <c r="I192" s="106">
        <v>0.2</v>
      </c>
      <c r="J192" s="113" t="str">
        <f t="shared" si="74"/>
        <v>Very Low</v>
      </c>
      <c r="K192" s="106">
        <v>0.2</v>
      </c>
      <c r="L192" s="113" t="str">
        <f t="shared" si="75"/>
        <v>Very Low</v>
      </c>
    </row>
    <row r="193" spans="1:12" x14ac:dyDescent="0.25">
      <c r="A193" s="26">
        <v>10</v>
      </c>
      <c r="B193" s="37" t="s">
        <v>59</v>
      </c>
      <c r="C193" s="24">
        <v>0.7</v>
      </c>
      <c r="D193" s="25" t="str">
        <f t="shared" si="71"/>
        <v>High</v>
      </c>
      <c r="E193" s="24">
        <v>0.7</v>
      </c>
      <c r="F193" s="25" t="str">
        <f t="shared" si="72"/>
        <v>High</v>
      </c>
      <c r="G193" s="24">
        <v>0.8</v>
      </c>
      <c r="H193" s="25" t="str">
        <f t="shared" si="73"/>
        <v>High</v>
      </c>
      <c r="I193" s="24">
        <v>0.9</v>
      </c>
      <c r="J193" s="33" t="str">
        <f t="shared" si="74"/>
        <v>Very High</v>
      </c>
      <c r="K193" s="24">
        <v>0.7</v>
      </c>
      <c r="L193" s="25" t="str">
        <f t="shared" si="75"/>
        <v>High</v>
      </c>
    </row>
    <row r="194" spans="1:12" ht="15.75" thickBot="1" x14ac:dyDescent="0.3">
      <c r="A194" s="26">
        <v>11</v>
      </c>
      <c r="B194" s="38" t="s">
        <v>49</v>
      </c>
      <c r="C194" s="39">
        <v>0.2</v>
      </c>
      <c r="D194" s="40" t="str">
        <f t="shared" si="71"/>
        <v>Very Low</v>
      </c>
      <c r="E194" s="39">
        <v>0.3</v>
      </c>
      <c r="F194" s="40" t="str">
        <f t="shared" si="72"/>
        <v>Low</v>
      </c>
      <c r="G194" s="39">
        <v>0.1</v>
      </c>
      <c r="H194" s="40" t="str">
        <f t="shared" si="73"/>
        <v>Very Low</v>
      </c>
      <c r="I194" s="39">
        <v>0.3</v>
      </c>
      <c r="J194" s="41" t="str">
        <f t="shared" si="74"/>
        <v>Low</v>
      </c>
      <c r="K194" s="39">
        <v>0.3</v>
      </c>
      <c r="L194" s="40" t="str">
        <f t="shared" si="75"/>
        <v>Low</v>
      </c>
    </row>
    <row r="195" spans="1:12" x14ac:dyDescent="0.25">
      <c r="A195" s="26">
        <v>12</v>
      </c>
      <c r="B195" s="28" t="s">
        <v>31</v>
      </c>
      <c r="C195" s="29">
        <v>0.5</v>
      </c>
      <c r="D195" s="30" t="str">
        <f t="shared" si="71"/>
        <v>Medium</v>
      </c>
      <c r="E195" s="29">
        <v>0.9</v>
      </c>
      <c r="F195" s="30" t="str">
        <f t="shared" si="72"/>
        <v>Very High</v>
      </c>
      <c r="G195" s="29">
        <v>0.2</v>
      </c>
      <c r="H195" s="30" t="str">
        <f t="shared" si="73"/>
        <v>Very Low</v>
      </c>
      <c r="I195" s="29">
        <v>0.8</v>
      </c>
      <c r="J195" s="31" t="str">
        <f t="shared" si="74"/>
        <v>High</v>
      </c>
      <c r="K195" s="29">
        <v>0.2</v>
      </c>
      <c r="L195" s="30" t="str">
        <f t="shared" si="75"/>
        <v>Very Low</v>
      </c>
    </row>
    <row r="196" spans="1:12" ht="15.75" thickBot="1" x14ac:dyDescent="0.3">
      <c r="A196" s="26">
        <v>13</v>
      </c>
      <c r="B196" s="42" t="s">
        <v>32</v>
      </c>
      <c r="C196" s="39">
        <v>0.1</v>
      </c>
      <c r="D196" s="40" t="str">
        <f t="shared" si="71"/>
        <v>Very Low</v>
      </c>
      <c r="E196" s="39">
        <v>0.4</v>
      </c>
      <c r="F196" s="40" t="str">
        <f t="shared" si="72"/>
        <v>Low</v>
      </c>
      <c r="G196" s="39">
        <v>0.7</v>
      </c>
      <c r="H196" s="40" t="str">
        <f t="shared" si="73"/>
        <v>High</v>
      </c>
      <c r="I196" s="39">
        <v>0.7</v>
      </c>
      <c r="J196" s="41" t="str">
        <f t="shared" si="74"/>
        <v>High</v>
      </c>
      <c r="K196" s="39">
        <v>0.9</v>
      </c>
      <c r="L196" s="40" t="str">
        <f t="shared" si="75"/>
        <v>Very High</v>
      </c>
    </row>
    <row r="197" spans="1:12" x14ac:dyDescent="0.25">
      <c r="A197" s="26">
        <v>14</v>
      </c>
      <c r="B197" s="43" t="s">
        <v>34</v>
      </c>
      <c r="C197" s="29">
        <v>0.5</v>
      </c>
      <c r="D197" s="30" t="str">
        <f t="shared" si="71"/>
        <v>Medium</v>
      </c>
      <c r="E197" s="29">
        <v>0.3</v>
      </c>
      <c r="F197" s="30" t="str">
        <f t="shared" si="72"/>
        <v>Low</v>
      </c>
      <c r="G197" s="29">
        <v>0.8</v>
      </c>
      <c r="H197" s="30" t="str">
        <f t="shared" si="73"/>
        <v>High</v>
      </c>
      <c r="I197" s="29">
        <v>0.9</v>
      </c>
      <c r="J197" s="31" t="str">
        <f t="shared" si="74"/>
        <v>Very High</v>
      </c>
      <c r="K197" s="29">
        <v>0.6</v>
      </c>
      <c r="L197" s="30" t="str">
        <f t="shared" si="75"/>
        <v>Medium</v>
      </c>
    </row>
    <row r="198" spans="1:12" x14ac:dyDescent="0.25">
      <c r="A198" s="26">
        <v>15</v>
      </c>
      <c r="B198" s="32" t="s">
        <v>35</v>
      </c>
      <c r="C198" s="24">
        <v>0.8</v>
      </c>
      <c r="D198" s="25" t="str">
        <f t="shared" si="71"/>
        <v>High</v>
      </c>
      <c r="E198" s="24">
        <v>0.3</v>
      </c>
      <c r="F198" s="25" t="str">
        <f t="shared" si="72"/>
        <v>Low</v>
      </c>
      <c r="G198" s="24">
        <v>0.9</v>
      </c>
      <c r="H198" s="25" t="str">
        <f t="shared" si="73"/>
        <v>Very High</v>
      </c>
      <c r="I198" s="24">
        <v>0.9</v>
      </c>
      <c r="J198" s="33" t="str">
        <f t="shared" si="74"/>
        <v>Very High</v>
      </c>
      <c r="K198" s="24">
        <v>0.7</v>
      </c>
      <c r="L198" s="25" t="str">
        <f t="shared" si="75"/>
        <v>High</v>
      </c>
    </row>
    <row r="199" spans="1:12" x14ac:dyDescent="0.25">
      <c r="A199" s="26">
        <v>16</v>
      </c>
      <c r="B199" s="32" t="s">
        <v>36</v>
      </c>
      <c r="C199" s="24">
        <v>0.5</v>
      </c>
      <c r="D199" s="25" t="str">
        <f t="shared" si="71"/>
        <v>Medium</v>
      </c>
      <c r="E199" s="24">
        <v>0.5</v>
      </c>
      <c r="F199" s="25" t="str">
        <f t="shared" si="72"/>
        <v>Medium</v>
      </c>
      <c r="G199" s="24">
        <v>0.7</v>
      </c>
      <c r="H199" s="25" t="str">
        <f t="shared" si="73"/>
        <v>High</v>
      </c>
      <c r="I199" s="24">
        <v>0.8</v>
      </c>
      <c r="J199" s="33" t="str">
        <f t="shared" si="74"/>
        <v>High</v>
      </c>
      <c r="K199" s="24">
        <v>0.5</v>
      </c>
      <c r="L199" s="25" t="str">
        <f t="shared" si="75"/>
        <v>Medium</v>
      </c>
    </row>
    <row r="200" spans="1:12" ht="15.75" thickBot="1" x14ac:dyDescent="0.3">
      <c r="A200" s="26">
        <v>17</v>
      </c>
      <c r="B200" s="44" t="s">
        <v>50</v>
      </c>
      <c r="C200" s="39">
        <v>0.6</v>
      </c>
      <c r="D200" s="40" t="str">
        <f t="shared" si="71"/>
        <v>Medium</v>
      </c>
      <c r="E200" s="39">
        <v>0.1</v>
      </c>
      <c r="F200" s="40" t="str">
        <f t="shared" si="72"/>
        <v>Very Low</v>
      </c>
      <c r="G200" s="39">
        <v>0.4</v>
      </c>
      <c r="H200" s="40" t="str">
        <f t="shared" si="73"/>
        <v>Low</v>
      </c>
      <c r="I200" s="39">
        <v>0.1</v>
      </c>
      <c r="J200" s="41" t="str">
        <f t="shared" si="74"/>
        <v>Very Low</v>
      </c>
      <c r="K200" s="39">
        <v>0.7</v>
      </c>
      <c r="L200" s="40" t="str">
        <f t="shared" si="75"/>
        <v>High</v>
      </c>
    </row>
    <row r="201" spans="1:12" x14ac:dyDescent="0.25">
      <c r="A201" s="26">
        <v>18</v>
      </c>
      <c r="B201" s="45" t="s">
        <v>38</v>
      </c>
      <c r="C201" s="29">
        <v>0.5</v>
      </c>
      <c r="D201" s="30" t="str">
        <f t="shared" si="71"/>
        <v>Medium</v>
      </c>
      <c r="E201" s="29">
        <v>0.8</v>
      </c>
      <c r="F201" s="30" t="str">
        <f t="shared" si="72"/>
        <v>High</v>
      </c>
      <c r="G201" s="29">
        <v>0.2</v>
      </c>
      <c r="H201" s="30" t="str">
        <f t="shared" si="73"/>
        <v>Very Low</v>
      </c>
      <c r="I201" s="29">
        <v>0.1</v>
      </c>
      <c r="J201" s="31" t="str">
        <f t="shared" si="74"/>
        <v>Very Low</v>
      </c>
      <c r="K201" s="29">
        <v>0.8</v>
      </c>
      <c r="L201" s="30" t="str">
        <f t="shared" si="75"/>
        <v>High</v>
      </c>
    </row>
    <row r="202" spans="1:12" ht="15.75" thickBot="1" x14ac:dyDescent="0.3">
      <c r="A202" s="26">
        <v>19</v>
      </c>
      <c r="B202" s="46" t="s">
        <v>39</v>
      </c>
      <c r="C202" s="39">
        <v>0.6</v>
      </c>
      <c r="D202" s="40" t="str">
        <f t="shared" si="71"/>
        <v>Medium</v>
      </c>
      <c r="E202" s="39">
        <v>0.7</v>
      </c>
      <c r="F202" s="40" t="str">
        <f t="shared" si="72"/>
        <v>High</v>
      </c>
      <c r="G202" s="39">
        <v>0.2</v>
      </c>
      <c r="H202" s="40" t="str">
        <f t="shared" si="73"/>
        <v>Very Low</v>
      </c>
      <c r="I202" s="39">
        <v>0.6</v>
      </c>
      <c r="J202" s="41" t="str">
        <f t="shared" si="74"/>
        <v>Medium</v>
      </c>
      <c r="K202" s="39">
        <v>0.4</v>
      </c>
      <c r="L202" s="40" t="str">
        <f t="shared" si="75"/>
        <v>Low</v>
      </c>
    </row>
    <row r="203" spans="1:12" x14ac:dyDescent="0.25">
      <c r="A203" s="26">
        <v>20</v>
      </c>
      <c r="B203" s="47" t="s">
        <v>41</v>
      </c>
      <c r="C203" s="29">
        <v>0.2</v>
      </c>
      <c r="D203" s="30" t="str">
        <f t="shared" si="71"/>
        <v>Very Low</v>
      </c>
      <c r="E203" s="29">
        <v>0.8</v>
      </c>
      <c r="F203" s="30" t="str">
        <f t="shared" si="72"/>
        <v>High</v>
      </c>
      <c r="G203" s="29">
        <v>0.2</v>
      </c>
      <c r="H203" s="30" t="str">
        <f t="shared" si="73"/>
        <v>Very Low</v>
      </c>
      <c r="I203" s="29">
        <v>0.8</v>
      </c>
      <c r="J203" s="31" t="str">
        <f t="shared" si="74"/>
        <v>High</v>
      </c>
      <c r="K203" s="29">
        <v>0.3</v>
      </c>
      <c r="L203" s="30" t="str">
        <f t="shared" si="75"/>
        <v>Low</v>
      </c>
    </row>
    <row r="204" spans="1:12" x14ac:dyDescent="0.25">
      <c r="A204" s="26">
        <v>21</v>
      </c>
      <c r="B204" s="36" t="s">
        <v>42</v>
      </c>
      <c r="C204" s="24">
        <v>0.1</v>
      </c>
      <c r="D204" s="25" t="str">
        <f t="shared" si="71"/>
        <v>Very Low</v>
      </c>
      <c r="E204" s="24">
        <v>0.5</v>
      </c>
      <c r="F204" s="25" t="str">
        <f t="shared" si="72"/>
        <v>Medium</v>
      </c>
      <c r="G204" s="24">
        <v>0.1</v>
      </c>
      <c r="H204" s="25" t="str">
        <f t="shared" si="73"/>
        <v>Very Low</v>
      </c>
      <c r="I204" s="24">
        <v>0.2</v>
      </c>
      <c r="J204" s="33" t="str">
        <f t="shared" si="74"/>
        <v>Very Low</v>
      </c>
      <c r="K204" s="24">
        <v>0.5</v>
      </c>
      <c r="L204" s="25" t="str">
        <f t="shared" si="75"/>
        <v>Medium</v>
      </c>
    </row>
    <row r="205" spans="1:12" x14ac:dyDescent="0.25">
      <c r="A205" s="26">
        <v>22</v>
      </c>
      <c r="B205" s="36" t="s">
        <v>43</v>
      </c>
      <c r="C205" s="24">
        <v>0.7</v>
      </c>
      <c r="D205" s="25" t="str">
        <f t="shared" si="71"/>
        <v>High</v>
      </c>
      <c r="E205" s="24">
        <v>0.5</v>
      </c>
      <c r="F205" s="25" t="str">
        <f t="shared" si="72"/>
        <v>Medium</v>
      </c>
      <c r="G205" s="24">
        <v>0.2</v>
      </c>
      <c r="H205" s="25" t="str">
        <f t="shared" si="73"/>
        <v>Very Low</v>
      </c>
      <c r="I205" s="24">
        <v>0.2</v>
      </c>
      <c r="J205" s="33" t="str">
        <f t="shared" si="74"/>
        <v>Very Low</v>
      </c>
      <c r="K205" s="24">
        <v>0.2</v>
      </c>
      <c r="L205" s="25" t="str">
        <f t="shared" si="75"/>
        <v>Very Low</v>
      </c>
    </row>
    <row r="206" spans="1:12" x14ac:dyDescent="0.25">
      <c r="A206" s="26">
        <v>23</v>
      </c>
      <c r="B206" s="36" t="s">
        <v>44</v>
      </c>
      <c r="C206" s="24">
        <v>0.9</v>
      </c>
      <c r="D206" s="25" t="str">
        <f t="shared" si="71"/>
        <v>Very High</v>
      </c>
      <c r="E206" s="24">
        <v>0.5</v>
      </c>
      <c r="F206" s="25" t="str">
        <f t="shared" si="72"/>
        <v>Medium</v>
      </c>
      <c r="G206" s="24">
        <v>0.4</v>
      </c>
      <c r="H206" s="25" t="str">
        <f t="shared" si="73"/>
        <v>Low</v>
      </c>
      <c r="I206" s="24">
        <v>0.8</v>
      </c>
      <c r="J206" s="33" t="str">
        <f t="shared" si="74"/>
        <v>High</v>
      </c>
      <c r="K206" s="24">
        <v>0.2</v>
      </c>
      <c r="L206" s="25" t="str">
        <f t="shared" si="75"/>
        <v>Very Low</v>
      </c>
    </row>
    <row r="207" spans="1:12" ht="15.75" thickBot="1" x14ac:dyDescent="0.3">
      <c r="A207" s="26">
        <v>24</v>
      </c>
      <c r="B207" s="48" t="s">
        <v>45</v>
      </c>
      <c r="C207" s="39">
        <v>0.8</v>
      </c>
      <c r="D207" s="40" t="str">
        <f t="shared" si="71"/>
        <v>High</v>
      </c>
      <c r="E207" s="39">
        <v>0.7</v>
      </c>
      <c r="F207" s="40" t="str">
        <f t="shared" si="72"/>
        <v>High</v>
      </c>
      <c r="G207" s="39">
        <v>0.3</v>
      </c>
      <c r="H207" s="40" t="str">
        <f t="shared" si="73"/>
        <v>Low</v>
      </c>
      <c r="I207" s="39">
        <v>0.7</v>
      </c>
      <c r="J207" s="41" t="str">
        <f t="shared" si="74"/>
        <v>High</v>
      </c>
      <c r="K207" s="39">
        <v>0.2</v>
      </c>
      <c r="L207" s="40" t="str">
        <f t="shared" si="75"/>
        <v>Very Low</v>
      </c>
    </row>
    <row r="208" spans="1:12" x14ac:dyDescent="0.25">
      <c r="A208" s="26">
        <v>25</v>
      </c>
      <c r="B208" s="49" t="s">
        <v>46</v>
      </c>
      <c r="C208" s="29">
        <v>0.4</v>
      </c>
      <c r="D208" s="30" t="str">
        <f t="shared" si="71"/>
        <v>Low</v>
      </c>
      <c r="E208" s="29">
        <v>0.4</v>
      </c>
      <c r="F208" s="30" t="str">
        <f t="shared" si="72"/>
        <v>Low</v>
      </c>
      <c r="G208" s="29">
        <v>0.2</v>
      </c>
      <c r="H208" s="30" t="str">
        <f t="shared" si="73"/>
        <v>Very Low</v>
      </c>
      <c r="I208" s="29">
        <v>0.9</v>
      </c>
      <c r="J208" s="31" t="str">
        <f t="shared" si="74"/>
        <v>Very High</v>
      </c>
      <c r="K208" s="29">
        <v>0.4</v>
      </c>
      <c r="L208" s="30" t="str">
        <f t="shared" si="75"/>
        <v>Low</v>
      </c>
    </row>
    <row r="209" spans="1:12" x14ac:dyDescent="0.25">
      <c r="A209" s="26">
        <v>26</v>
      </c>
      <c r="B209" s="37" t="s">
        <v>47</v>
      </c>
      <c r="C209" s="24">
        <v>0.6</v>
      </c>
      <c r="D209" s="25" t="str">
        <f t="shared" si="71"/>
        <v>Medium</v>
      </c>
      <c r="E209" s="24">
        <v>0.5</v>
      </c>
      <c r="F209" s="25" t="str">
        <f t="shared" si="72"/>
        <v>Medium</v>
      </c>
      <c r="G209" s="24">
        <v>0.7</v>
      </c>
      <c r="H209" s="25" t="str">
        <f t="shared" si="73"/>
        <v>High</v>
      </c>
      <c r="I209" s="24">
        <v>0.1</v>
      </c>
      <c r="J209" s="33" t="str">
        <f t="shared" si="74"/>
        <v>Very Low</v>
      </c>
      <c r="K209" s="24">
        <v>0.8</v>
      </c>
      <c r="L209" s="25" t="str">
        <f t="shared" si="75"/>
        <v>High</v>
      </c>
    </row>
    <row r="210" spans="1:12" x14ac:dyDescent="0.25">
      <c r="A210" s="26">
        <v>27</v>
      </c>
      <c r="B210" s="37" t="s">
        <v>48</v>
      </c>
      <c r="C210" s="24">
        <v>0.3</v>
      </c>
      <c r="D210" s="25" t="str">
        <f t="shared" si="71"/>
        <v>Low</v>
      </c>
      <c r="E210" s="24">
        <v>0.7</v>
      </c>
      <c r="F210" s="25" t="str">
        <f t="shared" si="72"/>
        <v>High</v>
      </c>
      <c r="G210" s="24">
        <v>0.6</v>
      </c>
      <c r="H210" s="25" t="str">
        <f t="shared" si="73"/>
        <v>Medium</v>
      </c>
      <c r="I210" s="24">
        <v>0.2</v>
      </c>
      <c r="J210" s="33" t="str">
        <f t="shared" si="74"/>
        <v>Very Low</v>
      </c>
      <c r="K210" s="24">
        <v>0.3</v>
      </c>
      <c r="L210" s="25" t="str">
        <f t="shared" si="75"/>
        <v>Low</v>
      </c>
    </row>
    <row r="211" spans="1:12" x14ac:dyDescent="0.25">
      <c r="A211" s="26">
        <v>28</v>
      </c>
      <c r="B211" s="37" t="s">
        <v>51</v>
      </c>
      <c r="C211" s="24">
        <v>0.5</v>
      </c>
      <c r="D211" s="25" t="str">
        <f t="shared" si="71"/>
        <v>Medium</v>
      </c>
      <c r="E211" s="24">
        <v>0.7</v>
      </c>
      <c r="F211" s="25" t="str">
        <f t="shared" si="72"/>
        <v>High</v>
      </c>
      <c r="G211" s="24">
        <v>0.3</v>
      </c>
      <c r="H211" s="25" t="str">
        <f t="shared" si="73"/>
        <v>Low</v>
      </c>
      <c r="I211" s="24">
        <v>0.1</v>
      </c>
      <c r="J211" s="33" t="str">
        <f t="shared" si="74"/>
        <v>Very Low</v>
      </c>
      <c r="K211" s="24">
        <v>0.4</v>
      </c>
      <c r="L211" s="25" t="str">
        <f t="shared" si="75"/>
        <v>Low</v>
      </c>
    </row>
    <row r="212" spans="1:12" x14ac:dyDescent="0.25">
      <c r="A212" s="26">
        <v>29</v>
      </c>
      <c r="B212" s="37" t="s">
        <v>52</v>
      </c>
      <c r="C212" s="24">
        <v>0.6</v>
      </c>
      <c r="D212" s="25" t="str">
        <f t="shared" si="71"/>
        <v>Medium</v>
      </c>
      <c r="E212" s="24">
        <v>0.6</v>
      </c>
      <c r="F212" s="25" t="str">
        <f t="shared" si="72"/>
        <v>Medium</v>
      </c>
      <c r="G212" s="24">
        <v>0.1</v>
      </c>
      <c r="H212" s="25" t="str">
        <f t="shared" si="73"/>
        <v>Very Low</v>
      </c>
      <c r="I212" s="24">
        <v>0.1</v>
      </c>
      <c r="J212" s="33" t="str">
        <f t="shared" si="74"/>
        <v>Very Low</v>
      </c>
      <c r="K212" s="24">
        <v>0.3</v>
      </c>
      <c r="L212" s="25" t="str">
        <f t="shared" si="75"/>
        <v>Low</v>
      </c>
    </row>
    <row r="213" spans="1:12" ht="15.75" thickBot="1" x14ac:dyDescent="0.3">
      <c r="A213" s="26">
        <v>30</v>
      </c>
      <c r="B213" s="50" t="s">
        <v>53</v>
      </c>
      <c r="C213" s="39">
        <v>0.3</v>
      </c>
      <c r="D213" s="40" t="str">
        <f t="shared" si="71"/>
        <v>Low</v>
      </c>
      <c r="E213" s="39">
        <v>0.2</v>
      </c>
      <c r="F213" s="40" t="str">
        <f t="shared" si="72"/>
        <v>Very Low</v>
      </c>
      <c r="G213" s="39">
        <v>0.7</v>
      </c>
      <c r="H213" s="40" t="str">
        <f t="shared" si="73"/>
        <v>High</v>
      </c>
      <c r="I213" s="39">
        <v>0.2</v>
      </c>
      <c r="J213" s="41" t="str">
        <f t="shared" si="74"/>
        <v>Very Low</v>
      </c>
      <c r="K213" s="39">
        <v>0.1</v>
      </c>
      <c r="L213" s="40" t="str">
        <f t="shared" si="75"/>
        <v>Very Low</v>
      </c>
    </row>
    <row r="216" spans="1:12" ht="16.5" thickBot="1" x14ac:dyDescent="0.3">
      <c r="B216" s="135" t="s">
        <v>151</v>
      </c>
      <c r="C216" s="136"/>
      <c r="D216" s="136"/>
      <c r="E216" s="136"/>
      <c r="F216" s="136"/>
      <c r="G216" s="136"/>
      <c r="H216" s="136"/>
      <c r="I216" s="136"/>
      <c r="J216" s="136"/>
      <c r="K216" s="136"/>
      <c r="L216" s="136"/>
    </row>
    <row r="217" spans="1:12" x14ac:dyDescent="0.25">
      <c r="A217" s="26">
        <v>1</v>
      </c>
      <c r="B217" s="28" t="s">
        <v>55</v>
      </c>
      <c r="C217" s="29">
        <v>0.8</v>
      </c>
      <c r="D217" s="30" t="str">
        <f>_xlfn.IFS(C217&gt;0.8,"Very High",C217&gt;0.6,"High",C217&gt;0.4,"Medium",C217&gt;0.2,"Low",C217&gt;0,"Very Low")</f>
        <v>High</v>
      </c>
      <c r="E217" s="29">
        <v>0.7</v>
      </c>
      <c r="F217" s="30" t="str">
        <f>_xlfn.IFS(E217&gt;0.8,"Very High",E217&gt;0.6,"High",E217&gt;0.4,"Medium",E217&gt;0.2,"Low",E217&gt;0,"Very Low")</f>
        <v>High</v>
      </c>
      <c r="G217" s="29">
        <v>0.8</v>
      </c>
      <c r="H217" s="30" t="str">
        <f>_xlfn.IFS(G217&gt;0.8,"Very High",G217&gt;0.6,"High",G217&gt;0.4,"Medium",G217&gt;0.2,"Low",G217&gt;0,"Very Low")</f>
        <v>High</v>
      </c>
      <c r="I217" s="29">
        <v>0.6</v>
      </c>
      <c r="J217" s="31" t="str">
        <f>_xlfn.IFS(I217&gt;0.8,"Very High",I217&gt;0.6,"High",I217&gt;0.4,"Medium",I217&gt;0.2,"Low",I217&gt;0,"Very Low")</f>
        <v>Medium</v>
      </c>
      <c r="K217" s="29">
        <v>0.9</v>
      </c>
      <c r="L217" s="30" t="str">
        <f>_xlfn.IFS(K217&gt;0.8,"Very High",K217&gt;0.6,"High",K217&gt;0.4,"Medium",K217&gt;0.2,"Low",K217&gt;0,"Very Low")</f>
        <v>Very High</v>
      </c>
    </row>
    <row r="218" spans="1:12" x14ac:dyDescent="0.25">
      <c r="A218" s="26">
        <v>2</v>
      </c>
      <c r="B218" s="32" t="s">
        <v>56</v>
      </c>
      <c r="C218" s="24">
        <v>0.6</v>
      </c>
      <c r="D218" s="25" t="str">
        <f t="shared" ref="D218:D246" si="76">_xlfn.IFS(C218&gt;0.8,"Very High",C218&gt;0.6,"High",C218&gt;0.4,"Medium",C218&gt;0.2,"Low",C218&gt;0,"Very Low")</f>
        <v>Medium</v>
      </c>
      <c r="E218" s="24">
        <v>0.9</v>
      </c>
      <c r="F218" s="25" t="str">
        <f t="shared" ref="F218:F246" si="77">_xlfn.IFS(E218&gt;0.8,"Very High",E218&gt;0.6,"High",E218&gt;0.4,"Medium",E218&gt;0.2,"Low",E218&gt;0,"Very Low")</f>
        <v>Very High</v>
      </c>
      <c r="G218" s="24">
        <v>0.6</v>
      </c>
      <c r="H218" s="25" t="str">
        <f t="shared" ref="H218:H246" si="78">_xlfn.IFS(G218&gt;0.8,"Very High",G218&gt;0.6,"High",G218&gt;0.4,"Medium",G218&gt;0.2,"Low",G218&gt;0,"Very Low")</f>
        <v>Medium</v>
      </c>
      <c r="I218" s="24">
        <v>0.7</v>
      </c>
      <c r="J218" s="33" t="str">
        <f t="shared" ref="J218:J246" si="79">_xlfn.IFS(I218&gt;0.8,"Very High",I218&gt;0.6,"High",I218&gt;0.4,"Medium",I218&gt;0.2,"Low",I218&gt;0,"Very Low")</f>
        <v>High</v>
      </c>
      <c r="K218" s="24">
        <v>0.7</v>
      </c>
      <c r="L218" s="25" t="str">
        <f t="shared" ref="L218:L246" si="80">_xlfn.IFS(K218&gt;0.8,"Very High",K218&gt;0.6,"High",K218&gt;0.4,"Medium",K218&gt;0.2,"Low",K218&gt;0,"Very Low")</f>
        <v>High</v>
      </c>
    </row>
    <row r="219" spans="1:12" x14ac:dyDescent="0.25">
      <c r="A219" s="26">
        <v>3</v>
      </c>
      <c r="B219" s="34" t="s">
        <v>16</v>
      </c>
      <c r="C219" s="24">
        <v>0.7</v>
      </c>
      <c r="D219" s="25" t="str">
        <f t="shared" si="76"/>
        <v>High</v>
      </c>
      <c r="E219" s="24">
        <v>0.9</v>
      </c>
      <c r="F219" s="25" t="str">
        <f t="shared" si="77"/>
        <v>Very High</v>
      </c>
      <c r="G219" s="24">
        <v>0.9</v>
      </c>
      <c r="H219" s="25" t="str">
        <f t="shared" si="78"/>
        <v>Very High</v>
      </c>
      <c r="I219" s="24">
        <v>0.5</v>
      </c>
      <c r="J219" s="33" t="str">
        <f t="shared" si="79"/>
        <v>Medium</v>
      </c>
      <c r="K219" s="24">
        <v>0.9</v>
      </c>
      <c r="L219" s="25" t="str">
        <f t="shared" si="80"/>
        <v>Very High</v>
      </c>
    </row>
    <row r="220" spans="1:12" x14ac:dyDescent="0.25">
      <c r="A220" s="110">
        <v>4</v>
      </c>
      <c r="B220" s="114" t="s">
        <v>17</v>
      </c>
      <c r="C220" s="106">
        <v>0.8</v>
      </c>
      <c r="D220" s="111" t="str">
        <f t="shared" si="76"/>
        <v>High</v>
      </c>
      <c r="E220" s="106">
        <v>0.8</v>
      </c>
      <c r="F220" s="111" t="str">
        <f t="shared" si="77"/>
        <v>High</v>
      </c>
      <c r="G220" s="106">
        <v>0.8</v>
      </c>
      <c r="H220" s="111" t="str">
        <f t="shared" si="78"/>
        <v>High</v>
      </c>
      <c r="I220" s="106">
        <v>0.8</v>
      </c>
      <c r="J220" s="112" t="str">
        <f t="shared" si="79"/>
        <v>High</v>
      </c>
      <c r="K220" s="106">
        <v>0.8</v>
      </c>
      <c r="L220" s="111" t="str">
        <f t="shared" si="80"/>
        <v>High</v>
      </c>
    </row>
    <row r="221" spans="1:12" x14ac:dyDescent="0.25">
      <c r="A221" s="26">
        <v>5</v>
      </c>
      <c r="B221" s="34" t="s">
        <v>18</v>
      </c>
      <c r="C221" s="24">
        <v>0.5</v>
      </c>
      <c r="D221" s="25" t="str">
        <f t="shared" si="76"/>
        <v>Medium</v>
      </c>
      <c r="E221" s="24">
        <v>0.8</v>
      </c>
      <c r="F221" s="25" t="str">
        <f t="shared" si="77"/>
        <v>High</v>
      </c>
      <c r="G221" s="24">
        <v>0.9</v>
      </c>
      <c r="H221" s="25" t="str">
        <f t="shared" si="78"/>
        <v>Very High</v>
      </c>
      <c r="I221" s="24">
        <v>0.9</v>
      </c>
      <c r="J221" s="33" t="str">
        <f t="shared" si="79"/>
        <v>Very High</v>
      </c>
      <c r="K221" s="24">
        <v>0.8</v>
      </c>
      <c r="L221" s="25" t="str">
        <f t="shared" si="80"/>
        <v>High</v>
      </c>
    </row>
    <row r="222" spans="1:12" x14ac:dyDescent="0.25">
      <c r="A222" s="26">
        <v>6</v>
      </c>
      <c r="B222" s="34" t="s">
        <v>19</v>
      </c>
      <c r="C222" s="24">
        <v>0.6</v>
      </c>
      <c r="D222" s="25" t="str">
        <f t="shared" si="76"/>
        <v>Medium</v>
      </c>
      <c r="E222" s="24">
        <v>0.4</v>
      </c>
      <c r="F222" s="25" t="str">
        <f t="shared" si="77"/>
        <v>Low</v>
      </c>
      <c r="G222" s="24">
        <v>0.4</v>
      </c>
      <c r="H222" s="25" t="str">
        <f t="shared" si="78"/>
        <v>Low</v>
      </c>
      <c r="I222" s="24">
        <v>0.4</v>
      </c>
      <c r="J222" s="33" t="str">
        <f t="shared" si="79"/>
        <v>Low</v>
      </c>
      <c r="K222" s="24">
        <v>0.5</v>
      </c>
      <c r="L222" s="25" t="str">
        <f t="shared" si="80"/>
        <v>Medium</v>
      </c>
    </row>
    <row r="223" spans="1:12" x14ac:dyDescent="0.25">
      <c r="A223" s="26">
        <v>7</v>
      </c>
      <c r="B223" s="34" t="s">
        <v>20</v>
      </c>
      <c r="C223" s="24">
        <v>0.3</v>
      </c>
      <c r="D223" s="25" t="str">
        <f t="shared" si="76"/>
        <v>Low</v>
      </c>
      <c r="E223" s="24">
        <v>0.3</v>
      </c>
      <c r="F223" s="25" t="str">
        <f t="shared" si="77"/>
        <v>Low</v>
      </c>
      <c r="G223" s="24">
        <v>0.4</v>
      </c>
      <c r="H223" s="25" t="str">
        <f t="shared" si="78"/>
        <v>Low</v>
      </c>
      <c r="I223" s="24">
        <v>0.1</v>
      </c>
      <c r="J223" s="33" t="str">
        <f t="shared" si="79"/>
        <v>Very Low</v>
      </c>
      <c r="K223" s="24">
        <v>0.2</v>
      </c>
      <c r="L223" s="25" t="str">
        <f t="shared" si="80"/>
        <v>Very Low</v>
      </c>
    </row>
    <row r="224" spans="1:12" x14ac:dyDescent="0.25">
      <c r="A224" s="26">
        <v>8</v>
      </c>
      <c r="B224" s="35" t="s">
        <v>57</v>
      </c>
      <c r="C224" s="24">
        <v>0.1</v>
      </c>
      <c r="D224" s="25" t="str">
        <f t="shared" si="76"/>
        <v>Very Low</v>
      </c>
      <c r="E224" s="24">
        <v>0.3</v>
      </c>
      <c r="F224" s="25" t="str">
        <f t="shared" si="77"/>
        <v>Low</v>
      </c>
      <c r="G224" s="24">
        <v>0.2</v>
      </c>
      <c r="H224" s="25" t="str">
        <f t="shared" si="78"/>
        <v>Very Low</v>
      </c>
      <c r="I224" s="24">
        <v>0.1</v>
      </c>
      <c r="J224" s="33" t="str">
        <f t="shared" si="79"/>
        <v>Very Low</v>
      </c>
      <c r="K224" s="24">
        <v>0.2</v>
      </c>
      <c r="L224" s="25" t="str">
        <f t="shared" si="80"/>
        <v>Very Low</v>
      </c>
    </row>
    <row r="225" spans="1:12" x14ac:dyDescent="0.25">
      <c r="A225" s="110">
        <v>9</v>
      </c>
      <c r="B225" s="109" t="s">
        <v>58</v>
      </c>
      <c r="C225" s="106">
        <v>0.2</v>
      </c>
      <c r="D225" s="111" t="str">
        <f t="shared" si="76"/>
        <v>Very Low</v>
      </c>
      <c r="E225" s="106">
        <v>0.2</v>
      </c>
      <c r="F225" s="111" t="str">
        <f t="shared" si="77"/>
        <v>Very Low</v>
      </c>
      <c r="G225" s="106">
        <v>0.2</v>
      </c>
      <c r="H225" s="111" t="str">
        <f t="shared" si="78"/>
        <v>Very Low</v>
      </c>
      <c r="I225" s="106">
        <v>0.2</v>
      </c>
      <c r="J225" s="112" t="str">
        <f t="shared" si="79"/>
        <v>Very Low</v>
      </c>
      <c r="K225" s="106">
        <v>0.2</v>
      </c>
      <c r="L225" s="111" t="str">
        <f t="shared" si="80"/>
        <v>Very Low</v>
      </c>
    </row>
    <row r="226" spans="1:12" x14ac:dyDescent="0.25">
      <c r="A226" s="26">
        <v>10</v>
      </c>
      <c r="B226" s="37" t="s">
        <v>59</v>
      </c>
      <c r="C226" s="24">
        <v>0.7</v>
      </c>
      <c r="D226" s="25" t="str">
        <f t="shared" si="76"/>
        <v>High</v>
      </c>
      <c r="E226" s="24">
        <v>0.9</v>
      </c>
      <c r="F226" s="25" t="str">
        <f t="shared" si="77"/>
        <v>Very High</v>
      </c>
      <c r="G226" s="24">
        <v>0.6</v>
      </c>
      <c r="H226" s="25" t="str">
        <f t="shared" si="78"/>
        <v>Medium</v>
      </c>
      <c r="I226" s="24">
        <v>0.6</v>
      </c>
      <c r="J226" s="33" t="str">
        <f t="shared" si="79"/>
        <v>Medium</v>
      </c>
      <c r="K226" s="24">
        <v>0.4</v>
      </c>
      <c r="L226" s="25" t="str">
        <f t="shared" si="80"/>
        <v>Low</v>
      </c>
    </row>
    <row r="227" spans="1:12" ht="15.75" thickBot="1" x14ac:dyDescent="0.3">
      <c r="A227" s="26">
        <v>11</v>
      </c>
      <c r="B227" s="38" t="s">
        <v>49</v>
      </c>
      <c r="C227" s="39">
        <v>0.1</v>
      </c>
      <c r="D227" s="40" t="str">
        <f t="shared" si="76"/>
        <v>Very Low</v>
      </c>
      <c r="E227" s="39">
        <v>0.1</v>
      </c>
      <c r="F227" s="40" t="str">
        <f t="shared" si="77"/>
        <v>Very Low</v>
      </c>
      <c r="G227" s="39">
        <v>0.2</v>
      </c>
      <c r="H227" s="40" t="str">
        <f t="shared" si="78"/>
        <v>Very Low</v>
      </c>
      <c r="I227" s="39">
        <v>0.1</v>
      </c>
      <c r="J227" s="41" t="str">
        <f t="shared" si="79"/>
        <v>Very Low</v>
      </c>
      <c r="K227" s="39">
        <v>0.3</v>
      </c>
      <c r="L227" s="40" t="str">
        <f t="shared" si="80"/>
        <v>Low</v>
      </c>
    </row>
    <row r="228" spans="1:12" x14ac:dyDescent="0.25">
      <c r="A228" s="26">
        <v>12</v>
      </c>
      <c r="B228" s="28" t="s">
        <v>31</v>
      </c>
      <c r="C228" s="29">
        <v>0.4</v>
      </c>
      <c r="D228" s="30" t="str">
        <f t="shared" si="76"/>
        <v>Low</v>
      </c>
      <c r="E228" s="29">
        <v>0.4</v>
      </c>
      <c r="F228" s="30" t="str">
        <f t="shared" si="77"/>
        <v>Low</v>
      </c>
      <c r="G228" s="29">
        <v>0.4</v>
      </c>
      <c r="H228" s="30" t="str">
        <f t="shared" si="78"/>
        <v>Low</v>
      </c>
      <c r="I228" s="29">
        <v>0.3</v>
      </c>
      <c r="J228" s="31" t="str">
        <f t="shared" si="79"/>
        <v>Low</v>
      </c>
      <c r="K228" s="29">
        <v>0.2</v>
      </c>
      <c r="L228" s="30" t="str">
        <f t="shared" si="80"/>
        <v>Very Low</v>
      </c>
    </row>
    <row r="229" spans="1:12" ht="15.75" thickBot="1" x14ac:dyDescent="0.3">
      <c r="A229" s="26">
        <v>13</v>
      </c>
      <c r="B229" s="42" t="s">
        <v>32</v>
      </c>
      <c r="C229" s="39">
        <v>0.9</v>
      </c>
      <c r="D229" s="40" t="str">
        <f t="shared" si="76"/>
        <v>Very High</v>
      </c>
      <c r="E229" s="39">
        <v>0.8</v>
      </c>
      <c r="F229" s="40" t="str">
        <f t="shared" si="77"/>
        <v>High</v>
      </c>
      <c r="G229" s="39">
        <v>0.4</v>
      </c>
      <c r="H229" s="40" t="str">
        <f t="shared" si="78"/>
        <v>Low</v>
      </c>
      <c r="I229" s="39">
        <v>0.8</v>
      </c>
      <c r="J229" s="41" t="str">
        <f t="shared" si="79"/>
        <v>High</v>
      </c>
      <c r="K229" s="39">
        <v>0.6</v>
      </c>
      <c r="L229" s="40" t="str">
        <f t="shared" si="80"/>
        <v>Medium</v>
      </c>
    </row>
    <row r="230" spans="1:12" x14ac:dyDescent="0.25">
      <c r="A230" s="26">
        <v>14</v>
      </c>
      <c r="B230" s="43" t="s">
        <v>34</v>
      </c>
      <c r="C230" s="29">
        <v>0.5</v>
      </c>
      <c r="D230" s="30" t="str">
        <f t="shared" si="76"/>
        <v>Medium</v>
      </c>
      <c r="E230" s="29">
        <v>0.6</v>
      </c>
      <c r="F230" s="30" t="str">
        <f t="shared" si="77"/>
        <v>Medium</v>
      </c>
      <c r="G230" s="29">
        <v>0.5</v>
      </c>
      <c r="H230" s="30" t="str">
        <f t="shared" si="78"/>
        <v>Medium</v>
      </c>
      <c r="I230" s="29">
        <v>0.8</v>
      </c>
      <c r="J230" s="31" t="str">
        <f t="shared" si="79"/>
        <v>High</v>
      </c>
      <c r="K230" s="29">
        <v>0.6</v>
      </c>
      <c r="L230" s="30" t="str">
        <f t="shared" si="80"/>
        <v>Medium</v>
      </c>
    </row>
    <row r="231" spans="1:12" x14ac:dyDescent="0.25">
      <c r="A231" s="26">
        <v>15</v>
      </c>
      <c r="B231" s="32" t="s">
        <v>35</v>
      </c>
      <c r="C231" s="24">
        <v>0.4</v>
      </c>
      <c r="D231" s="25" t="str">
        <f t="shared" si="76"/>
        <v>Low</v>
      </c>
      <c r="E231" s="24">
        <v>0.2</v>
      </c>
      <c r="F231" s="25" t="str">
        <f t="shared" si="77"/>
        <v>Very Low</v>
      </c>
      <c r="G231" s="24">
        <v>0.7</v>
      </c>
      <c r="H231" s="25" t="str">
        <f t="shared" si="78"/>
        <v>High</v>
      </c>
      <c r="I231" s="24">
        <v>0.2</v>
      </c>
      <c r="J231" s="33" t="str">
        <f t="shared" si="79"/>
        <v>Very Low</v>
      </c>
      <c r="K231" s="24">
        <v>0.7</v>
      </c>
      <c r="L231" s="25" t="str">
        <f t="shared" si="80"/>
        <v>High</v>
      </c>
    </row>
    <row r="232" spans="1:12" x14ac:dyDescent="0.25">
      <c r="A232" s="26">
        <v>16</v>
      </c>
      <c r="B232" s="32" t="s">
        <v>36</v>
      </c>
      <c r="C232" s="24">
        <v>0.3</v>
      </c>
      <c r="D232" s="25" t="str">
        <f t="shared" si="76"/>
        <v>Low</v>
      </c>
      <c r="E232" s="24">
        <v>0.8</v>
      </c>
      <c r="F232" s="25" t="str">
        <f t="shared" si="77"/>
        <v>High</v>
      </c>
      <c r="G232" s="24">
        <v>0.8</v>
      </c>
      <c r="H232" s="25" t="str">
        <f t="shared" si="78"/>
        <v>High</v>
      </c>
      <c r="I232" s="24">
        <v>0.9</v>
      </c>
      <c r="J232" s="33" t="str">
        <f t="shared" si="79"/>
        <v>Very High</v>
      </c>
      <c r="K232" s="24">
        <v>0.7</v>
      </c>
      <c r="L232" s="25" t="str">
        <f t="shared" si="80"/>
        <v>High</v>
      </c>
    </row>
    <row r="233" spans="1:12" ht="15.75" thickBot="1" x14ac:dyDescent="0.3">
      <c r="A233" s="26">
        <v>17</v>
      </c>
      <c r="B233" s="44" t="s">
        <v>50</v>
      </c>
      <c r="C233" s="39">
        <v>0.8</v>
      </c>
      <c r="D233" s="40" t="str">
        <f t="shared" si="76"/>
        <v>High</v>
      </c>
      <c r="E233" s="39">
        <v>0.6</v>
      </c>
      <c r="F233" s="40" t="str">
        <f t="shared" si="77"/>
        <v>Medium</v>
      </c>
      <c r="G233" s="39">
        <v>0.7</v>
      </c>
      <c r="H233" s="40" t="str">
        <f t="shared" si="78"/>
        <v>High</v>
      </c>
      <c r="I233" s="39">
        <v>0.9</v>
      </c>
      <c r="J233" s="41" t="str">
        <f t="shared" si="79"/>
        <v>Very High</v>
      </c>
      <c r="K233" s="39">
        <v>0.5</v>
      </c>
      <c r="L233" s="40" t="str">
        <f t="shared" si="80"/>
        <v>Medium</v>
      </c>
    </row>
    <row r="234" spans="1:12" x14ac:dyDescent="0.25">
      <c r="A234" s="26">
        <v>18</v>
      </c>
      <c r="B234" s="45" t="s">
        <v>38</v>
      </c>
      <c r="C234" s="29">
        <v>0.4</v>
      </c>
      <c r="D234" s="30" t="str">
        <f t="shared" si="76"/>
        <v>Low</v>
      </c>
      <c r="E234" s="29">
        <v>0.5</v>
      </c>
      <c r="F234" s="30" t="str">
        <f t="shared" si="77"/>
        <v>Medium</v>
      </c>
      <c r="G234" s="29">
        <v>0.5</v>
      </c>
      <c r="H234" s="30" t="str">
        <f t="shared" si="78"/>
        <v>Medium</v>
      </c>
      <c r="I234" s="29">
        <v>0.7</v>
      </c>
      <c r="J234" s="31" t="str">
        <f t="shared" si="79"/>
        <v>High</v>
      </c>
      <c r="K234" s="29">
        <v>0.6</v>
      </c>
      <c r="L234" s="30" t="str">
        <f t="shared" si="80"/>
        <v>Medium</v>
      </c>
    </row>
    <row r="235" spans="1:12" ht="15.75" thickBot="1" x14ac:dyDescent="0.3">
      <c r="A235" s="26">
        <v>19</v>
      </c>
      <c r="B235" s="46" t="s">
        <v>39</v>
      </c>
      <c r="C235" s="39">
        <v>0.1</v>
      </c>
      <c r="D235" s="40" t="str">
        <f t="shared" si="76"/>
        <v>Very Low</v>
      </c>
      <c r="E235" s="39">
        <v>0.6</v>
      </c>
      <c r="F235" s="40" t="str">
        <f t="shared" si="77"/>
        <v>Medium</v>
      </c>
      <c r="G235" s="39">
        <v>0.6</v>
      </c>
      <c r="H235" s="40" t="str">
        <f t="shared" si="78"/>
        <v>Medium</v>
      </c>
      <c r="I235" s="39">
        <v>0.1</v>
      </c>
      <c r="J235" s="41" t="str">
        <f t="shared" si="79"/>
        <v>Very Low</v>
      </c>
      <c r="K235" s="39">
        <v>0.1</v>
      </c>
      <c r="L235" s="40" t="str">
        <f t="shared" si="80"/>
        <v>Very Low</v>
      </c>
    </row>
    <row r="236" spans="1:12" x14ac:dyDescent="0.25">
      <c r="A236" s="26">
        <v>20</v>
      </c>
      <c r="B236" s="47" t="s">
        <v>41</v>
      </c>
      <c r="C236" s="29">
        <v>0.1</v>
      </c>
      <c r="D236" s="30" t="str">
        <f t="shared" si="76"/>
        <v>Very Low</v>
      </c>
      <c r="E236" s="29">
        <v>0.6</v>
      </c>
      <c r="F236" s="30" t="str">
        <f t="shared" si="77"/>
        <v>Medium</v>
      </c>
      <c r="G236" s="29">
        <v>0.1</v>
      </c>
      <c r="H236" s="30" t="str">
        <f t="shared" si="78"/>
        <v>Very Low</v>
      </c>
      <c r="I236" s="29">
        <v>0.7</v>
      </c>
      <c r="J236" s="31" t="str">
        <f t="shared" si="79"/>
        <v>High</v>
      </c>
      <c r="K236" s="29">
        <v>0.3</v>
      </c>
      <c r="L236" s="30" t="str">
        <f t="shared" si="80"/>
        <v>Low</v>
      </c>
    </row>
    <row r="237" spans="1:12" x14ac:dyDescent="0.25">
      <c r="A237" s="26">
        <v>21</v>
      </c>
      <c r="B237" s="36" t="s">
        <v>42</v>
      </c>
      <c r="C237" s="24">
        <v>0.6</v>
      </c>
      <c r="D237" s="25" t="str">
        <f t="shared" si="76"/>
        <v>Medium</v>
      </c>
      <c r="E237" s="24">
        <v>0.5</v>
      </c>
      <c r="F237" s="25" t="str">
        <f t="shared" si="77"/>
        <v>Medium</v>
      </c>
      <c r="G237" s="24">
        <v>0.9</v>
      </c>
      <c r="H237" s="25" t="str">
        <f t="shared" si="78"/>
        <v>Very High</v>
      </c>
      <c r="I237" s="24">
        <v>0.7</v>
      </c>
      <c r="J237" s="33" t="str">
        <f t="shared" si="79"/>
        <v>High</v>
      </c>
      <c r="K237" s="24">
        <v>0.8</v>
      </c>
      <c r="L237" s="25" t="str">
        <f t="shared" si="80"/>
        <v>High</v>
      </c>
    </row>
    <row r="238" spans="1:12" x14ac:dyDescent="0.25">
      <c r="A238" s="26">
        <v>22</v>
      </c>
      <c r="B238" s="36" t="s">
        <v>43</v>
      </c>
      <c r="C238" s="24">
        <v>0.1</v>
      </c>
      <c r="D238" s="25" t="str">
        <f t="shared" si="76"/>
        <v>Very Low</v>
      </c>
      <c r="E238" s="24">
        <v>0.2</v>
      </c>
      <c r="F238" s="25" t="str">
        <f t="shared" si="77"/>
        <v>Very Low</v>
      </c>
      <c r="G238" s="24">
        <v>0.9</v>
      </c>
      <c r="H238" s="25" t="str">
        <f t="shared" si="78"/>
        <v>Very High</v>
      </c>
      <c r="I238" s="24">
        <v>0.9</v>
      </c>
      <c r="J238" s="33" t="str">
        <f t="shared" si="79"/>
        <v>Very High</v>
      </c>
      <c r="K238" s="24">
        <v>0.2</v>
      </c>
      <c r="L238" s="25" t="str">
        <f t="shared" si="80"/>
        <v>Very Low</v>
      </c>
    </row>
    <row r="239" spans="1:12" x14ac:dyDescent="0.25">
      <c r="A239" s="26">
        <v>23</v>
      </c>
      <c r="B239" s="36" t="s">
        <v>44</v>
      </c>
      <c r="C239" s="24">
        <v>0.6</v>
      </c>
      <c r="D239" s="25" t="str">
        <f t="shared" si="76"/>
        <v>Medium</v>
      </c>
      <c r="E239" s="24">
        <v>0.8</v>
      </c>
      <c r="F239" s="25" t="str">
        <f t="shared" si="77"/>
        <v>High</v>
      </c>
      <c r="G239" s="24">
        <v>0.3</v>
      </c>
      <c r="H239" s="25" t="str">
        <f t="shared" si="78"/>
        <v>Low</v>
      </c>
      <c r="I239" s="24">
        <v>0.3</v>
      </c>
      <c r="J239" s="33" t="str">
        <f t="shared" si="79"/>
        <v>Low</v>
      </c>
      <c r="K239" s="24">
        <v>0.8</v>
      </c>
      <c r="L239" s="25" t="str">
        <f t="shared" si="80"/>
        <v>High</v>
      </c>
    </row>
    <row r="240" spans="1:12" ht="15.75" thickBot="1" x14ac:dyDescent="0.3">
      <c r="A240" s="26">
        <v>24</v>
      </c>
      <c r="B240" s="48" t="s">
        <v>45</v>
      </c>
      <c r="C240" s="39">
        <v>0.1</v>
      </c>
      <c r="D240" s="40" t="str">
        <f t="shared" si="76"/>
        <v>Very Low</v>
      </c>
      <c r="E240" s="39">
        <v>0.2</v>
      </c>
      <c r="F240" s="40" t="str">
        <f t="shared" si="77"/>
        <v>Very Low</v>
      </c>
      <c r="G240" s="39">
        <v>0.7</v>
      </c>
      <c r="H240" s="40" t="str">
        <f t="shared" si="78"/>
        <v>High</v>
      </c>
      <c r="I240" s="39">
        <v>0.8</v>
      </c>
      <c r="J240" s="41" t="str">
        <f t="shared" si="79"/>
        <v>High</v>
      </c>
      <c r="K240" s="39">
        <v>0.2</v>
      </c>
      <c r="L240" s="40" t="str">
        <f t="shared" si="80"/>
        <v>Very Low</v>
      </c>
    </row>
    <row r="241" spans="1:12" x14ac:dyDescent="0.25">
      <c r="A241" s="26">
        <v>25</v>
      </c>
      <c r="B241" s="49" t="s">
        <v>46</v>
      </c>
      <c r="C241" s="29">
        <v>0.3</v>
      </c>
      <c r="D241" s="30" t="str">
        <f t="shared" si="76"/>
        <v>Low</v>
      </c>
      <c r="E241" s="29">
        <v>0.9</v>
      </c>
      <c r="F241" s="30" t="str">
        <f t="shared" si="77"/>
        <v>Very High</v>
      </c>
      <c r="G241" s="29">
        <v>0.1</v>
      </c>
      <c r="H241" s="30" t="str">
        <f t="shared" si="78"/>
        <v>Very Low</v>
      </c>
      <c r="I241" s="29">
        <v>0.4</v>
      </c>
      <c r="J241" s="31" t="str">
        <f t="shared" si="79"/>
        <v>Low</v>
      </c>
      <c r="K241" s="29">
        <v>0.1</v>
      </c>
      <c r="L241" s="30" t="str">
        <f t="shared" si="80"/>
        <v>Very Low</v>
      </c>
    </row>
    <row r="242" spans="1:12" x14ac:dyDescent="0.25">
      <c r="A242" s="26">
        <v>26</v>
      </c>
      <c r="B242" s="37" t="s">
        <v>47</v>
      </c>
      <c r="C242" s="24">
        <v>0.3</v>
      </c>
      <c r="D242" s="25" t="str">
        <f t="shared" si="76"/>
        <v>Low</v>
      </c>
      <c r="E242" s="24">
        <v>0.9</v>
      </c>
      <c r="F242" s="25" t="str">
        <f t="shared" si="77"/>
        <v>Very High</v>
      </c>
      <c r="G242" s="24">
        <v>0.1</v>
      </c>
      <c r="H242" s="25" t="str">
        <f t="shared" si="78"/>
        <v>Very Low</v>
      </c>
      <c r="I242" s="24">
        <v>0.7</v>
      </c>
      <c r="J242" s="33" t="str">
        <f t="shared" si="79"/>
        <v>High</v>
      </c>
      <c r="K242" s="24">
        <v>0.7</v>
      </c>
      <c r="L242" s="25" t="str">
        <f t="shared" si="80"/>
        <v>High</v>
      </c>
    </row>
    <row r="243" spans="1:12" x14ac:dyDescent="0.25">
      <c r="A243" s="26">
        <v>27</v>
      </c>
      <c r="B243" s="37" t="s">
        <v>48</v>
      </c>
      <c r="C243" s="24">
        <v>0.2</v>
      </c>
      <c r="D243" s="25" t="str">
        <f t="shared" si="76"/>
        <v>Very Low</v>
      </c>
      <c r="E243" s="24">
        <v>0.9</v>
      </c>
      <c r="F243" s="25" t="str">
        <f t="shared" si="77"/>
        <v>Very High</v>
      </c>
      <c r="G243" s="24">
        <v>0.5</v>
      </c>
      <c r="H243" s="25" t="str">
        <f t="shared" si="78"/>
        <v>Medium</v>
      </c>
      <c r="I243" s="24">
        <v>0.5</v>
      </c>
      <c r="J243" s="33" t="str">
        <f t="shared" si="79"/>
        <v>Medium</v>
      </c>
      <c r="K243" s="24">
        <v>0.5</v>
      </c>
      <c r="L243" s="25" t="str">
        <f t="shared" si="80"/>
        <v>Medium</v>
      </c>
    </row>
    <row r="244" spans="1:12" x14ac:dyDescent="0.25">
      <c r="A244" s="26">
        <v>28</v>
      </c>
      <c r="B244" s="37" t="s">
        <v>51</v>
      </c>
      <c r="C244" s="24">
        <v>0.5</v>
      </c>
      <c r="D244" s="25" t="str">
        <f t="shared" si="76"/>
        <v>Medium</v>
      </c>
      <c r="E244" s="24">
        <v>0.9</v>
      </c>
      <c r="F244" s="25" t="str">
        <f t="shared" si="77"/>
        <v>Very High</v>
      </c>
      <c r="G244" s="24">
        <v>0.6</v>
      </c>
      <c r="H244" s="25" t="str">
        <f t="shared" si="78"/>
        <v>Medium</v>
      </c>
      <c r="I244" s="24">
        <v>0.8</v>
      </c>
      <c r="J244" s="33" t="str">
        <f t="shared" si="79"/>
        <v>High</v>
      </c>
      <c r="K244" s="24">
        <v>0.9</v>
      </c>
      <c r="L244" s="25" t="str">
        <f t="shared" si="80"/>
        <v>Very High</v>
      </c>
    </row>
    <row r="245" spans="1:12" x14ac:dyDescent="0.25">
      <c r="A245" s="26">
        <v>29</v>
      </c>
      <c r="B245" s="37" t="s">
        <v>52</v>
      </c>
      <c r="C245" s="24">
        <v>0.7</v>
      </c>
      <c r="D245" s="25" t="str">
        <f t="shared" si="76"/>
        <v>High</v>
      </c>
      <c r="E245" s="24">
        <v>0.6</v>
      </c>
      <c r="F245" s="25" t="str">
        <f t="shared" si="77"/>
        <v>Medium</v>
      </c>
      <c r="G245" s="24">
        <v>0.4</v>
      </c>
      <c r="H245" s="25" t="str">
        <f t="shared" si="78"/>
        <v>Low</v>
      </c>
      <c r="I245" s="24">
        <v>0.1</v>
      </c>
      <c r="J245" s="33" t="str">
        <f t="shared" si="79"/>
        <v>Very Low</v>
      </c>
      <c r="K245" s="24">
        <v>0.6</v>
      </c>
      <c r="L245" s="25" t="str">
        <f t="shared" si="80"/>
        <v>Medium</v>
      </c>
    </row>
    <row r="246" spans="1:12" ht="15.75" thickBot="1" x14ac:dyDescent="0.3">
      <c r="A246" s="26">
        <v>30</v>
      </c>
      <c r="B246" s="50" t="s">
        <v>53</v>
      </c>
      <c r="C246" s="39">
        <v>0.6</v>
      </c>
      <c r="D246" s="40" t="str">
        <f t="shared" si="76"/>
        <v>Medium</v>
      </c>
      <c r="E246" s="39">
        <v>0.3</v>
      </c>
      <c r="F246" s="40" t="str">
        <f t="shared" si="77"/>
        <v>Low</v>
      </c>
      <c r="G246" s="39">
        <v>0.6</v>
      </c>
      <c r="H246" s="40" t="str">
        <f t="shared" si="78"/>
        <v>Medium</v>
      </c>
      <c r="I246" s="39">
        <v>0.1</v>
      </c>
      <c r="J246" s="41" t="str">
        <f t="shared" si="79"/>
        <v>Very Low</v>
      </c>
      <c r="K246" s="39">
        <v>0.6</v>
      </c>
      <c r="L246" s="40" t="str">
        <f t="shared" si="80"/>
        <v>Medium</v>
      </c>
    </row>
    <row r="249" spans="1:12" ht="16.5" thickBot="1" x14ac:dyDescent="0.3">
      <c r="B249" s="135" t="s">
        <v>152</v>
      </c>
      <c r="C249" s="136"/>
      <c r="D249" s="136"/>
      <c r="E249" s="136"/>
      <c r="F249" s="136"/>
      <c r="G249" s="136"/>
      <c r="H249" s="136"/>
      <c r="I249" s="136"/>
      <c r="J249" s="136"/>
      <c r="K249" s="136"/>
      <c r="L249" s="136"/>
    </row>
    <row r="250" spans="1:12" x14ac:dyDescent="0.25">
      <c r="A250" s="26">
        <v>1</v>
      </c>
      <c r="B250" s="28" t="s">
        <v>55</v>
      </c>
      <c r="C250" s="29">
        <v>0.9</v>
      </c>
      <c r="D250" s="30" t="str">
        <f>_xlfn.IFS(C250&gt;0.8,"Very High",C250&gt;0.6,"High",C250&gt;0.4,"Medium",C250&gt;0.2,"Low",C250&gt;0,"Very Low")</f>
        <v>Very High</v>
      </c>
      <c r="E250" s="29">
        <v>0.7</v>
      </c>
      <c r="F250" s="30" t="str">
        <f>_xlfn.IFS(E250&gt;0.8,"Very High",E250&gt;0.6,"High",E250&gt;0.4,"Medium",E250&gt;0.2,"Low",E250&gt;0,"Very Low")</f>
        <v>High</v>
      </c>
      <c r="G250" s="29">
        <v>0.9</v>
      </c>
      <c r="H250" s="30" t="str">
        <f>_xlfn.IFS(G250&gt;0.8,"Very High",G250&gt;0.6,"High",G250&gt;0.4,"Medium",G250&gt;0.2,"Low",G250&gt;0,"Very Low")</f>
        <v>Very High</v>
      </c>
      <c r="I250" s="29">
        <v>0.8</v>
      </c>
      <c r="J250" s="31" t="str">
        <f>_xlfn.IFS(I250&gt;0.8,"Very High",I250&gt;0.6,"High",I250&gt;0.4,"Medium",I250&gt;0.2,"Low",I250&gt;0,"Very Low")</f>
        <v>High</v>
      </c>
      <c r="K250" s="29">
        <v>0.9</v>
      </c>
      <c r="L250" s="30" t="str">
        <f>_xlfn.IFS(K250&gt;0.8,"Very High",K250&gt;0.6,"High",K250&gt;0.4,"Medium",K250&gt;0.2,"Low",K250&gt;0,"Very Low")</f>
        <v>Very High</v>
      </c>
    </row>
    <row r="251" spans="1:12" x14ac:dyDescent="0.25">
      <c r="A251" s="26">
        <v>2</v>
      </c>
      <c r="B251" s="32" t="s">
        <v>56</v>
      </c>
      <c r="C251" s="24">
        <v>0.8</v>
      </c>
      <c r="D251" s="25" t="str">
        <f t="shared" ref="D251:D279" si="81">_xlfn.IFS(C251&gt;0.8,"Very High",C251&gt;0.6,"High",C251&gt;0.4,"Medium",C251&gt;0.2,"Low",C251&gt;0,"Very Low")</f>
        <v>High</v>
      </c>
      <c r="E251" s="24">
        <v>0.9</v>
      </c>
      <c r="F251" s="25" t="str">
        <f t="shared" ref="F251:F279" si="82">_xlfn.IFS(E251&gt;0.8,"Very High",E251&gt;0.6,"High",E251&gt;0.4,"Medium",E251&gt;0.2,"Low",E251&gt;0,"Very Low")</f>
        <v>Very High</v>
      </c>
      <c r="G251" s="24">
        <v>0.9</v>
      </c>
      <c r="H251" s="25" t="str">
        <f t="shared" ref="H251:H279" si="83">_xlfn.IFS(G251&gt;0.8,"Very High",G251&gt;0.6,"High",G251&gt;0.4,"Medium",G251&gt;0.2,"Low",G251&gt;0,"Very Low")</f>
        <v>Very High</v>
      </c>
      <c r="I251" s="24">
        <v>0.8</v>
      </c>
      <c r="J251" s="33" t="str">
        <f t="shared" ref="J251:J279" si="84">_xlfn.IFS(I251&gt;0.8,"Very High",I251&gt;0.6,"High",I251&gt;0.4,"Medium",I251&gt;0.2,"Low",I251&gt;0,"Very Low")</f>
        <v>High</v>
      </c>
      <c r="K251" s="24">
        <v>0.9</v>
      </c>
      <c r="L251" s="25" t="str">
        <f t="shared" ref="L251:L279" si="85">_xlfn.IFS(K251&gt;0.8,"Very High",K251&gt;0.6,"High",K251&gt;0.4,"Medium",K251&gt;0.2,"Low",K251&gt;0,"Very Low")</f>
        <v>Very High</v>
      </c>
    </row>
    <row r="252" spans="1:12" x14ac:dyDescent="0.25">
      <c r="A252" s="26">
        <v>3</v>
      </c>
      <c r="B252" s="34" t="s">
        <v>16</v>
      </c>
      <c r="C252" s="24">
        <v>0.9</v>
      </c>
      <c r="D252" s="25" t="str">
        <f t="shared" si="81"/>
        <v>Very High</v>
      </c>
      <c r="E252" s="24">
        <v>0.9</v>
      </c>
      <c r="F252" s="25" t="str">
        <f t="shared" si="82"/>
        <v>Very High</v>
      </c>
      <c r="G252" s="24">
        <v>0.9</v>
      </c>
      <c r="H252" s="25" t="str">
        <f t="shared" si="83"/>
        <v>Very High</v>
      </c>
      <c r="I252" s="24">
        <v>0.9</v>
      </c>
      <c r="J252" s="33" t="str">
        <f t="shared" si="84"/>
        <v>Very High</v>
      </c>
      <c r="K252" s="24">
        <v>0.9</v>
      </c>
      <c r="L252" s="25" t="str">
        <f t="shared" si="85"/>
        <v>Very High</v>
      </c>
    </row>
    <row r="253" spans="1:12" x14ac:dyDescent="0.25">
      <c r="A253" s="110">
        <v>4</v>
      </c>
      <c r="B253" s="114" t="s">
        <v>17</v>
      </c>
      <c r="C253" s="106">
        <v>0.8</v>
      </c>
      <c r="D253" s="111" t="str">
        <f t="shared" si="81"/>
        <v>High</v>
      </c>
      <c r="E253" s="106">
        <v>0.8</v>
      </c>
      <c r="F253" s="111" t="str">
        <f t="shared" si="82"/>
        <v>High</v>
      </c>
      <c r="G253" s="106">
        <v>0.8</v>
      </c>
      <c r="H253" s="111" t="str">
        <f t="shared" si="83"/>
        <v>High</v>
      </c>
      <c r="I253" s="106">
        <v>0.8</v>
      </c>
      <c r="J253" s="112" t="str">
        <f t="shared" si="84"/>
        <v>High</v>
      </c>
      <c r="K253" s="106">
        <v>0.8</v>
      </c>
      <c r="L253" s="111" t="str">
        <f t="shared" si="85"/>
        <v>High</v>
      </c>
    </row>
    <row r="254" spans="1:12" x14ac:dyDescent="0.25">
      <c r="A254" s="26">
        <v>5</v>
      </c>
      <c r="B254" s="34" t="s">
        <v>18</v>
      </c>
      <c r="C254" s="24">
        <v>0.8</v>
      </c>
      <c r="D254" s="25" t="str">
        <f t="shared" si="81"/>
        <v>High</v>
      </c>
      <c r="E254" s="24">
        <v>0.9</v>
      </c>
      <c r="F254" s="25" t="str">
        <f t="shared" si="82"/>
        <v>Very High</v>
      </c>
      <c r="G254" s="24">
        <v>0.9</v>
      </c>
      <c r="H254" s="25" t="str">
        <f t="shared" si="83"/>
        <v>Very High</v>
      </c>
      <c r="I254" s="24">
        <v>0.9</v>
      </c>
      <c r="J254" s="33" t="str">
        <f t="shared" si="84"/>
        <v>Very High</v>
      </c>
      <c r="K254" s="24">
        <v>0.7</v>
      </c>
      <c r="L254" s="25" t="str">
        <f t="shared" si="85"/>
        <v>High</v>
      </c>
    </row>
    <row r="255" spans="1:12" x14ac:dyDescent="0.25">
      <c r="A255" s="26">
        <v>6</v>
      </c>
      <c r="B255" s="34" t="s">
        <v>19</v>
      </c>
      <c r="C255" s="24">
        <v>0.5</v>
      </c>
      <c r="D255" s="25" t="str">
        <f t="shared" si="81"/>
        <v>Medium</v>
      </c>
      <c r="E255" s="24">
        <v>0.9</v>
      </c>
      <c r="F255" s="25" t="str">
        <f t="shared" si="82"/>
        <v>Very High</v>
      </c>
      <c r="G255" s="24">
        <v>0.8</v>
      </c>
      <c r="H255" s="25" t="str">
        <f t="shared" si="83"/>
        <v>High</v>
      </c>
      <c r="I255" s="24">
        <v>0.4</v>
      </c>
      <c r="J255" s="33" t="str">
        <f t="shared" si="84"/>
        <v>Low</v>
      </c>
      <c r="K255" s="24">
        <v>0.6</v>
      </c>
      <c r="L255" s="25" t="str">
        <f t="shared" si="85"/>
        <v>Medium</v>
      </c>
    </row>
    <row r="256" spans="1:12" x14ac:dyDescent="0.25">
      <c r="A256" s="26">
        <v>7</v>
      </c>
      <c r="B256" s="34" t="s">
        <v>20</v>
      </c>
      <c r="C256" s="24">
        <v>0.1</v>
      </c>
      <c r="D256" s="25" t="str">
        <f t="shared" si="81"/>
        <v>Very Low</v>
      </c>
      <c r="E256" s="24">
        <v>0.2</v>
      </c>
      <c r="F256" s="25" t="str">
        <f t="shared" si="82"/>
        <v>Very Low</v>
      </c>
      <c r="G256" s="24">
        <v>0.3</v>
      </c>
      <c r="H256" s="25" t="str">
        <f t="shared" si="83"/>
        <v>Low</v>
      </c>
      <c r="I256" s="24">
        <v>0.1</v>
      </c>
      <c r="J256" s="33" t="str">
        <f t="shared" si="84"/>
        <v>Very Low</v>
      </c>
      <c r="K256" s="24">
        <v>0.1</v>
      </c>
      <c r="L256" s="25" t="str">
        <f t="shared" si="85"/>
        <v>Very Low</v>
      </c>
    </row>
    <row r="257" spans="1:12" x14ac:dyDescent="0.25">
      <c r="A257" s="26">
        <v>8</v>
      </c>
      <c r="B257" s="35" t="s">
        <v>57</v>
      </c>
      <c r="C257" s="24">
        <v>0.1</v>
      </c>
      <c r="D257" s="25" t="str">
        <f t="shared" si="81"/>
        <v>Very Low</v>
      </c>
      <c r="E257" s="24">
        <v>0.1</v>
      </c>
      <c r="F257" s="25" t="str">
        <f t="shared" si="82"/>
        <v>Very Low</v>
      </c>
      <c r="G257" s="24">
        <v>0.1</v>
      </c>
      <c r="H257" s="25" t="str">
        <f t="shared" si="83"/>
        <v>Very Low</v>
      </c>
      <c r="I257" s="24">
        <v>0.1</v>
      </c>
      <c r="J257" s="33" t="str">
        <f t="shared" si="84"/>
        <v>Very Low</v>
      </c>
      <c r="K257" s="24">
        <v>0.1</v>
      </c>
      <c r="L257" s="25" t="str">
        <f t="shared" si="85"/>
        <v>Very Low</v>
      </c>
    </row>
    <row r="258" spans="1:12" x14ac:dyDescent="0.25">
      <c r="A258" s="110">
        <v>9</v>
      </c>
      <c r="B258" s="109" t="s">
        <v>58</v>
      </c>
      <c r="C258" s="106">
        <v>0.2</v>
      </c>
      <c r="D258" s="111" t="str">
        <f t="shared" si="81"/>
        <v>Very Low</v>
      </c>
      <c r="E258" s="106">
        <v>0.2</v>
      </c>
      <c r="F258" s="111" t="str">
        <f t="shared" si="82"/>
        <v>Very Low</v>
      </c>
      <c r="G258" s="106">
        <v>0.2</v>
      </c>
      <c r="H258" s="111" t="str">
        <f t="shared" si="83"/>
        <v>Very Low</v>
      </c>
      <c r="I258" s="106">
        <v>0.2</v>
      </c>
      <c r="J258" s="112" t="str">
        <f t="shared" si="84"/>
        <v>Very Low</v>
      </c>
      <c r="K258" s="106">
        <v>0.2</v>
      </c>
      <c r="L258" s="111" t="str">
        <f t="shared" si="85"/>
        <v>Very Low</v>
      </c>
    </row>
    <row r="259" spans="1:12" x14ac:dyDescent="0.25">
      <c r="A259" s="26">
        <v>10</v>
      </c>
      <c r="B259" s="37" t="s">
        <v>59</v>
      </c>
      <c r="C259" s="24">
        <v>0.8</v>
      </c>
      <c r="D259" s="25" t="str">
        <f t="shared" si="81"/>
        <v>High</v>
      </c>
      <c r="E259" s="24">
        <v>0.7</v>
      </c>
      <c r="F259" s="25" t="str">
        <f t="shared" si="82"/>
        <v>High</v>
      </c>
      <c r="G259" s="24">
        <v>0.8</v>
      </c>
      <c r="H259" s="25" t="str">
        <f t="shared" si="83"/>
        <v>High</v>
      </c>
      <c r="I259" s="24">
        <v>0.8</v>
      </c>
      <c r="J259" s="33" t="str">
        <f t="shared" si="84"/>
        <v>High</v>
      </c>
      <c r="K259" s="24">
        <v>0.9</v>
      </c>
      <c r="L259" s="25" t="str">
        <f t="shared" si="85"/>
        <v>Very High</v>
      </c>
    </row>
    <row r="260" spans="1:12" ht="15.75" thickBot="1" x14ac:dyDescent="0.3">
      <c r="A260" s="110">
        <v>11</v>
      </c>
      <c r="B260" s="115" t="s">
        <v>49</v>
      </c>
      <c r="C260" s="106">
        <v>0.8</v>
      </c>
      <c r="D260" s="117" t="str">
        <f t="shared" si="81"/>
        <v>High</v>
      </c>
      <c r="E260" s="106">
        <v>0.8</v>
      </c>
      <c r="F260" s="117" t="str">
        <f t="shared" si="82"/>
        <v>High</v>
      </c>
      <c r="G260" s="106">
        <v>0.8</v>
      </c>
      <c r="H260" s="117" t="str">
        <f t="shared" si="83"/>
        <v>High</v>
      </c>
      <c r="I260" s="106">
        <v>0.8</v>
      </c>
      <c r="J260" s="118" t="str">
        <f t="shared" si="84"/>
        <v>High</v>
      </c>
      <c r="K260" s="106">
        <v>0.8</v>
      </c>
      <c r="L260" s="117" t="str">
        <f t="shared" si="85"/>
        <v>High</v>
      </c>
    </row>
    <row r="261" spans="1:12" x14ac:dyDescent="0.25">
      <c r="A261" s="26">
        <v>12</v>
      </c>
      <c r="B261" s="28" t="s">
        <v>31</v>
      </c>
      <c r="C261" s="29">
        <v>0.2</v>
      </c>
      <c r="D261" s="30" t="str">
        <f t="shared" si="81"/>
        <v>Very Low</v>
      </c>
      <c r="E261" s="29">
        <v>0.8</v>
      </c>
      <c r="F261" s="30" t="str">
        <f t="shared" si="82"/>
        <v>High</v>
      </c>
      <c r="G261" s="29">
        <v>0.4</v>
      </c>
      <c r="H261" s="30" t="str">
        <f t="shared" si="83"/>
        <v>Low</v>
      </c>
      <c r="I261" s="29">
        <v>0.5</v>
      </c>
      <c r="J261" s="31" t="str">
        <f t="shared" si="84"/>
        <v>Medium</v>
      </c>
      <c r="K261" s="29">
        <v>0.4</v>
      </c>
      <c r="L261" s="30" t="str">
        <f t="shared" si="85"/>
        <v>Low</v>
      </c>
    </row>
    <row r="262" spans="1:12" ht="15.75" thickBot="1" x14ac:dyDescent="0.3">
      <c r="A262" s="26">
        <v>13</v>
      </c>
      <c r="B262" s="42" t="s">
        <v>32</v>
      </c>
      <c r="C262" s="39">
        <v>0.8</v>
      </c>
      <c r="D262" s="40" t="str">
        <f t="shared" si="81"/>
        <v>High</v>
      </c>
      <c r="E262" s="39">
        <v>0.8</v>
      </c>
      <c r="F262" s="40" t="str">
        <f t="shared" si="82"/>
        <v>High</v>
      </c>
      <c r="G262" s="39">
        <v>0.3</v>
      </c>
      <c r="H262" s="40" t="str">
        <f t="shared" si="83"/>
        <v>Low</v>
      </c>
      <c r="I262" s="39">
        <v>0.2</v>
      </c>
      <c r="J262" s="41" t="str">
        <f t="shared" si="84"/>
        <v>Very Low</v>
      </c>
      <c r="K262" s="39">
        <v>0.7</v>
      </c>
      <c r="L262" s="40" t="str">
        <f t="shared" si="85"/>
        <v>High</v>
      </c>
    </row>
    <row r="263" spans="1:12" x14ac:dyDescent="0.25">
      <c r="A263" s="26">
        <v>14</v>
      </c>
      <c r="B263" s="43" t="s">
        <v>34</v>
      </c>
      <c r="C263" s="29">
        <v>0.8</v>
      </c>
      <c r="D263" s="30" t="str">
        <f t="shared" si="81"/>
        <v>High</v>
      </c>
      <c r="E263" s="29">
        <v>0.2</v>
      </c>
      <c r="F263" s="30" t="str">
        <f t="shared" si="82"/>
        <v>Very Low</v>
      </c>
      <c r="G263" s="29">
        <v>0.5</v>
      </c>
      <c r="H263" s="30" t="str">
        <f t="shared" si="83"/>
        <v>Medium</v>
      </c>
      <c r="I263" s="29">
        <v>0.6</v>
      </c>
      <c r="J263" s="31" t="str">
        <f t="shared" si="84"/>
        <v>Medium</v>
      </c>
      <c r="K263" s="29">
        <v>0.3</v>
      </c>
      <c r="L263" s="30" t="str">
        <f t="shared" si="85"/>
        <v>Low</v>
      </c>
    </row>
    <row r="264" spans="1:12" x14ac:dyDescent="0.25">
      <c r="A264" s="26">
        <v>15</v>
      </c>
      <c r="B264" s="32" t="s">
        <v>35</v>
      </c>
      <c r="C264" s="24">
        <v>0.9</v>
      </c>
      <c r="D264" s="25" t="str">
        <f t="shared" si="81"/>
        <v>Very High</v>
      </c>
      <c r="E264" s="24">
        <v>0.4</v>
      </c>
      <c r="F264" s="25" t="str">
        <f t="shared" si="82"/>
        <v>Low</v>
      </c>
      <c r="G264" s="24">
        <v>0.7</v>
      </c>
      <c r="H264" s="25" t="str">
        <f t="shared" si="83"/>
        <v>High</v>
      </c>
      <c r="I264" s="24">
        <v>0.9</v>
      </c>
      <c r="J264" s="33" t="str">
        <f t="shared" si="84"/>
        <v>Very High</v>
      </c>
      <c r="K264" s="24">
        <v>0.2</v>
      </c>
      <c r="L264" s="25" t="str">
        <f t="shared" si="85"/>
        <v>Very Low</v>
      </c>
    </row>
    <row r="265" spans="1:12" x14ac:dyDescent="0.25">
      <c r="A265" s="26">
        <v>16</v>
      </c>
      <c r="B265" s="32" t="s">
        <v>36</v>
      </c>
      <c r="C265" s="24">
        <v>0.3</v>
      </c>
      <c r="D265" s="25" t="str">
        <f t="shared" si="81"/>
        <v>Low</v>
      </c>
      <c r="E265" s="24">
        <v>0.1</v>
      </c>
      <c r="F265" s="25" t="str">
        <f t="shared" si="82"/>
        <v>Very Low</v>
      </c>
      <c r="G265" s="24">
        <v>0.7</v>
      </c>
      <c r="H265" s="25" t="str">
        <f t="shared" si="83"/>
        <v>High</v>
      </c>
      <c r="I265" s="24">
        <v>0.1</v>
      </c>
      <c r="J265" s="33" t="str">
        <f t="shared" si="84"/>
        <v>Very Low</v>
      </c>
      <c r="K265" s="24">
        <v>0.3</v>
      </c>
      <c r="L265" s="25" t="str">
        <f t="shared" si="85"/>
        <v>Low</v>
      </c>
    </row>
    <row r="266" spans="1:12" ht="15.75" thickBot="1" x14ac:dyDescent="0.3">
      <c r="A266" s="26">
        <v>17</v>
      </c>
      <c r="B266" s="44" t="s">
        <v>50</v>
      </c>
      <c r="C266" s="39">
        <v>0.2</v>
      </c>
      <c r="D266" s="40" t="str">
        <f t="shared" si="81"/>
        <v>Very Low</v>
      </c>
      <c r="E266" s="39">
        <v>0.2</v>
      </c>
      <c r="F266" s="40" t="str">
        <f t="shared" si="82"/>
        <v>Very Low</v>
      </c>
      <c r="G266" s="39">
        <v>0.2</v>
      </c>
      <c r="H266" s="40" t="str">
        <f t="shared" si="83"/>
        <v>Very Low</v>
      </c>
      <c r="I266" s="39">
        <v>0.9</v>
      </c>
      <c r="J266" s="41" t="str">
        <f t="shared" si="84"/>
        <v>Very High</v>
      </c>
      <c r="K266" s="39">
        <v>0.3</v>
      </c>
      <c r="L266" s="40" t="str">
        <f t="shared" si="85"/>
        <v>Low</v>
      </c>
    </row>
    <row r="267" spans="1:12" x14ac:dyDescent="0.25">
      <c r="A267" s="26">
        <v>18</v>
      </c>
      <c r="B267" s="45" t="s">
        <v>38</v>
      </c>
      <c r="C267" s="29">
        <v>0.9</v>
      </c>
      <c r="D267" s="30" t="str">
        <f t="shared" si="81"/>
        <v>Very High</v>
      </c>
      <c r="E267" s="29">
        <v>0.7</v>
      </c>
      <c r="F267" s="30" t="str">
        <f t="shared" si="82"/>
        <v>High</v>
      </c>
      <c r="G267" s="29">
        <v>0.7</v>
      </c>
      <c r="H267" s="30" t="str">
        <f t="shared" si="83"/>
        <v>High</v>
      </c>
      <c r="I267" s="29">
        <v>0.8</v>
      </c>
      <c r="J267" s="31" t="str">
        <f t="shared" si="84"/>
        <v>High</v>
      </c>
      <c r="K267" s="29">
        <v>0.3</v>
      </c>
      <c r="L267" s="30" t="str">
        <f t="shared" si="85"/>
        <v>Low</v>
      </c>
    </row>
    <row r="268" spans="1:12" ht="15.75" thickBot="1" x14ac:dyDescent="0.3">
      <c r="A268" s="26">
        <v>19</v>
      </c>
      <c r="B268" s="46" t="s">
        <v>39</v>
      </c>
      <c r="C268" s="39">
        <v>0.9</v>
      </c>
      <c r="D268" s="40" t="str">
        <f t="shared" si="81"/>
        <v>Very High</v>
      </c>
      <c r="E268" s="39">
        <v>0.6</v>
      </c>
      <c r="F268" s="40" t="str">
        <f t="shared" si="82"/>
        <v>Medium</v>
      </c>
      <c r="G268" s="39">
        <v>0.8</v>
      </c>
      <c r="H268" s="40" t="str">
        <f t="shared" si="83"/>
        <v>High</v>
      </c>
      <c r="I268" s="39">
        <v>0.4</v>
      </c>
      <c r="J268" s="41" t="str">
        <f t="shared" si="84"/>
        <v>Low</v>
      </c>
      <c r="K268" s="39">
        <v>0.1</v>
      </c>
      <c r="L268" s="40" t="str">
        <f t="shared" si="85"/>
        <v>Very Low</v>
      </c>
    </row>
    <row r="269" spans="1:12" x14ac:dyDescent="0.25">
      <c r="A269" s="26">
        <v>20</v>
      </c>
      <c r="B269" s="47" t="s">
        <v>41</v>
      </c>
      <c r="C269" s="29">
        <v>0.6</v>
      </c>
      <c r="D269" s="30" t="str">
        <f t="shared" si="81"/>
        <v>Medium</v>
      </c>
      <c r="E269" s="29">
        <v>0.4</v>
      </c>
      <c r="F269" s="30" t="str">
        <f t="shared" si="82"/>
        <v>Low</v>
      </c>
      <c r="G269" s="29">
        <v>0.4</v>
      </c>
      <c r="H269" s="30" t="str">
        <f t="shared" si="83"/>
        <v>Low</v>
      </c>
      <c r="I269" s="29">
        <v>0.9</v>
      </c>
      <c r="J269" s="31" t="str">
        <f t="shared" si="84"/>
        <v>Very High</v>
      </c>
      <c r="K269" s="29">
        <v>0.3</v>
      </c>
      <c r="L269" s="30" t="str">
        <f t="shared" si="85"/>
        <v>Low</v>
      </c>
    </row>
    <row r="270" spans="1:12" x14ac:dyDescent="0.25">
      <c r="A270" s="26">
        <v>21</v>
      </c>
      <c r="B270" s="36" t="s">
        <v>42</v>
      </c>
      <c r="C270" s="24">
        <v>0.1</v>
      </c>
      <c r="D270" s="25" t="str">
        <f t="shared" si="81"/>
        <v>Very Low</v>
      </c>
      <c r="E270" s="24">
        <v>0.4</v>
      </c>
      <c r="F270" s="25" t="str">
        <f t="shared" si="82"/>
        <v>Low</v>
      </c>
      <c r="G270" s="24">
        <v>0.5</v>
      </c>
      <c r="H270" s="25" t="str">
        <f t="shared" si="83"/>
        <v>Medium</v>
      </c>
      <c r="I270" s="24">
        <v>0.3</v>
      </c>
      <c r="J270" s="33" t="str">
        <f t="shared" si="84"/>
        <v>Low</v>
      </c>
      <c r="K270" s="24">
        <v>0.5</v>
      </c>
      <c r="L270" s="25" t="str">
        <f t="shared" si="85"/>
        <v>Medium</v>
      </c>
    </row>
    <row r="271" spans="1:12" x14ac:dyDescent="0.25">
      <c r="A271" s="26">
        <v>22</v>
      </c>
      <c r="B271" s="36" t="s">
        <v>43</v>
      </c>
      <c r="C271" s="24">
        <v>0.3</v>
      </c>
      <c r="D271" s="25" t="str">
        <f t="shared" si="81"/>
        <v>Low</v>
      </c>
      <c r="E271" s="24">
        <v>0.2</v>
      </c>
      <c r="F271" s="25" t="str">
        <f t="shared" si="82"/>
        <v>Very Low</v>
      </c>
      <c r="G271" s="24">
        <v>0.2</v>
      </c>
      <c r="H271" s="25" t="str">
        <f t="shared" si="83"/>
        <v>Very Low</v>
      </c>
      <c r="I271" s="24">
        <v>0.8</v>
      </c>
      <c r="J271" s="33" t="str">
        <f t="shared" si="84"/>
        <v>High</v>
      </c>
      <c r="K271" s="24">
        <v>0.9</v>
      </c>
      <c r="L271" s="25" t="str">
        <f t="shared" si="85"/>
        <v>Very High</v>
      </c>
    </row>
    <row r="272" spans="1:12" x14ac:dyDescent="0.25">
      <c r="A272" s="26">
        <v>23</v>
      </c>
      <c r="B272" s="36" t="s">
        <v>44</v>
      </c>
      <c r="C272" s="24">
        <v>0.2</v>
      </c>
      <c r="D272" s="25" t="str">
        <f t="shared" si="81"/>
        <v>Very Low</v>
      </c>
      <c r="E272" s="24">
        <v>0.7</v>
      </c>
      <c r="F272" s="25" t="str">
        <f t="shared" si="82"/>
        <v>High</v>
      </c>
      <c r="G272" s="24">
        <v>0.1</v>
      </c>
      <c r="H272" s="25" t="str">
        <f t="shared" si="83"/>
        <v>Very Low</v>
      </c>
      <c r="I272" s="24">
        <v>0.5</v>
      </c>
      <c r="J272" s="33" t="str">
        <f t="shared" si="84"/>
        <v>Medium</v>
      </c>
      <c r="K272" s="24">
        <v>0.7</v>
      </c>
      <c r="L272" s="25" t="str">
        <f t="shared" si="85"/>
        <v>High</v>
      </c>
    </row>
    <row r="273" spans="1:30" ht="15.75" thickBot="1" x14ac:dyDescent="0.3">
      <c r="A273" s="26">
        <v>24</v>
      </c>
      <c r="B273" s="48" t="s">
        <v>45</v>
      </c>
      <c r="C273" s="39">
        <v>0.9</v>
      </c>
      <c r="D273" s="40" t="str">
        <f t="shared" si="81"/>
        <v>Very High</v>
      </c>
      <c r="E273" s="39">
        <v>0.2</v>
      </c>
      <c r="F273" s="40" t="str">
        <f t="shared" si="82"/>
        <v>Very Low</v>
      </c>
      <c r="G273" s="39">
        <v>0.8</v>
      </c>
      <c r="H273" s="40" t="str">
        <f t="shared" si="83"/>
        <v>High</v>
      </c>
      <c r="I273" s="39">
        <v>0.6</v>
      </c>
      <c r="J273" s="41" t="str">
        <f t="shared" si="84"/>
        <v>Medium</v>
      </c>
      <c r="K273" s="39">
        <v>0.3</v>
      </c>
      <c r="L273" s="40" t="str">
        <f t="shared" si="85"/>
        <v>Low</v>
      </c>
    </row>
    <row r="274" spans="1:30" x14ac:dyDescent="0.25">
      <c r="A274" s="26">
        <v>25</v>
      </c>
      <c r="B274" s="49" t="s">
        <v>46</v>
      </c>
      <c r="C274" s="29">
        <v>0.8</v>
      </c>
      <c r="D274" s="30" t="str">
        <f t="shared" si="81"/>
        <v>High</v>
      </c>
      <c r="E274" s="29">
        <v>0.9</v>
      </c>
      <c r="F274" s="30" t="str">
        <f t="shared" si="82"/>
        <v>Very High</v>
      </c>
      <c r="G274" s="29">
        <v>0.4</v>
      </c>
      <c r="H274" s="30" t="str">
        <f t="shared" si="83"/>
        <v>Low</v>
      </c>
      <c r="I274" s="29">
        <v>0.6</v>
      </c>
      <c r="J274" s="31" t="str">
        <f t="shared" si="84"/>
        <v>Medium</v>
      </c>
      <c r="K274" s="29">
        <v>0.5</v>
      </c>
      <c r="L274" s="30" t="str">
        <f t="shared" si="85"/>
        <v>Medium</v>
      </c>
    </row>
    <row r="275" spans="1:30" x14ac:dyDescent="0.25">
      <c r="A275" s="26">
        <v>26</v>
      </c>
      <c r="B275" s="37" t="s">
        <v>47</v>
      </c>
      <c r="C275" s="24">
        <v>0.2</v>
      </c>
      <c r="D275" s="25" t="str">
        <f t="shared" si="81"/>
        <v>Very Low</v>
      </c>
      <c r="E275" s="24">
        <v>0.3</v>
      </c>
      <c r="F275" s="25" t="str">
        <f t="shared" si="82"/>
        <v>Low</v>
      </c>
      <c r="G275" s="24">
        <v>0.5</v>
      </c>
      <c r="H275" s="25" t="str">
        <f t="shared" si="83"/>
        <v>Medium</v>
      </c>
      <c r="I275" s="24">
        <v>0.7</v>
      </c>
      <c r="J275" s="33" t="str">
        <f t="shared" si="84"/>
        <v>High</v>
      </c>
      <c r="K275" s="24">
        <v>0.3</v>
      </c>
      <c r="L275" s="25" t="str">
        <f t="shared" si="85"/>
        <v>Low</v>
      </c>
    </row>
    <row r="276" spans="1:30" x14ac:dyDescent="0.25">
      <c r="A276" s="26">
        <v>27</v>
      </c>
      <c r="B276" s="37" t="s">
        <v>48</v>
      </c>
      <c r="C276" s="24">
        <v>0.3</v>
      </c>
      <c r="D276" s="25" t="str">
        <f t="shared" si="81"/>
        <v>Low</v>
      </c>
      <c r="E276" s="24">
        <v>0.1</v>
      </c>
      <c r="F276" s="25" t="str">
        <f t="shared" si="82"/>
        <v>Very Low</v>
      </c>
      <c r="G276" s="24">
        <v>0.3</v>
      </c>
      <c r="H276" s="25" t="str">
        <f t="shared" si="83"/>
        <v>Low</v>
      </c>
      <c r="I276" s="24">
        <v>0.1</v>
      </c>
      <c r="J276" s="33" t="str">
        <f t="shared" si="84"/>
        <v>Very Low</v>
      </c>
      <c r="K276" s="24">
        <v>0.7</v>
      </c>
      <c r="L276" s="25" t="str">
        <f t="shared" si="85"/>
        <v>High</v>
      </c>
    </row>
    <row r="277" spans="1:30" x14ac:dyDescent="0.25">
      <c r="A277" s="26">
        <v>28</v>
      </c>
      <c r="B277" s="37" t="s">
        <v>51</v>
      </c>
      <c r="C277" s="24">
        <v>0.2</v>
      </c>
      <c r="D277" s="25" t="str">
        <f t="shared" si="81"/>
        <v>Very Low</v>
      </c>
      <c r="E277" s="24">
        <v>0.1</v>
      </c>
      <c r="F277" s="25" t="str">
        <f t="shared" si="82"/>
        <v>Very Low</v>
      </c>
      <c r="G277" s="24">
        <v>0.7</v>
      </c>
      <c r="H277" s="25" t="str">
        <f t="shared" si="83"/>
        <v>High</v>
      </c>
      <c r="I277" s="24">
        <v>0.4</v>
      </c>
      <c r="J277" s="33" t="str">
        <f t="shared" si="84"/>
        <v>Low</v>
      </c>
      <c r="K277" s="24">
        <v>0.8</v>
      </c>
      <c r="L277" s="25" t="str">
        <f t="shared" si="85"/>
        <v>High</v>
      </c>
    </row>
    <row r="278" spans="1:30" x14ac:dyDescent="0.25">
      <c r="A278" s="26">
        <v>29</v>
      </c>
      <c r="B278" s="37" t="s">
        <v>52</v>
      </c>
      <c r="C278" s="24">
        <v>0.6</v>
      </c>
      <c r="D278" s="25" t="str">
        <f t="shared" si="81"/>
        <v>Medium</v>
      </c>
      <c r="E278" s="24">
        <v>0.3</v>
      </c>
      <c r="F278" s="25" t="str">
        <f t="shared" si="82"/>
        <v>Low</v>
      </c>
      <c r="G278" s="24">
        <v>0.6</v>
      </c>
      <c r="H278" s="25" t="str">
        <f t="shared" si="83"/>
        <v>Medium</v>
      </c>
      <c r="I278" s="24">
        <v>0.2</v>
      </c>
      <c r="J278" s="33" t="str">
        <f t="shared" si="84"/>
        <v>Very Low</v>
      </c>
      <c r="K278" s="24">
        <v>0.9</v>
      </c>
      <c r="L278" s="25" t="str">
        <f t="shared" si="85"/>
        <v>Very High</v>
      </c>
    </row>
    <row r="279" spans="1:30" ht="15.75" thickBot="1" x14ac:dyDescent="0.3">
      <c r="A279" s="26">
        <v>30</v>
      </c>
      <c r="B279" s="50" t="s">
        <v>53</v>
      </c>
      <c r="C279" s="39">
        <v>0.4</v>
      </c>
      <c r="D279" s="40" t="str">
        <f t="shared" si="81"/>
        <v>Low</v>
      </c>
      <c r="E279" s="39">
        <v>0.6</v>
      </c>
      <c r="F279" s="40" t="str">
        <f t="shared" si="82"/>
        <v>Medium</v>
      </c>
      <c r="G279" s="39">
        <v>0.9</v>
      </c>
      <c r="H279" s="40" t="str">
        <f t="shared" si="83"/>
        <v>Very High</v>
      </c>
      <c r="I279" s="39">
        <v>0.3</v>
      </c>
      <c r="J279" s="41" t="str">
        <f t="shared" si="84"/>
        <v>Low</v>
      </c>
      <c r="K279" s="39">
        <v>0.3</v>
      </c>
      <c r="L279" s="40" t="str">
        <f t="shared" si="85"/>
        <v>Low</v>
      </c>
    </row>
    <row r="282" spans="1:30" x14ac:dyDescent="0.25">
      <c r="A282" s="104"/>
      <c r="B282" s="104"/>
      <c r="C282" s="104"/>
      <c r="D282" s="104"/>
      <c r="E282" s="104"/>
      <c r="F282" s="104"/>
      <c r="G282" s="104"/>
      <c r="H282" s="104"/>
      <c r="I282" s="104"/>
      <c r="J282" s="104"/>
      <c r="K282" s="104"/>
      <c r="L282" s="104"/>
      <c r="M282" s="104"/>
      <c r="N282" s="104"/>
      <c r="O282" s="104"/>
      <c r="P282" s="104"/>
      <c r="Q282" s="104"/>
      <c r="R282" s="104"/>
      <c r="S282" s="104"/>
      <c r="T282" s="104"/>
      <c r="U282" s="104"/>
      <c r="V282" s="104"/>
      <c r="W282" s="104"/>
      <c r="X282" s="104"/>
      <c r="Y282" s="104"/>
      <c r="Z282" s="104"/>
      <c r="AA282" s="104"/>
      <c r="AB282" s="104"/>
      <c r="AC282" s="104"/>
      <c r="AD282" s="104"/>
    </row>
    <row r="284" spans="1:30" ht="19.5" thickBot="1" x14ac:dyDescent="0.35">
      <c r="B284" s="133" t="s">
        <v>153</v>
      </c>
      <c r="C284" s="134"/>
      <c r="D284" s="134"/>
      <c r="E284" s="134"/>
      <c r="F284" s="134"/>
      <c r="G284" s="134"/>
      <c r="H284" s="134"/>
      <c r="I284" s="134"/>
      <c r="J284" s="134"/>
      <c r="K284" s="134"/>
      <c r="L284" s="134"/>
    </row>
    <row r="285" spans="1:30" x14ac:dyDescent="0.25">
      <c r="A285" s="26">
        <v>1</v>
      </c>
      <c r="B285" s="28" t="s">
        <v>55</v>
      </c>
      <c r="C285" s="29">
        <v>0.7</v>
      </c>
      <c r="D285" s="30" t="str">
        <f>_xlfn.IFS(C285&gt;0.8,"Very High",C285&gt;0.6,"High",C285&gt;0.4,"Medium",C285&gt;0.2,"Low",C285&gt;0,"Very Low")</f>
        <v>High</v>
      </c>
      <c r="E285" s="29">
        <v>0.9</v>
      </c>
      <c r="F285" s="30" t="str">
        <f>_xlfn.IFS(E285&gt;0.8,"Very High",E285&gt;0.6,"High",E285&gt;0.4,"Medium",E285&gt;0.2,"Low",E285&gt;0,"Very Low")</f>
        <v>Very High</v>
      </c>
      <c r="G285" s="29">
        <v>0.9</v>
      </c>
      <c r="H285" s="30" t="str">
        <f>_xlfn.IFS(G285&gt;0.8,"Very High",G285&gt;0.6,"High",G285&gt;0.4,"Medium",G285&gt;0.2,"Low",G285&gt;0,"Very Low")</f>
        <v>Very High</v>
      </c>
      <c r="I285" s="29">
        <v>0.7</v>
      </c>
      <c r="J285" s="31" t="str">
        <f>_xlfn.IFS(I285&gt;0.8,"Very High",I285&gt;0.6,"High",I285&gt;0.4,"Medium",I285&gt;0.2,"Low",I285&gt;0,"Very Low")</f>
        <v>High</v>
      </c>
      <c r="K285" s="29">
        <v>0.8</v>
      </c>
      <c r="L285" s="30" t="str">
        <f>_xlfn.IFS(K285&gt;0.8,"Very High",K285&gt;0.6,"High",K285&gt;0.4,"Medium",K285&gt;0.2,"Low",K285&gt;0,"Very Low")</f>
        <v>High</v>
      </c>
    </row>
    <row r="286" spans="1:30" x14ac:dyDescent="0.25">
      <c r="A286" s="26">
        <v>2</v>
      </c>
      <c r="B286" s="32" t="s">
        <v>56</v>
      </c>
      <c r="C286" s="24">
        <v>0.6</v>
      </c>
      <c r="D286" s="25" t="str">
        <f t="shared" ref="D286:D314" si="86">_xlfn.IFS(C286&gt;0.8,"Very High",C286&gt;0.6,"High",C286&gt;0.4,"Medium",C286&gt;0.2,"Low",C286&gt;0,"Very Low")</f>
        <v>Medium</v>
      </c>
      <c r="E286" s="24">
        <v>0.8</v>
      </c>
      <c r="F286" s="25" t="str">
        <f t="shared" ref="F286:F314" si="87">_xlfn.IFS(E286&gt;0.8,"Very High",E286&gt;0.6,"High",E286&gt;0.4,"Medium",E286&gt;0.2,"Low",E286&gt;0,"Very Low")</f>
        <v>High</v>
      </c>
      <c r="G286" s="24">
        <v>0.7</v>
      </c>
      <c r="H286" s="25" t="str">
        <f t="shared" ref="H286:H314" si="88">_xlfn.IFS(G286&gt;0.8,"Very High",G286&gt;0.6,"High",G286&gt;0.4,"Medium",G286&gt;0.2,"Low",G286&gt;0,"Very Low")</f>
        <v>High</v>
      </c>
      <c r="I286" s="24">
        <v>0.9</v>
      </c>
      <c r="J286" s="33" t="str">
        <f t="shared" ref="J286:J314" si="89">_xlfn.IFS(I286&gt;0.8,"Very High",I286&gt;0.6,"High",I286&gt;0.4,"Medium",I286&gt;0.2,"Low",I286&gt;0,"Very Low")</f>
        <v>Very High</v>
      </c>
      <c r="K286" s="24">
        <v>0.5</v>
      </c>
      <c r="L286" s="25" t="str">
        <f t="shared" ref="L286:L314" si="90">_xlfn.IFS(K286&gt;0.8,"Very High",K286&gt;0.6,"High",K286&gt;0.4,"Medium",K286&gt;0.2,"Low",K286&gt;0,"Very Low")</f>
        <v>Medium</v>
      </c>
    </row>
    <row r="287" spans="1:30" x14ac:dyDescent="0.25">
      <c r="A287" s="26">
        <v>3</v>
      </c>
      <c r="B287" s="34" t="s">
        <v>16</v>
      </c>
      <c r="C287" s="24">
        <v>0.7</v>
      </c>
      <c r="D287" s="25" t="str">
        <f t="shared" si="86"/>
        <v>High</v>
      </c>
      <c r="E287" s="24">
        <v>0.8</v>
      </c>
      <c r="F287" s="25" t="str">
        <f t="shared" si="87"/>
        <v>High</v>
      </c>
      <c r="G287" s="24">
        <v>0.9</v>
      </c>
      <c r="H287" s="25" t="str">
        <f t="shared" si="88"/>
        <v>Very High</v>
      </c>
      <c r="I287" s="24">
        <v>0.7</v>
      </c>
      <c r="J287" s="33" t="str">
        <f t="shared" si="89"/>
        <v>High</v>
      </c>
      <c r="K287" s="24">
        <v>0.9</v>
      </c>
      <c r="L287" s="25" t="str">
        <f t="shared" si="90"/>
        <v>Very High</v>
      </c>
    </row>
    <row r="288" spans="1:30" x14ac:dyDescent="0.25">
      <c r="A288" s="26">
        <v>4</v>
      </c>
      <c r="B288" s="34" t="s">
        <v>17</v>
      </c>
      <c r="C288" s="24">
        <v>0.2</v>
      </c>
      <c r="D288" s="25" t="str">
        <f t="shared" si="86"/>
        <v>Very Low</v>
      </c>
      <c r="E288" s="24">
        <v>0.1</v>
      </c>
      <c r="F288" s="25" t="str">
        <f t="shared" si="87"/>
        <v>Very Low</v>
      </c>
      <c r="G288" s="24">
        <v>0.7</v>
      </c>
      <c r="H288" s="25" t="str">
        <f t="shared" si="88"/>
        <v>High</v>
      </c>
      <c r="I288" s="24">
        <v>0.2</v>
      </c>
      <c r="J288" s="33" t="str">
        <f t="shared" si="89"/>
        <v>Very Low</v>
      </c>
      <c r="K288" s="24">
        <v>0.7</v>
      </c>
      <c r="L288" s="25" t="str">
        <f t="shared" si="90"/>
        <v>High</v>
      </c>
    </row>
    <row r="289" spans="1:12" x14ac:dyDescent="0.25">
      <c r="A289" s="26">
        <v>5</v>
      </c>
      <c r="B289" s="34" t="s">
        <v>18</v>
      </c>
      <c r="C289" s="24">
        <v>0.8</v>
      </c>
      <c r="D289" s="25" t="str">
        <f t="shared" si="86"/>
        <v>High</v>
      </c>
      <c r="E289" s="24">
        <v>0.5</v>
      </c>
      <c r="F289" s="25" t="str">
        <f t="shared" si="87"/>
        <v>Medium</v>
      </c>
      <c r="G289" s="24">
        <v>0.9</v>
      </c>
      <c r="H289" s="25" t="str">
        <f t="shared" si="88"/>
        <v>Very High</v>
      </c>
      <c r="I289" s="24">
        <v>0.8</v>
      </c>
      <c r="J289" s="33" t="str">
        <f t="shared" si="89"/>
        <v>High</v>
      </c>
      <c r="K289" s="24">
        <v>0.4</v>
      </c>
      <c r="L289" s="25" t="str">
        <f t="shared" si="90"/>
        <v>Low</v>
      </c>
    </row>
    <row r="290" spans="1:12" x14ac:dyDescent="0.25">
      <c r="A290" s="26">
        <v>6</v>
      </c>
      <c r="B290" s="34" t="s">
        <v>19</v>
      </c>
      <c r="C290" s="24">
        <v>0.5</v>
      </c>
      <c r="D290" s="25" t="str">
        <f t="shared" si="86"/>
        <v>Medium</v>
      </c>
      <c r="E290" s="24">
        <v>0.5</v>
      </c>
      <c r="F290" s="25" t="str">
        <f t="shared" si="87"/>
        <v>Medium</v>
      </c>
      <c r="G290" s="24">
        <v>0.7</v>
      </c>
      <c r="H290" s="25" t="str">
        <f t="shared" si="88"/>
        <v>High</v>
      </c>
      <c r="I290" s="24">
        <v>0.6</v>
      </c>
      <c r="J290" s="33" t="str">
        <f t="shared" si="89"/>
        <v>Medium</v>
      </c>
      <c r="K290" s="24">
        <v>0.7</v>
      </c>
      <c r="L290" s="25" t="str">
        <f t="shared" si="90"/>
        <v>High</v>
      </c>
    </row>
    <row r="291" spans="1:12" x14ac:dyDescent="0.25">
      <c r="A291" s="26">
        <v>7</v>
      </c>
      <c r="B291" s="34" t="s">
        <v>20</v>
      </c>
      <c r="C291" s="24">
        <v>0.6</v>
      </c>
      <c r="D291" s="25" t="str">
        <f t="shared" si="86"/>
        <v>Medium</v>
      </c>
      <c r="E291" s="24">
        <v>0.1</v>
      </c>
      <c r="F291" s="25" t="str">
        <f t="shared" si="87"/>
        <v>Very Low</v>
      </c>
      <c r="G291" s="24">
        <v>0.1</v>
      </c>
      <c r="H291" s="25" t="str">
        <f t="shared" si="88"/>
        <v>Very Low</v>
      </c>
      <c r="I291" s="24">
        <v>0.3</v>
      </c>
      <c r="J291" s="33" t="str">
        <f t="shared" si="89"/>
        <v>Low</v>
      </c>
      <c r="K291" s="24">
        <v>0.2</v>
      </c>
      <c r="L291" s="25" t="str">
        <f t="shared" si="90"/>
        <v>Very Low</v>
      </c>
    </row>
    <row r="292" spans="1:12" x14ac:dyDescent="0.25">
      <c r="A292" s="26">
        <v>8</v>
      </c>
      <c r="B292" s="35" t="s">
        <v>57</v>
      </c>
      <c r="C292" s="24">
        <v>0.2</v>
      </c>
      <c r="D292" s="25" t="str">
        <f t="shared" si="86"/>
        <v>Very Low</v>
      </c>
      <c r="E292" s="24">
        <v>0.4</v>
      </c>
      <c r="F292" s="25" t="str">
        <f t="shared" si="87"/>
        <v>Low</v>
      </c>
      <c r="G292" s="24">
        <v>0.6</v>
      </c>
      <c r="H292" s="25" t="str">
        <f t="shared" si="88"/>
        <v>Medium</v>
      </c>
      <c r="I292" s="24">
        <v>0.5</v>
      </c>
      <c r="J292" s="33" t="str">
        <f t="shared" si="89"/>
        <v>Medium</v>
      </c>
      <c r="K292" s="24">
        <v>0.2</v>
      </c>
      <c r="L292" s="25" t="str">
        <f t="shared" si="90"/>
        <v>Very Low</v>
      </c>
    </row>
    <row r="293" spans="1:12" x14ac:dyDescent="0.25">
      <c r="A293" s="26">
        <v>9</v>
      </c>
      <c r="B293" s="36" t="s">
        <v>58</v>
      </c>
      <c r="C293" s="24">
        <v>0.8</v>
      </c>
      <c r="D293" s="25" t="str">
        <f t="shared" si="86"/>
        <v>High</v>
      </c>
      <c r="E293" s="24">
        <v>0.5</v>
      </c>
      <c r="F293" s="25" t="str">
        <f t="shared" si="87"/>
        <v>Medium</v>
      </c>
      <c r="G293" s="24">
        <v>0.7</v>
      </c>
      <c r="H293" s="25" t="str">
        <f t="shared" si="88"/>
        <v>High</v>
      </c>
      <c r="I293" s="24">
        <v>0.8</v>
      </c>
      <c r="J293" s="33" t="str">
        <f t="shared" si="89"/>
        <v>High</v>
      </c>
      <c r="K293" s="24">
        <v>0.9</v>
      </c>
      <c r="L293" s="25" t="str">
        <f t="shared" si="90"/>
        <v>Very High</v>
      </c>
    </row>
    <row r="294" spans="1:12" x14ac:dyDescent="0.25">
      <c r="A294" s="105">
        <v>10</v>
      </c>
      <c r="B294" s="98" t="s">
        <v>59</v>
      </c>
      <c r="C294" s="106">
        <v>0.2</v>
      </c>
      <c r="D294" s="107" t="str">
        <f t="shared" si="86"/>
        <v>Very Low</v>
      </c>
      <c r="E294" s="106">
        <v>0.2</v>
      </c>
      <c r="F294" s="107" t="str">
        <f t="shared" si="87"/>
        <v>Very Low</v>
      </c>
      <c r="G294" s="106">
        <v>0.2</v>
      </c>
      <c r="H294" s="107" t="str">
        <f t="shared" si="88"/>
        <v>Very Low</v>
      </c>
      <c r="I294" s="106">
        <v>0.2</v>
      </c>
      <c r="J294" s="108" t="str">
        <f t="shared" si="89"/>
        <v>Very Low</v>
      </c>
      <c r="K294" s="106">
        <v>0.2</v>
      </c>
      <c r="L294" s="107" t="str">
        <f t="shared" si="90"/>
        <v>Very Low</v>
      </c>
    </row>
    <row r="295" spans="1:12" ht="15.75" thickBot="1" x14ac:dyDescent="0.3">
      <c r="A295" s="110">
        <v>11</v>
      </c>
      <c r="B295" s="115" t="s">
        <v>49</v>
      </c>
      <c r="C295" s="116">
        <v>0.8</v>
      </c>
      <c r="D295" s="119" t="str">
        <f t="shared" si="86"/>
        <v>High</v>
      </c>
      <c r="E295" s="116">
        <v>0.8</v>
      </c>
      <c r="F295" s="119" t="str">
        <f t="shared" si="87"/>
        <v>High</v>
      </c>
      <c r="G295" s="116">
        <v>0.8</v>
      </c>
      <c r="H295" s="119" t="str">
        <f t="shared" si="88"/>
        <v>High</v>
      </c>
      <c r="I295" s="116">
        <v>0.8</v>
      </c>
      <c r="J295" s="120" t="str">
        <f t="shared" si="89"/>
        <v>High</v>
      </c>
      <c r="K295" s="116">
        <v>0.8</v>
      </c>
      <c r="L295" s="119" t="str">
        <f t="shared" si="90"/>
        <v>High</v>
      </c>
    </row>
    <row r="296" spans="1:12" x14ac:dyDescent="0.25">
      <c r="A296" s="26">
        <v>12</v>
      </c>
      <c r="B296" s="28" t="s">
        <v>31</v>
      </c>
      <c r="C296" s="29">
        <v>0.9</v>
      </c>
      <c r="D296" s="30" t="str">
        <f t="shared" si="86"/>
        <v>Very High</v>
      </c>
      <c r="E296" s="29">
        <v>0.6</v>
      </c>
      <c r="F296" s="30" t="str">
        <f t="shared" si="87"/>
        <v>Medium</v>
      </c>
      <c r="G296" s="29">
        <v>0.8</v>
      </c>
      <c r="H296" s="30" t="str">
        <f t="shared" si="88"/>
        <v>High</v>
      </c>
      <c r="I296" s="29">
        <v>0.1</v>
      </c>
      <c r="J296" s="31" t="str">
        <f t="shared" si="89"/>
        <v>Very Low</v>
      </c>
      <c r="K296" s="29">
        <v>0.4</v>
      </c>
      <c r="L296" s="30" t="str">
        <f t="shared" si="90"/>
        <v>Low</v>
      </c>
    </row>
    <row r="297" spans="1:12" ht="15.75" thickBot="1" x14ac:dyDescent="0.3">
      <c r="A297" s="26">
        <v>13</v>
      </c>
      <c r="B297" s="42" t="s">
        <v>32</v>
      </c>
      <c r="C297" s="39">
        <v>0.2</v>
      </c>
      <c r="D297" s="40" t="str">
        <f t="shared" si="86"/>
        <v>Very Low</v>
      </c>
      <c r="E297" s="39">
        <v>0.6</v>
      </c>
      <c r="F297" s="40" t="str">
        <f t="shared" si="87"/>
        <v>Medium</v>
      </c>
      <c r="G297" s="39">
        <v>0.5</v>
      </c>
      <c r="H297" s="40" t="str">
        <f t="shared" si="88"/>
        <v>Medium</v>
      </c>
      <c r="I297" s="39">
        <v>0.4</v>
      </c>
      <c r="J297" s="41" t="str">
        <f t="shared" si="89"/>
        <v>Low</v>
      </c>
      <c r="K297" s="39">
        <v>0.8</v>
      </c>
      <c r="L297" s="40" t="str">
        <f t="shared" si="90"/>
        <v>High</v>
      </c>
    </row>
    <row r="298" spans="1:12" x14ac:dyDescent="0.25">
      <c r="A298" s="26">
        <v>14</v>
      </c>
      <c r="B298" s="43" t="s">
        <v>34</v>
      </c>
      <c r="C298" s="29">
        <v>0.6</v>
      </c>
      <c r="D298" s="30" t="str">
        <f t="shared" si="86"/>
        <v>Medium</v>
      </c>
      <c r="E298" s="29">
        <v>0.7</v>
      </c>
      <c r="F298" s="30" t="str">
        <f t="shared" si="87"/>
        <v>High</v>
      </c>
      <c r="G298" s="29">
        <v>0.1</v>
      </c>
      <c r="H298" s="30" t="str">
        <f t="shared" si="88"/>
        <v>Very Low</v>
      </c>
      <c r="I298" s="29">
        <v>0.5</v>
      </c>
      <c r="J298" s="31" t="str">
        <f t="shared" si="89"/>
        <v>Medium</v>
      </c>
      <c r="K298" s="29">
        <v>0.9</v>
      </c>
      <c r="L298" s="30" t="str">
        <f t="shared" si="90"/>
        <v>Very High</v>
      </c>
    </row>
    <row r="299" spans="1:12" x14ac:dyDescent="0.25">
      <c r="A299" s="26">
        <v>15</v>
      </c>
      <c r="B299" s="32" t="s">
        <v>35</v>
      </c>
      <c r="C299" s="24">
        <v>0.9</v>
      </c>
      <c r="D299" s="25" t="str">
        <f t="shared" si="86"/>
        <v>Very High</v>
      </c>
      <c r="E299" s="24">
        <v>0.1</v>
      </c>
      <c r="F299" s="25" t="str">
        <f t="shared" si="87"/>
        <v>Very Low</v>
      </c>
      <c r="G299" s="24">
        <v>0.3</v>
      </c>
      <c r="H299" s="25" t="str">
        <f t="shared" si="88"/>
        <v>Low</v>
      </c>
      <c r="I299" s="24">
        <v>0.4</v>
      </c>
      <c r="J299" s="33" t="str">
        <f t="shared" si="89"/>
        <v>Low</v>
      </c>
      <c r="K299" s="24">
        <v>0.9</v>
      </c>
      <c r="L299" s="25" t="str">
        <f t="shared" si="90"/>
        <v>Very High</v>
      </c>
    </row>
    <row r="300" spans="1:12" x14ac:dyDescent="0.25">
      <c r="A300" s="26">
        <v>16</v>
      </c>
      <c r="B300" s="32" t="s">
        <v>36</v>
      </c>
      <c r="C300" s="24">
        <v>0.5</v>
      </c>
      <c r="D300" s="25" t="str">
        <f t="shared" si="86"/>
        <v>Medium</v>
      </c>
      <c r="E300" s="24">
        <v>0.4</v>
      </c>
      <c r="F300" s="25" t="str">
        <f t="shared" si="87"/>
        <v>Low</v>
      </c>
      <c r="G300" s="24">
        <v>0.3</v>
      </c>
      <c r="H300" s="25" t="str">
        <f t="shared" si="88"/>
        <v>Low</v>
      </c>
      <c r="I300" s="24">
        <v>0.6</v>
      </c>
      <c r="J300" s="33" t="str">
        <f t="shared" si="89"/>
        <v>Medium</v>
      </c>
      <c r="K300" s="24">
        <v>0.2</v>
      </c>
      <c r="L300" s="25" t="str">
        <f t="shared" si="90"/>
        <v>Very Low</v>
      </c>
    </row>
    <row r="301" spans="1:12" ht="15.75" thickBot="1" x14ac:dyDescent="0.3">
      <c r="A301" s="26">
        <v>17</v>
      </c>
      <c r="B301" s="44" t="s">
        <v>50</v>
      </c>
      <c r="C301" s="39">
        <v>0.5</v>
      </c>
      <c r="D301" s="40" t="str">
        <f t="shared" si="86"/>
        <v>Medium</v>
      </c>
      <c r="E301" s="39">
        <v>0.9</v>
      </c>
      <c r="F301" s="40" t="str">
        <f t="shared" si="87"/>
        <v>Very High</v>
      </c>
      <c r="G301" s="39">
        <v>0.8</v>
      </c>
      <c r="H301" s="40" t="str">
        <f t="shared" si="88"/>
        <v>High</v>
      </c>
      <c r="I301" s="39">
        <v>0.4</v>
      </c>
      <c r="J301" s="41" t="str">
        <f t="shared" si="89"/>
        <v>Low</v>
      </c>
      <c r="K301" s="39">
        <v>0.3</v>
      </c>
      <c r="L301" s="40" t="str">
        <f t="shared" si="90"/>
        <v>Low</v>
      </c>
    </row>
    <row r="302" spans="1:12" x14ac:dyDescent="0.25">
      <c r="A302" s="26">
        <v>18</v>
      </c>
      <c r="B302" s="45" t="s">
        <v>38</v>
      </c>
      <c r="C302" s="29">
        <v>0.2</v>
      </c>
      <c r="D302" s="30" t="str">
        <f t="shared" si="86"/>
        <v>Very Low</v>
      </c>
      <c r="E302" s="29">
        <v>0.3</v>
      </c>
      <c r="F302" s="30" t="str">
        <f t="shared" si="87"/>
        <v>Low</v>
      </c>
      <c r="G302" s="29">
        <v>0.4</v>
      </c>
      <c r="H302" s="30" t="str">
        <f t="shared" si="88"/>
        <v>Low</v>
      </c>
      <c r="I302" s="29">
        <v>0.8</v>
      </c>
      <c r="J302" s="31" t="str">
        <f t="shared" si="89"/>
        <v>High</v>
      </c>
      <c r="K302" s="29">
        <v>0.3</v>
      </c>
      <c r="L302" s="30" t="str">
        <f t="shared" si="90"/>
        <v>Low</v>
      </c>
    </row>
    <row r="303" spans="1:12" ht="15.75" thickBot="1" x14ac:dyDescent="0.3">
      <c r="A303" s="26">
        <v>19</v>
      </c>
      <c r="B303" s="46" t="s">
        <v>39</v>
      </c>
      <c r="C303" s="39">
        <v>0.3</v>
      </c>
      <c r="D303" s="40" t="str">
        <f t="shared" si="86"/>
        <v>Low</v>
      </c>
      <c r="E303" s="39">
        <v>0.6</v>
      </c>
      <c r="F303" s="40" t="str">
        <f t="shared" si="87"/>
        <v>Medium</v>
      </c>
      <c r="G303" s="39">
        <v>0.5</v>
      </c>
      <c r="H303" s="40" t="str">
        <f t="shared" si="88"/>
        <v>Medium</v>
      </c>
      <c r="I303" s="39">
        <v>0.9</v>
      </c>
      <c r="J303" s="41" t="str">
        <f t="shared" si="89"/>
        <v>Very High</v>
      </c>
      <c r="K303" s="39">
        <v>0.2</v>
      </c>
      <c r="L303" s="40" t="str">
        <f t="shared" si="90"/>
        <v>Very Low</v>
      </c>
    </row>
    <row r="304" spans="1:12" x14ac:dyDescent="0.25">
      <c r="A304" s="26">
        <v>20</v>
      </c>
      <c r="B304" s="47" t="s">
        <v>41</v>
      </c>
      <c r="C304" s="29">
        <v>0.7</v>
      </c>
      <c r="D304" s="30" t="str">
        <f t="shared" si="86"/>
        <v>High</v>
      </c>
      <c r="E304" s="29">
        <v>0.7</v>
      </c>
      <c r="F304" s="30" t="str">
        <f t="shared" si="87"/>
        <v>High</v>
      </c>
      <c r="G304" s="29">
        <v>0.9</v>
      </c>
      <c r="H304" s="30" t="str">
        <f t="shared" si="88"/>
        <v>Very High</v>
      </c>
      <c r="I304" s="29">
        <v>0.4</v>
      </c>
      <c r="J304" s="31" t="str">
        <f t="shared" si="89"/>
        <v>Low</v>
      </c>
      <c r="K304" s="29">
        <v>0.9</v>
      </c>
      <c r="L304" s="30" t="str">
        <f t="shared" si="90"/>
        <v>Very High</v>
      </c>
    </row>
    <row r="305" spans="1:12" x14ac:dyDescent="0.25">
      <c r="A305" s="26">
        <v>21</v>
      </c>
      <c r="B305" s="36" t="s">
        <v>42</v>
      </c>
      <c r="C305" s="24">
        <v>0.5</v>
      </c>
      <c r="D305" s="25" t="str">
        <f t="shared" si="86"/>
        <v>Medium</v>
      </c>
      <c r="E305" s="24">
        <v>0.5</v>
      </c>
      <c r="F305" s="25" t="str">
        <f t="shared" si="87"/>
        <v>Medium</v>
      </c>
      <c r="G305" s="24">
        <v>0.4</v>
      </c>
      <c r="H305" s="25" t="str">
        <f t="shared" si="88"/>
        <v>Low</v>
      </c>
      <c r="I305" s="24">
        <v>0.4</v>
      </c>
      <c r="J305" s="33" t="str">
        <f t="shared" si="89"/>
        <v>Low</v>
      </c>
      <c r="K305" s="24">
        <v>0.5</v>
      </c>
      <c r="L305" s="25" t="str">
        <f t="shared" si="90"/>
        <v>Medium</v>
      </c>
    </row>
    <row r="306" spans="1:12" x14ac:dyDescent="0.25">
      <c r="A306" s="26">
        <v>22</v>
      </c>
      <c r="B306" s="36" t="s">
        <v>43</v>
      </c>
      <c r="C306" s="24">
        <v>0.6</v>
      </c>
      <c r="D306" s="25" t="str">
        <f t="shared" si="86"/>
        <v>Medium</v>
      </c>
      <c r="E306" s="24">
        <v>0.4</v>
      </c>
      <c r="F306" s="25" t="str">
        <f t="shared" si="87"/>
        <v>Low</v>
      </c>
      <c r="G306" s="24">
        <v>0.9</v>
      </c>
      <c r="H306" s="25" t="str">
        <f t="shared" si="88"/>
        <v>Very High</v>
      </c>
      <c r="I306" s="24">
        <v>0.5</v>
      </c>
      <c r="J306" s="33" t="str">
        <f t="shared" si="89"/>
        <v>Medium</v>
      </c>
      <c r="K306" s="24">
        <v>0.9</v>
      </c>
      <c r="L306" s="25" t="str">
        <f t="shared" si="90"/>
        <v>Very High</v>
      </c>
    </row>
    <row r="307" spans="1:12" x14ac:dyDescent="0.25">
      <c r="A307" s="26">
        <v>23</v>
      </c>
      <c r="B307" s="36" t="s">
        <v>44</v>
      </c>
      <c r="C307" s="24">
        <v>0.5</v>
      </c>
      <c r="D307" s="25" t="str">
        <f t="shared" si="86"/>
        <v>Medium</v>
      </c>
      <c r="E307" s="24">
        <v>0.5</v>
      </c>
      <c r="F307" s="25" t="str">
        <f t="shared" si="87"/>
        <v>Medium</v>
      </c>
      <c r="G307" s="24">
        <v>0.7</v>
      </c>
      <c r="H307" s="25" t="str">
        <f t="shared" si="88"/>
        <v>High</v>
      </c>
      <c r="I307" s="24">
        <v>0.5</v>
      </c>
      <c r="J307" s="33" t="str">
        <f t="shared" si="89"/>
        <v>Medium</v>
      </c>
      <c r="K307" s="24">
        <v>0.7</v>
      </c>
      <c r="L307" s="25" t="str">
        <f t="shared" si="90"/>
        <v>High</v>
      </c>
    </row>
    <row r="308" spans="1:12" ht="15.75" thickBot="1" x14ac:dyDescent="0.3">
      <c r="A308" s="26">
        <v>24</v>
      </c>
      <c r="B308" s="48" t="s">
        <v>45</v>
      </c>
      <c r="C308" s="39">
        <v>0.9</v>
      </c>
      <c r="D308" s="40" t="str">
        <f t="shared" si="86"/>
        <v>Very High</v>
      </c>
      <c r="E308" s="39">
        <v>0.9</v>
      </c>
      <c r="F308" s="40" t="str">
        <f t="shared" si="87"/>
        <v>Very High</v>
      </c>
      <c r="G308" s="39">
        <v>0.5</v>
      </c>
      <c r="H308" s="40" t="str">
        <f t="shared" si="88"/>
        <v>Medium</v>
      </c>
      <c r="I308" s="39">
        <v>0.1</v>
      </c>
      <c r="J308" s="41" t="str">
        <f t="shared" si="89"/>
        <v>Very Low</v>
      </c>
      <c r="K308" s="39">
        <v>0.2</v>
      </c>
      <c r="L308" s="40" t="str">
        <f t="shared" si="90"/>
        <v>Very Low</v>
      </c>
    </row>
    <row r="309" spans="1:12" x14ac:dyDescent="0.25">
      <c r="A309" s="26">
        <v>25</v>
      </c>
      <c r="B309" s="49" t="s">
        <v>46</v>
      </c>
      <c r="C309" s="29">
        <v>0.4</v>
      </c>
      <c r="D309" s="30" t="str">
        <f t="shared" si="86"/>
        <v>Low</v>
      </c>
      <c r="E309" s="29">
        <v>0.5</v>
      </c>
      <c r="F309" s="30" t="str">
        <f t="shared" si="87"/>
        <v>Medium</v>
      </c>
      <c r="G309" s="29">
        <v>0.3</v>
      </c>
      <c r="H309" s="30" t="str">
        <f t="shared" si="88"/>
        <v>Low</v>
      </c>
      <c r="I309" s="29">
        <v>0.7</v>
      </c>
      <c r="J309" s="31" t="str">
        <f t="shared" si="89"/>
        <v>High</v>
      </c>
      <c r="K309" s="29">
        <v>0.5</v>
      </c>
      <c r="L309" s="30" t="str">
        <f t="shared" si="90"/>
        <v>Medium</v>
      </c>
    </row>
    <row r="310" spans="1:12" x14ac:dyDescent="0.25">
      <c r="A310" s="26">
        <v>26</v>
      </c>
      <c r="B310" s="37" t="s">
        <v>47</v>
      </c>
      <c r="C310" s="24">
        <v>0.8</v>
      </c>
      <c r="D310" s="25" t="str">
        <f t="shared" si="86"/>
        <v>High</v>
      </c>
      <c r="E310" s="24">
        <v>0.4</v>
      </c>
      <c r="F310" s="25" t="str">
        <f t="shared" si="87"/>
        <v>Low</v>
      </c>
      <c r="G310" s="24">
        <v>0.4</v>
      </c>
      <c r="H310" s="25" t="str">
        <f t="shared" si="88"/>
        <v>Low</v>
      </c>
      <c r="I310" s="24">
        <v>0.1</v>
      </c>
      <c r="J310" s="33" t="str">
        <f t="shared" si="89"/>
        <v>Very Low</v>
      </c>
      <c r="K310" s="24">
        <v>0.5</v>
      </c>
      <c r="L310" s="25" t="str">
        <f t="shared" si="90"/>
        <v>Medium</v>
      </c>
    </row>
    <row r="311" spans="1:12" x14ac:dyDescent="0.25">
      <c r="A311" s="26">
        <v>27</v>
      </c>
      <c r="B311" s="37" t="s">
        <v>48</v>
      </c>
      <c r="C311" s="24">
        <v>0.9</v>
      </c>
      <c r="D311" s="25" t="str">
        <f t="shared" si="86"/>
        <v>Very High</v>
      </c>
      <c r="E311" s="24">
        <v>0.9</v>
      </c>
      <c r="F311" s="25" t="str">
        <f t="shared" si="87"/>
        <v>Very High</v>
      </c>
      <c r="G311" s="24">
        <v>0.4</v>
      </c>
      <c r="H311" s="25" t="str">
        <f t="shared" si="88"/>
        <v>Low</v>
      </c>
      <c r="I311" s="24">
        <v>0.2</v>
      </c>
      <c r="J311" s="33" t="str">
        <f t="shared" si="89"/>
        <v>Very Low</v>
      </c>
      <c r="K311" s="24">
        <v>0.2</v>
      </c>
      <c r="L311" s="25" t="str">
        <f t="shared" si="90"/>
        <v>Very Low</v>
      </c>
    </row>
    <row r="312" spans="1:12" x14ac:dyDescent="0.25">
      <c r="A312" s="26">
        <v>28</v>
      </c>
      <c r="B312" s="37" t="s">
        <v>51</v>
      </c>
      <c r="C312" s="24">
        <v>0.3</v>
      </c>
      <c r="D312" s="25" t="str">
        <f t="shared" si="86"/>
        <v>Low</v>
      </c>
      <c r="E312" s="24">
        <v>0.8</v>
      </c>
      <c r="F312" s="25" t="str">
        <f t="shared" si="87"/>
        <v>High</v>
      </c>
      <c r="G312" s="24">
        <v>0.6</v>
      </c>
      <c r="H312" s="25" t="str">
        <f t="shared" si="88"/>
        <v>Medium</v>
      </c>
      <c r="I312" s="24">
        <v>0.9</v>
      </c>
      <c r="J312" s="33" t="str">
        <f t="shared" si="89"/>
        <v>Very High</v>
      </c>
      <c r="K312" s="24">
        <v>0.2</v>
      </c>
      <c r="L312" s="25" t="str">
        <f t="shared" si="90"/>
        <v>Very Low</v>
      </c>
    </row>
    <row r="313" spans="1:12" x14ac:dyDescent="0.25">
      <c r="A313" s="26">
        <v>29</v>
      </c>
      <c r="B313" s="37" t="s">
        <v>52</v>
      </c>
      <c r="C313" s="24">
        <v>0.5</v>
      </c>
      <c r="D313" s="25" t="str">
        <f t="shared" si="86"/>
        <v>Medium</v>
      </c>
      <c r="E313" s="24">
        <v>0.5</v>
      </c>
      <c r="F313" s="25" t="str">
        <f t="shared" si="87"/>
        <v>Medium</v>
      </c>
      <c r="G313" s="24">
        <v>0.5</v>
      </c>
      <c r="H313" s="25" t="str">
        <f t="shared" si="88"/>
        <v>Medium</v>
      </c>
      <c r="I313" s="24">
        <v>0.1</v>
      </c>
      <c r="J313" s="33" t="str">
        <f t="shared" si="89"/>
        <v>Very Low</v>
      </c>
      <c r="K313" s="24">
        <v>0.9</v>
      </c>
      <c r="L313" s="25" t="str">
        <f t="shared" si="90"/>
        <v>Very High</v>
      </c>
    </row>
    <row r="314" spans="1:12" ht="15.75" thickBot="1" x14ac:dyDescent="0.3">
      <c r="A314" s="26">
        <v>30</v>
      </c>
      <c r="B314" s="50" t="s">
        <v>53</v>
      </c>
      <c r="C314" s="39">
        <v>0.5</v>
      </c>
      <c r="D314" s="40" t="str">
        <f t="shared" si="86"/>
        <v>Medium</v>
      </c>
      <c r="E314" s="39">
        <v>0.3</v>
      </c>
      <c r="F314" s="40" t="str">
        <f t="shared" si="87"/>
        <v>Low</v>
      </c>
      <c r="G314" s="39">
        <v>0.1</v>
      </c>
      <c r="H314" s="40" t="str">
        <f t="shared" si="88"/>
        <v>Very Low</v>
      </c>
      <c r="I314" s="39">
        <v>0.2</v>
      </c>
      <c r="J314" s="41" t="str">
        <f t="shared" si="89"/>
        <v>Very Low</v>
      </c>
      <c r="K314" s="39">
        <v>0.1</v>
      </c>
      <c r="L314" s="40" t="str">
        <f t="shared" si="90"/>
        <v>Very Low</v>
      </c>
    </row>
  </sheetData>
  <mergeCells count="5">
    <mergeCell ref="B150:L150"/>
    <mergeCell ref="B183:L183"/>
    <mergeCell ref="B216:L216"/>
    <mergeCell ref="B249:L249"/>
    <mergeCell ref="B284:L28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3A26-E272-453F-964E-F069EBB41DB2}">
  <dimension ref="A1:P34"/>
  <sheetViews>
    <sheetView workbookViewId="0">
      <selection activeCell="T15" sqref="T15"/>
    </sheetView>
  </sheetViews>
  <sheetFormatPr defaultRowHeight="15" x14ac:dyDescent="0.25"/>
  <cols>
    <col min="1" max="1" width="3" bestFit="1" customWidth="1"/>
    <col min="2" max="2" width="5.85546875" bestFit="1" customWidth="1"/>
    <col min="3" max="3" width="45.5703125" bestFit="1" customWidth="1"/>
    <col min="4" max="4" width="10.7109375" bestFit="1" customWidth="1"/>
    <col min="5" max="5" width="6" bestFit="1" customWidth="1"/>
    <col min="7" max="7" width="4" bestFit="1" customWidth="1"/>
    <col min="8" max="8" width="9.5703125" bestFit="1" customWidth="1"/>
    <col min="9" max="9" width="4" bestFit="1" customWidth="1"/>
    <col min="10" max="10" width="9.5703125" bestFit="1" customWidth="1"/>
    <col min="11" max="11" width="4" bestFit="1" customWidth="1"/>
    <col min="12" max="12" width="9.5703125" bestFit="1" customWidth="1"/>
    <col min="13" max="13" width="4" bestFit="1" customWidth="1"/>
  </cols>
  <sheetData>
    <row r="1" spans="1:16" ht="15.75" thickBot="1" x14ac:dyDescent="0.3">
      <c r="A1" s="27"/>
      <c r="B1" s="27"/>
      <c r="C1" s="27"/>
    </row>
    <row r="2" spans="1:16" x14ac:dyDescent="0.25">
      <c r="A2" s="53">
        <v>1</v>
      </c>
      <c r="B2" s="140" t="s">
        <v>54</v>
      </c>
      <c r="C2" s="28" t="s">
        <v>55</v>
      </c>
      <c r="D2" s="54" t="s">
        <v>62</v>
      </c>
      <c r="E2" s="87">
        <f>_xlfn.SWITCH(D2,"Very High",0.9,"High",0.7,"Medium",0.5,"Low",0.3,"Very Low",0.1,0)</f>
        <v>0.5</v>
      </c>
      <c r="F2" s="89" t="s">
        <v>144</v>
      </c>
      <c r="G2" s="24">
        <v>0.9</v>
      </c>
      <c r="H2" s="25" t="str">
        <f>_xlfn.IFS(G2&gt;0.8,"Very High",G2&gt;0.6,"High",G2&gt;0.4,"Medium",G2&gt;0.2,"Low",G2&gt;0,"Very Low")</f>
        <v>Very High</v>
      </c>
      <c r="I2" s="24">
        <v>0.9</v>
      </c>
      <c r="J2" s="25" t="str">
        <f>_xlfn.IFS(I2&gt;0.8,"Very High",I2&gt;0.6,"High",I2&gt;0.4,"Medium",I2&gt;0.2,"Low",I2&gt;0,"Very Low")</f>
        <v>Very High</v>
      </c>
      <c r="K2" s="24">
        <v>0.9</v>
      </c>
      <c r="L2" s="25" t="str">
        <f>_xlfn.IFS(K2&gt;0.8,"Very High",K2&gt;0.6,"High",K2&gt;0.4,"Medium",K2&gt;0.2,"Low",K2&gt;0,"Very Low")</f>
        <v>Very High</v>
      </c>
      <c r="M2" s="24">
        <v>0.9</v>
      </c>
      <c r="N2" s="25" t="str">
        <f>_xlfn.IFS(M2&gt;0.8,"Very High",M2&gt;0.6,"High",M2&gt;0.4,"Medium",M2&gt;0.2,"Low",M2&gt;0,"Very Low")</f>
        <v>Very High</v>
      </c>
      <c r="O2" s="24">
        <v>0.8</v>
      </c>
      <c r="P2" s="25" t="str">
        <f>_xlfn.IFS(O2&gt;0.8,"Very High",O2&gt;0.6,"High",O2&gt;0.4,"Medium",O2&gt;0.2,"Low",O2&gt;0,"Very Low")</f>
        <v>High</v>
      </c>
    </row>
    <row r="3" spans="1:16" x14ac:dyDescent="0.25">
      <c r="A3" s="55">
        <v>2</v>
      </c>
      <c r="B3" s="141"/>
      <c r="C3" s="32" t="s">
        <v>56</v>
      </c>
      <c r="D3" s="51" t="s">
        <v>65</v>
      </c>
      <c r="E3" s="88">
        <f t="shared" ref="E3:E32" si="0">_xlfn.SWITCH(D3,"Very High",0.9,"High",0.7,"Medium",0.5,"Low",0.3,"Very Low",0.1,0)</f>
        <v>0.3</v>
      </c>
      <c r="F3" s="89" t="s">
        <v>144</v>
      </c>
      <c r="G3" s="24">
        <v>0.8</v>
      </c>
      <c r="H3" s="25" t="str">
        <f t="shared" ref="H3:J31" si="1">_xlfn.IFS(G3&gt;0.8,"Very High",G3&gt;0.6,"High",G3&gt;0.4,"Medium",G3&gt;0.2,"Low",G3&gt;0,"Very Low")</f>
        <v>High</v>
      </c>
      <c r="I3" s="24">
        <v>0.9</v>
      </c>
      <c r="J3" s="25" t="str">
        <f t="shared" si="1"/>
        <v>Very High</v>
      </c>
      <c r="K3" s="24">
        <v>0.8</v>
      </c>
      <c r="L3" s="25" t="str">
        <f t="shared" ref="L3:N18" si="2">_xlfn.IFS(K3&gt;0.8,"Very High",K3&gt;0.6,"High",K3&gt;0.4,"Medium",K3&gt;0.2,"Low",K3&gt;0,"Very Low")</f>
        <v>High</v>
      </c>
      <c r="M3" s="24">
        <v>0.9</v>
      </c>
      <c r="N3" s="25" t="str">
        <f t="shared" si="2"/>
        <v>Very High</v>
      </c>
      <c r="O3" s="24">
        <v>0.9</v>
      </c>
      <c r="P3" s="25" t="str">
        <f t="shared" ref="P3:P31" si="3">_xlfn.IFS(O3&gt;0.8,"Very High",O3&gt;0.6,"High",O3&gt;0.4,"Medium",O3&gt;0.2,"Low",O3&gt;0,"Very Low")</f>
        <v>Very High</v>
      </c>
    </row>
    <row r="4" spans="1:16" x14ac:dyDescent="0.25">
      <c r="A4" s="55">
        <v>3</v>
      </c>
      <c r="B4" s="141"/>
      <c r="C4" s="34" t="s">
        <v>16</v>
      </c>
      <c r="D4" s="51" t="s">
        <v>64</v>
      </c>
      <c r="E4" s="88">
        <f t="shared" si="0"/>
        <v>0.9</v>
      </c>
      <c r="F4" s="90" t="s">
        <v>146</v>
      </c>
      <c r="G4" s="24">
        <v>0.9</v>
      </c>
      <c r="H4" s="25" t="str">
        <f t="shared" si="1"/>
        <v>Very High</v>
      </c>
      <c r="I4" s="24">
        <v>0.8</v>
      </c>
      <c r="J4" s="25" t="str">
        <f t="shared" si="1"/>
        <v>High</v>
      </c>
      <c r="K4" s="24">
        <v>0.8</v>
      </c>
      <c r="L4" s="25" t="str">
        <f t="shared" si="2"/>
        <v>High</v>
      </c>
      <c r="M4" s="24">
        <v>0.8</v>
      </c>
      <c r="N4" s="25" t="str">
        <f t="shared" si="2"/>
        <v>High</v>
      </c>
      <c r="O4" s="24">
        <v>0.9</v>
      </c>
      <c r="P4" s="25" t="str">
        <f t="shared" si="3"/>
        <v>Very High</v>
      </c>
    </row>
    <row r="5" spans="1:16" x14ac:dyDescent="0.25">
      <c r="A5" s="55">
        <v>4</v>
      </c>
      <c r="B5" s="141"/>
      <c r="C5" s="34" t="s">
        <v>17</v>
      </c>
      <c r="D5" s="51" t="s">
        <v>63</v>
      </c>
      <c r="E5" s="88">
        <f t="shared" si="0"/>
        <v>0.7</v>
      </c>
      <c r="F5" s="91" t="s">
        <v>147</v>
      </c>
      <c r="G5" s="24">
        <v>0.1</v>
      </c>
      <c r="H5" s="25" t="str">
        <f t="shared" si="1"/>
        <v>Very Low</v>
      </c>
      <c r="I5" s="24">
        <v>0.1</v>
      </c>
      <c r="J5" s="25" t="str">
        <f t="shared" si="1"/>
        <v>Very Low</v>
      </c>
      <c r="K5" s="24">
        <v>0.1</v>
      </c>
      <c r="L5" s="25" t="str">
        <f t="shared" si="2"/>
        <v>Very Low</v>
      </c>
      <c r="M5" s="24">
        <v>0.1</v>
      </c>
      <c r="N5" s="25" t="str">
        <f t="shared" si="2"/>
        <v>Very Low</v>
      </c>
      <c r="O5" s="24">
        <v>0.1</v>
      </c>
      <c r="P5" s="25" t="str">
        <f t="shared" si="3"/>
        <v>Very Low</v>
      </c>
    </row>
    <row r="6" spans="1:16" x14ac:dyDescent="0.25">
      <c r="A6" s="55">
        <v>5</v>
      </c>
      <c r="B6" s="141"/>
      <c r="C6" s="34" t="s">
        <v>18</v>
      </c>
      <c r="D6" s="51" t="s">
        <v>63</v>
      </c>
      <c r="E6" s="88">
        <f t="shared" si="0"/>
        <v>0.7</v>
      </c>
      <c r="F6" s="90" t="s">
        <v>146</v>
      </c>
      <c r="G6" s="24">
        <v>0.9</v>
      </c>
      <c r="H6" s="25" t="str">
        <f t="shared" si="1"/>
        <v>Very High</v>
      </c>
      <c r="I6" s="24">
        <v>0.7</v>
      </c>
      <c r="J6" s="25" t="str">
        <f t="shared" si="1"/>
        <v>High</v>
      </c>
      <c r="K6" s="24">
        <v>0.9</v>
      </c>
      <c r="L6" s="25" t="str">
        <f t="shared" si="2"/>
        <v>Very High</v>
      </c>
      <c r="M6" s="24">
        <v>0.9</v>
      </c>
      <c r="N6" s="25" t="str">
        <f t="shared" si="2"/>
        <v>Very High</v>
      </c>
      <c r="O6" s="24">
        <v>0.9</v>
      </c>
      <c r="P6" s="25" t="str">
        <f t="shared" si="3"/>
        <v>Very High</v>
      </c>
    </row>
    <row r="7" spans="1:16" x14ac:dyDescent="0.25">
      <c r="A7" s="55">
        <v>6</v>
      </c>
      <c r="B7" s="141"/>
      <c r="C7" s="34" t="s">
        <v>19</v>
      </c>
      <c r="D7" s="51" t="s">
        <v>65</v>
      </c>
      <c r="E7" s="88">
        <f t="shared" si="0"/>
        <v>0.3</v>
      </c>
      <c r="F7" s="89" t="s">
        <v>144</v>
      </c>
      <c r="G7" s="24">
        <v>0.7</v>
      </c>
      <c r="H7" s="25" t="str">
        <f t="shared" si="1"/>
        <v>High</v>
      </c>
      <c r="I7" s="24">
        <v>0.9</v>
      </c>
      <c r="J7" s="25" t="str">
        <f t="shared" si="1"/>
        <v>Very High</v>
      </c>
      <c r="K7" s="24">
        <v>0.9</v>
      </c>
      <c r="L7" s="25" t="str">
        <f t="shared" si="2"/>
        <v>Very High</v>
      </c>
      <c r="M7" s="24">
        <v>0.8</v>
      </c>
      <c r="N7" s="25" t="str">
        <f t="shared" si="2"/>
        <v>High</v>
      </c>
      <c r="O7" s="24">
        <v>0.8</v>
      </c>
      <c r="P7" s="25" t="str">
        <f t="shared" si="3"/>
        <v>High</v>
      </c>
    </row>
    <row r="8" spans="1:16" x14ac:dyDescent="0.25">
      <c r="A8" s="55">
        <v>7</v>
      </c>
      <c r="B8" s="141"/>
      <c r="C8" s="34" t="s">
        <v>20</v>
      </c>
      <c r="D8" s="51" t="s">
        <v>65</v>
      </c>
      <c r="E8" s="88">
        <f t="shared" si="0"/>
        <v>0.3</v>
      </c>
      <c r="F8" s="90" t="s">
        <v>146</v>
      </c>
      <c r="G8" s="24">
        <v>0.1</v>
      </c>
      <c r="H8" s="25" t="str">
        <f t="shared" si="1"/>
        <v>Very Low</v>
      </c>
      <c r="I8" s="24">
        <v>0.1</v>
      </c>
      <c r="J8" s="25" t="str">
        <f t="shared" si="1"/>
        <v>Very Low</v>
      </c>
      <c r="K8" s="24">
        <v>0.1</v>
      </c>
      <c r="L8" s="25" t="str">
        <f t="shared" si="2"/>
        <v>Very Low</v>
      </c>
      <c r="M8" s="24">
        <v>0.2</v>
      </c>
      <c r="N8" s="25" t="str">
        <f t="shared" si="2"/>
        <v>Very Low</v>
      </c>
      <c r="O8" s="24">
        <v>0.1</v>
      </c>
      <c r="P8" s="25" t="str">
        <f t="shared" si="3"/>
        <v>Very Low</v>
      </c>
    </row>
    <row r="9" spans="1:16" x14ac:dyDescent="0.25">
      <c r="A9" s="55">
        <v>8</v>
      </c>
      <c r="B9" s="141"/>
      <c r="C9" s="35" t="s">
        <v>57</v>
      </c>
      <c r="D9" s="51" t="s">
        <v>62</v>
      </c>
      <c r="E9" s="88">
        <f t="shared" si="0"/>
        <v>0.5</v>
      </c>
      <c r="F9" s="92" t="s">
        <v>145</v>
      </c>
      <c r="G9" s="24">
        <v>0.2</v>
      </c>
      <c r="H9" s="25" t="str">
        <f t="shared" si="1"/>
        <v>Very Low</v>
      </c>
      <c r="I9" s="24">
        <v>0.1</v>
      </c>
      <c r="J9" s="25" t="str">
        <f t="shared" si="1"/>
        <v>Very Low</v>
      </c>
      <c r="K9" s="24">
        <v>0.1</v>
      </c>
      <c r="L9" s="25" t="str">
        <f t="shared" si="2"/>
        <v>Very Low</v>
      </c>
      <c r="M9" s="24">
        <v>0.1</v>
      </c>
      <c r="N9" s="25" t="str">
        <f t="shared" si="2"/>
        <v>Very Low</v>
      </c>
      <c r="O9" s="24">
        <v>0.2</v>
      </c>
      <c r="P9" s="25" t="str">
        <f t="shared" si="3"/>
        <v>Very Low</v>
      </c>
    </row>
    <row r="10" spans="1:16" x14ac:dyDescent="0.25">
      <c r="A10" s="55">
        <v>9</v>
      </c>
      <c r="B10" s="141"/>
      <c r="C10" s="36" t="s">
        <v>58</v>
      </c>
      <c r="D10" s="51" t="s">
        <v>65</v>
      </c>
      <c r="E10" s="88">
        <f t="shared" si="0"/>
        <v>0.3</v>
      </c>
      <c r="F10" s="93" t="s">
        <v>148</v>
      </c>
      <c r="G10" s="24">
        <v>0.9</v>
      </c>
      <c r="H10" s="25" t="str">
        <f t="shared" si="1"/>
        <v>Very High</v>
      </c>
      <c r="I10" s="24">
        <v>0.9</v>
      </c>
      <c r="J10" s="25" t="str">
        <f t="shared" si="1"/>
        <v>Very High</v>
      </c>
      <c r="K10" s="24">
        <v>0.9</v>
      </c>
      <c r="L10" s="25" t="str">
        <f t="shared" si="2"/>
        <v>Very High</v>
      </c>
      <c r="M10" s="24">
        <v>0.9</v>
      </c>
      <c r="N10" s="25" t="str">
        <f t="shared" si="2"/>
        <v>Very High</v>
      </c>
      <c r="O10" s="24">
        <v>0.9</v>
      </c>
      <c r="P10" s="25" t="str">
        <f t="shared" si="3"/>
        <v>Very High</v>
      </c>
    </row>
    <row r="11" spans="1:16" x14ac:dyDescent="0.25">
      <c r="A11" s="55">
        <v>10</v>
      </c>
      <c r="B11" s="141"/>
      <c r="C11" s="37" t="s">
        <v>59</v>
      </c>
      <c r="D11" s="51" t="s">
        <v>67</v>
      </c>
      <c r="E11" s="88">
        <f t="shared" si="0"/>
        <v>0.1</v>
      </c>
      <c r="F11" s="93" t="s">
        <v>148</v>
      </c>
      <c r="G11" s="24">
        <v>0.8</v>
      </c>
      <c r="H11" s="25" t="str">
        <f t="shared" si="1"/>
        <v>High</v>
      </c>
      <c r="I11" s="24">
        <v>0.9</v>
      </c>
      <c r="J11" s="25" t="str">
        <f t="shared" si="1"/>
        <v>Very High</v>
      </c>
      <c r="K11" s="24">
        <v>0.9</v>
      </c>
      <c r="L11" s="25" t="str">
        <f t="shared" si="2"/>
        <v>Very High</v>
      </c>
      <c r="M11" s="24">
        <v>0.8</v>
      </c>
      <c r="N11" s="25" t="str">
        <f t="shared" si="2"/>
        <v>High</v>
      </c>
      <c r="O11" s="24">
        <v>0.9</v>
      </c>
      <c r="P11" s="25" t="str">
        <f t="shared" si="3"/>
        <v>Very High</v>
      </c>
    </row>
    <row r="12" spans="1:16" ht="15.75" thickBot="1" x14ac:dyDescent="0.3">
      <c r="A12" s="55">
        <v>11</v>
      </c>
      <c r="B12" s="142"/>
      <c r="C12" s="38" t="s">
        <v>49</v>
      </c>
      <c r="D12" s="51" t="s">
        <v>62</v>
      </c>
      <c r="E12" s="88">
        <f t="shared" si="0"/>
        <v>0.5</v>
      </c>
      <c r="F12" s="92" t="s">
        <v>145</v>
      </c>
      <c r="G12" s="24">
        <v>0.1</v>
      </c>
      <c r="H12" s="25" t="str">
        <f t="shared" si="1"/>
        <v>Very Low</v>
      </c>
      <c r="I12" s="24">
        <v>0.1</v>
      </c>
      <c r="J12" s="25" t="str">
        <f t="shared" si="1"/>
        <v>Very Low</v>
      </c>
      <c r="K12" s="24">
        <v>0.3</v>
      </c>
      <c r="L12" s="25" t="str">
        <f t="shared" si="2"/>
        <v>Low</v>
      </c>
      <c r="M12" s="24">
        <v>0.1</v>
      </c>
      <c r="N12" s="25" t="str">
        <f t="shared" si="2"/>
        <v>Very Low</v>
      </c>
      <c r="O12" s="24">
        <v>0.1</v>
      </c>
      <c r="P12" s="25" t="str">
        <f t="shared" si="3"/>
        <v>Very Low</v>
      </c>
    </row>
    <row r="13" spans="1:16" x14ac:dyDescent="0.25">
      <c r="A13" s="55">
        <v>12</v>
      </c>
      <c r="B13" s="143" t="s">
        <v>26</v>
      </c>
      <c r="C13" s="28" t="s">
        <v>31</v>
      </c>
      <c r="D13" s="51" t="s">
        <v>62</v>
      </c>
      <c r="E13" s="56">
        <f t="shared" si="0"/>
        <v>0.5</v>
      </c>
      <c r="F13" s="86"/>
      <c r="G13" s="24">
        <v>0.1</v>
      </c>
      <c r="H13" s="25" t="str">
        <f t="shared" si="1"/>
        <v>Very Low</v>
      </c>
      <c r="I13" s="24">
        <v>0.8</v>
      </c>
      <c r="J13" s="25" t="str">
        <f t="shared" si="1"/>
        <v>High</v>
      </c>
      <c r="K13" s="24">
        <v>0.2</v>
      </c>
      <c r="L13" s="25" t="str">
        <f t="shared" si="2"/>
        <v>Very Low</v>
      </c>
      <c r="M13" s="24">
        <v>0.1</v>
      </c>
      <c r="N13" s="25" t="str">
        <f t="shared" si="2"/>
        <v>Very Low</v>
      </c>
      <c r="O13" s="24">
        <v>0.7</v>
      </c>
      <c r="P13" s="25" t="str">
        <f t="shared" si="3"/>
        <v>High</v>
      </c>
    </row>
    <row r="14" spans="1:16" ht="15.75" thickBot="1" x14ac:dyDescent="0.3">
      <c r="A14" s="55">
        <v>13</v>
      </c>
      <c r="B14" s="144"/>
      <c r="C14" s="42" t="s">
        <v>32</v>
      </c>
      <c r="D14" s="51" t="s">
        <v>62</v>
      </c>
      <c r="E14" s="56">
        <f t="shared" si="0"/>
        <v>0.5</v>
      </c>
      <c r="F14" s="86"/>
      <c r="G14" s="24">
        <v>0.2</v>
      </c>
      <c r="H14" s="25" t="str">
        <f t="shared" si="1"/>
        <v>Very Low</v>
      </c>
      <c r="I14" s="24">
        <v>0.5</v>
      </c>
      <c r="J14" s="25" t="str">
        <f t="shared" si="1"/>
        <v>Medium</v>
      </c>
      <c r="K14" s="24">
        <v>0.4</v>
      </c>
      <c r="L14" s="25" t="str">
        <f t="shared" si="2"/>
        <v>Low</v>
      </c>
      <c r="M14" s="24">
        <v>0.9</v>
      </c>
      <c r="N14" s="25" t="str">
        <f t="shared" si="2"/>
        <v>Very High</v>
      </c>
      <c r="O14" s="24">
        <v>0.7</v>
      </c>
      <c r="P14" s="25" t="str">
        <f t="shared" si="3"/>
        <v>High</v>
      </c>
    </row>
    <row r="15" spans="1:16" x14ac:dyDescent="0.25">
      <c r="A15" s="55">
        <v>14</v>
      </c>
      <c r="B15" s="145" t="s">
        <v>30</v>
      </c>
      <c r="C15" s="43" t="s">
        <v>34</v>
      </c>
      <c r="D15" s="51" t="s">
        <v>65</v>
      </c>
      <c r="E15" s="56">
        <f t="shared" si="0"/>
        <v>0.3</v>
      </c>
      <c r="F15" s="86"/>
      <c r="G15" s="24">
        <v>0.8</v>
      </c>
      <c r="H15" s="25" t="str">
        <f t="shared" si="1"/>
        <v>High</v>
      </c>
      <c r="I15" s="24">
        <v>0.3</v>
      </c>
      <c r="J15" s="25" t="str">
        <f t="shared" si="1"/>
        <v>Low</v>
      </c>
      <c r="K15" s="24">
        <v>0.2</v>
      </c>
      <c r="L15" s="25" t="str">
        <f t="shared" si="2"/>
        <v>Very Low</v>
      </c>
      <c r="M15" s="24">
        <v>0.4</v>
      </c>
      <c r="N15" s="25" t="str">
        <f t="shared" si="2"/>
        <v>Low</v>
      </c>
      <c r="O15" s="24">
        <v>0.2</v>
      </c>
      <c r="P15" s="25" t="str">
        <f t="shared" si="3"/>
        <v>Very Low</v>
      </c>
    </row>
    <row r="16" spans="1:16" x14ac:dyDescent="0.25">
      <c r="A16" s="55">
        <v>15</v>
      </c>
      <c r="B16" s="146"/>
      <c r="C16" s="32" t="s">
        <v>35</v>
      </c>
      <c r="D16" s="51" t="s">
        <v>63</v>
      </c>
      <c r="E16" s="56">
        <f t="shared" si="0"/>
        <v>0.7</v>
      </c>
      <c r="F16" s="86"/>
      <c r="G16" s="24">
        <v>0.4</v>
      </c>
      <c r="H16" s="25" t="str">
        <f t="shared" si="1"/>
        <v>Low</v>
      </c>
      <c r="I16" s="24">
        <v>0.7</v>
      </c>
      <c r="J16" s="25" t="str">
        <f t="shared" si="1"/>
        <v>High</v>
      </c>
      <c r="K16" s="24">
        <v>0.9</v>
      </c>
      <c r="L16" s="25" t="str">
        <f t="shared" si="2"/>
        <v>Very High</v>
      </c>
      <c r="M16" s="24">
        <v>0.9</v>
      </c>
      <c r="N16" s="25" t="str">
        <f t="shared" si="2"/>
        <v>Very High</v>
      </c>
      <c r="O16" s="24">
        <v>0.6</v>
      </c>
      <c r="P16" s="25" t="str">
        <f t="shared" si="3"/>
        <v>Medium</v>
      </c>
    </row>
    <row r="17" spans="1:16" x14ac:dyDescent="0.25">
      <c r="A17" s="55">
        <v>16</v>
      </c>
      <c r="B17" s="146"/>
      <c r="C17" s="32" t="s">
        <v>36</v>
      </c>
      <c r="D17" s="51" t="s">
        <v>65</v>
      </c>
      <c r="E17" s="56">
        <f t="shared" si="0"/>
        <v>0.3</v>
      </c>
      <c r="F17" s="86"/>
      <c r="G17" s="24">
        <v>0.4</v>
      </c>
      <c r="H17" s="25" t="str">
        <f t="shared" si="1"/>
        <v>Low</v>
      </c>
      <c r="I17" s="24">
        <v>0.3</v>
      </c>
      <c r="J17" s="25" t="str">
        <f t="shared" si="1"/>
        <v>Low</v>
      </c>
      <c r="K17" s="24">
        <v>0.9</v>
      </c>
      <c r="L17" s="25" t="str">
        <f t="shared" si="2"/>
        <v>Very High</v>
      </c>
      <c r="M17" s="24">
        <v>0.9</v>
      </c>
      <c r="N17" s="25" t="str">
        <f t="shared" si="2"/>
        <v>Very High</v>
      </c>
      <c r="O17" s="24">
        <v>0.4</v>
      </c>
      <c r="P17" s="25" t="str">
        <f t="shared" si="3"/>
        <v>Low</v>
      </c>
    </row>
    <row r="18" spans="1:16" ht="15.75" thickBot="1" x14ac:dyDescent="0.3">
      <c r="A18" s="55">
        <v>17</v>
      </c>
      <c r="B18" s="147"/>
      <c r="C18" s="44" t="s">
        <v>50</v>
      </c>
      <c r="D18" s="51" t="s">
        <v>63</v>
      </c>
      <c r="E18" s="56">
        <f t="shared" si="0"/>
        <v>0.7</v>
      </c>
      <c r="F18" s="86"/>
      <c r="G18" s="24">
        <v>0.1</v>
      </c>
      <c r="H18" s="25" t="str">
        <f t="shared" si="1"/>
        <v>Very Low</v>
      </c>
      <c r="I18" s="24">
        <v>0.2</v>
      </c>
      <c r="J18" s="25" t="str">
        <f t="shared" si="1"/>
        <v>Very Low</v>
      </c>
      <c r="K18" s="24">
        <v>0.1</v>
      </c>
      <c r="L18" s="25" t="str">
        <f t="shared" si="2"/>
        <v>Very Low</v>
      </c>
      <c r="M18" s="24">
        <v>0.9</v>
      </c>
      <c r="N18" s="25" t="str">
        <f t="shared" si="2"/>
        <v>Very High</v>
      </c>
      <c r="O18" s="24">
        <v>0.9</v>
      </c>
      <c r="P18" s="25" t="str">
        <f t="shared" si="3"/>
        <v>Very High</v>
      </c>
    </row>
    <row r="19" spans="1:16" x14ac:dyDescent="0.25">
      <c r="A19" s="55">
        <v>18</v>
      </c>
      <c r="B19" s="148" t="s">
        <v>33</v>
      </c>
      <c r="C19" s="45" t="s">
        <v>38</v>
      </c>
      <c r="D19" s="51" t="s">
        <v>62</v>
      </c>
      <c r="E19" s="56">
        <f t="shared" si="0"/>
        <v>0.5</v>
      </c>
      <c r="F19" s="86"/>
      <c r="G19" s="24">
        <v>0.4</v>
      </c>
      <c r="H19" s="25" t="str">
        <f t="shared" si="1"/>
        <v>Low</v>
      </c>
      <c r="I19" s="24">
        <v>0.4</v>
      </c>
      <c r="J19" s="25" t="str">
        <f t="shared" si="1"/>
        <v>Low</v>
      </c>
      <c r="K19" s="24">
        <v>0.3</v>
      </c>
      <c r="L19" s="25" t="str">
        <f t="shared" ref="L19:N31" si="4">_xlfn.IFS(K19&gt;0.8,"Very High",K19&gt;0.6,"High",K19&gt;0.4,"Medium",K19&gt;0.2,"Low",K19&gt;0,"Very Low")</f>
        <v>Low</v>
      </c>
      <c r="M19" s="24">
        <v>0.8</v>
      </c>
      <c r="N19" s="25" t="str">
        <f t="shared" si="4"/>
        <v>High</v>
      </c>
      <c r="O19" s="24">
        <v>0.4</v>
      </c>
      <c r="P19" s="25" t="str">
        <f t="shared" si="3"/>
        <v>Low</v>
      </c>
    </row>
    <row r="20" spans="1:16" ht="15.75" thickBot="1" x14ac:dyDescent="0.3">
      <c r="A20" s="55">
        <v>19</v>
      </c>
      <c r="B20" s="149"/>
      <c r="C20" s="46" t="s">
        <v>39</v>
      </c>
      <c r="D20" s="51" t="s">
        <v>63</v>
      </c>
      <c r="E20" s="56">
        <f t="shared" si="0"/>
        <v>0.7</v>
      </c>
      <c r="F20" s="86"/>
      <c r="G20" s="24">
        <v>0.6</v>
      </c>
      <c r="H20" s="25" t="str">
        <f t="shared" si="1"/>
        <v>Medium</v>
      </c>
      <c r="I20" s="24">
        <v>0.5</v>
      </c>
      <c r="J20" s="25" t="str">
        <f t="shared" si="1"/>
        <v>Medium</v>
      </c>
      <c r="K20" s="24">
        <v>0.7</v>
      </c>
      <c r="L20" s="25" t="str">
        <f t="shared" si="4"/>
        <v>High</v>
      </c>
      <c r="M20" s="24">
        <v>0.1</v>
      </c>
      <c r="N20" s="25" t="str">
        <f t="shared" si="4"/>
        <v>Very Low</v>
      </c>
      <c r="O20" s="24">
        <v>0.1</v>
      </c>
      <c r="P20" s="25" t="str">
        <f t="shared" si="3"/>
        <v>Very Low</v>
      </c>
    </row>
    <row r="21" spans="1:16" x14ac:dyDescent="0.25">
      <c r="A21" s="55">
        <v>20</v>
      </c>
      <c r="B21" s="150" t="s">
        <v>37</v>
      </c>
      <c r="C21" s="47" t="s">
        <v>41</v>
      </c>
      <c r="D21" s="51" t="s">
        <v>66</v>
      </c>
      <c r="E21" s="56">
        <f t="shared" si="0"/>
        <v>0</v>
      </c>
      <c r="F21" s="86"/>
      <c r="G21" s="24">
        <v>0.2</v>
      </c>
      <c r="H21" s="25" t="str">
        <f t="shared" si="1"/>
        <v>Very Low</v>
      </c>
      <c r="I21" s="24">
        <v>0.4</v>
      </c>
      <c r="J21" s="25" t="str">
        <f t="shared" si="1"/>
        <v>Low</v>
      </c>
      <c r="K21" s="24">
        <v>0.5</v>
      </c>
      <c r="L21" s="25" t="str">
        <f t="shared" si="4"/>
        <v>Medium</v>
      </c>
      <c r="M21" s="24">
        <v>0.9</v>
      </c>
      <c r="N21" s="25" t="str">
        <f t="shared" si="4"/>
        <v>Very High</v>
      </c>
      <c r="O21" s="24">
        <v>0.4</v>
      </c>
      <c r="P21" s="25" t="str">
        <f t="shared" si="3"/>
        <v>Low</v>
      </c>
    </row>
    <row r="22" spans="1:16" x14ac:dyDescent="0.25">
      <c r="A22" s="55">
        <v>21</v>
      </c>
      <c r="B22" s="151"/>
      <c r="C22" s="36" t="s">
        <v>42</v>
      </c>
      <c r="D22" s="51" t="s">
        <v>66</v>
      </c>
      <c r="E22" s="56">
        <f t="shared" si="0"/>
        <v>0</v>
      </c>
      <c r="F22" s="86"/>
      <c r="G22" s="24">
        <v>0.4</v>
      </c>
      <c r="H22" s="25" t="str">
        <f t="shared" si="1"/>
        <v>Low</v>
      </c>
      <c r="I22" s="24">
        <v>0.8</v>
      </c>
      <c r="J22" s="25" t="str">
        <f t="shared" si="1"/>
        <v>High</v>
      </c>
      <c r="K22" s="24">
        <v>0.9</v>
      </c>
      <c r="L22" s="25" t="str">
        <f t="shared" si="4"/>
        <v>Very High</v>
      </c>
      <c r="M22" s="24">
        <v>0.1</v>
      </c>
      <c r="N22" s="25" t="str">
        <f t="shared" si="4"/>
        <v>Very Low</v>
      </c>
      <c r="O22" s="24">
        <v>0.6</v>
      </c>
      <c r="P22" s="25" t="str">
        <f t="shared" si="3"/>
        <v>Medium</v>
      </c>
    </row>
    <row r="23" spans="1:16" x14ac:dyDescent="0.25">
      <c r="A23" s="55">
        <v>22</v>
      </c>
      <c r="B23" s="151"/>
      <c r="C23" s="36" t="s">
        <v>43</v>
      </c>
      <c r="D23" s="51" t="s">
        <v>66</v>
      </c>
      <c r="E23" s="56">
        <f t="shared" si="0"/>
        <v>0</v>
      </c>
      <c r="F23" s="86"/>
      <c r="G23" s="24">
        <v>0.2</v>
      </c>
      <c r="H23" s="25" t="str">
        <f t="shared" si="1"/>
        <v>Very Low</v>
      </c>
      <c r="I23" s="24">
        <v>0.8</v>
      </c>
      <c r="J23" s="25" t="str">
        <f t="shared" si="1"/>
        <v>High</v>
      </c>
      <c r="K23" s="24">
        <v>0.7</v>
      </c>
      <c r="L23" s="25" t="str">
        <f t="shared" si="4"/>
        <v>High</v>
      </c>
      <c r="M23" s="24">
        <v>0.4</v>
      </c>
      <c r="N23" s="25" t="str">
        <f t="shared" si="4"/>
        <v>Low</v>
      </c>
      <c r="O23" s="24">
        <v>0.3</v>
      </c>
      <c r="P23" s="25" t="str">
        <f t="shared" si="3"/>
        <v>Low</v>
      </c>
    </row>
    <row r="24" spans="1:16" x14ac:dyDescent="0.25">
      <c r="A24" s="55">
        <v>23</v>
      </c>
      <c r="B24" s="151"/>
      <c r="C24" s="36" t="s">
        <v>44</v>
      </c>
      <c r="D24" s="51" t="s">
        <v>66</v>
      </c>
      <c r="E24" s="56">
        <f t="shared" si="0"/>
        <v>0</v>
      </c>
      <c r="F24" s="86"/>
      <c r="G24" s="24">
        <v>0.5</v>
      </c>
      <c r="H24" s="25" t="str">
        <f t="shared" si="1"/>
        <v>Medium</v>
      </c>
      <c r="I24" s="24">
        <v>0.2</v>
      </c>
      <c r="J24" s="25" t="str">
        <f t="shared" si="1"/>
        <v>Very Low</v>
      </c>
      <c r="K24" s="24">
        <v>0.6</v>
      </c>
      <c r="L24" s="25" t="str">
        <f t="shared" si="4"/>
        <v>Medium</v>
      </c>
      <c r="M24" s="24">
        <v>0.2</v>
      </c>
      <c r="N24" s="25" t="str">
        <f t="shared" si="4"/>
        <v>Very Low</v>
      </c>
      <c r="O24" s="24">
        <v>0.4</v>
      </c>
      <c r="P24" s="25" t="str">
        <f t="shared" si="3"/>
        <v>Low</v>
      </c>
    </row>
    <row r="25" spans="1:16" ht="15.75" thickBot="1" x14ac:dyDescent="0.3">
      <c r="A25" s="55">
        <v>24</v>
      </c>
      <c r="B25" s="152"/>
      <c r="C25" s="48" t="s">
        <v>45</v>
      </c>
      <c r="D25" s="51" t="s">
        <v>66</v>
      </c>
      <c r="E25" s="56">
        <f t="shared" si="0"/>
        <v>0</v>
      </c>
      <c r="F25" s="86"/>
      <c r="G25" s="24">
        <v>0.1</v>
      </c>
      <c r="H25" s="25" t="str">
        <f t="shared" si="1"/>
        <v>Very Low</v>
      </c>
      <c r="I25" s="24">
        <v>0.1</v>
      </c>
      <c r="J25" s="25" t="str">
        <f t="shared" si="1"/>
        <v>Very Low</v>
      </c>
      <c r="K25" s="24">
        <v>0.7</v>
      </c>
      <c r="L25" s="25" t="str">
        <f t="shared" si="4"/>
        <v>High</v>
      </c>
      <c r="M25" s="24">
        <v>0.6</v>
      </c>
      <c r="N25" s="25" t="str">
        <f t="shared" si="4"/>
        <v>Medium</v>
      </c>
      <c r="O25" s="24">
        <v>0.4</v>
      </c>
      <c r="P25" s="25" t="str">
        <f t="shared" si="3"/>
        <v>Low</v>
      </c>
    </row>
    <row r="26" spans="1:16" x14ac:dyDescent="0.25">
      <c r="A26" s="55">
        <v>25</v>
      </c>
      <c r="B26" s="137" t="s">
        <v>40</v>
      </c>
      <c r="C26" s="49" t="s">
        <v>46</v>
      </c>
      <c r="D26" s="51" t="s">
        <v>65</v>
      </c>
      <c r="E26" s="56">
        <f t="shared" si="0"/>
        <v>0.3</v>
      </c>
      <c r="F26" s="86"/>
      <c r="G26" s="24">
        <v>0.9</v>
      </c>
      <c r="H26" s="25" t="str">
        <f t="shared" si="1"/>
        <v>Very High</v>
      </c>
      <c r="I26" s="24">
        <v>0.4</v>
      </c>
      <c r="J26" s="25" t="str">
        <f t="shared" si="1"/>
        <v>Low</v>
      </c>
      <c r="K26" s="24">
        <v>0.4</v>
      </c>
      <c r="L26" s="25" t="str">
        <f t="shared" si="4"/>
        <v>Low</v>
      </c>
      <c r="M26" s="24">
        <v>0.4</v>
      </c>
      <c r="N26" s="25" t="str">
        <f t="shared" si="4"/>
        <v>Low</v>
      </c>
      <c r="O26" s="24">
        <v>0.7</v>
      </c>
      <c r="P26" s="25" t="str">
        <f t="shared" si="3"/>
        <v>High</v>
      </c>
    </row>
    <row r="27" spans="1:16" x14ac:dyDescent="0.25">
      <c r="A27" s="55">
        <v>26</v>
      </c>
      <c r="B27" s="138"/>
      <c r="C27" s="37" t="s">
        <v>47</v>
      </c>
      <c r="D27" s="51" t="s">
        <v>67</v>
      </c>
      <c r="E27" s="56">
        <f t="shared" si="0"/>
        <v>0.1</v>
      </c>
      <c r="F27" s="86"/>
      <c r="G27" s="24">
        <v>0.8</v>
      </c>
      <c r="H27" s="25" t="str">
        <f t="shared" si="1"/>
        <v>High</v>
      </c>
      <c r="I27" s="24">
        <v>0.1</v>
      </c>
      <c r="J27" s="25" t="str">
        <f t="shared" si="1"/>
        <v>Very Low</v>
      </c>
      <c r="K27" s="24">
        <v>0.1</v>
      </c>
      <c r="L27" s="25" t="str">
        <f t="shared" si="4"/>
        <v>Very Low</v>
      </c>
      <c r="M27" s="24">
        <v>0.1</v>
      </c>
      <c r="N27" s="25" t="str">
        <f t="shared" si="4"/>
        <v>Very Low</v>
      </c>
      <c r="O27" s="24">
        <v>0.4</v>
      </c>
      <c r="P27" s="25" t="str">
        <f t="shared" si="3"/>
        <v>Low</v>
      </c>
    </row>
    <row r="28" spans="1:16" x14ac:dyDescent="0.25">
      <c r="A28" s="55">
        <v>27</v>
      </c>
      <c r="B28" s="138"/>
      <c r="C28" s="37" t="s">
        <v>48</v>
      </c>
      <c r="D28" s="51" t="s">
        <v>65</v>
      </c>
      <c r="E28" s="56">
        <f t="shared" si="0"/>
        <v>0.3</v>
      </c>
      <c r="F28" s="86"/>
      <c r="G28" s="24">
        <v>0.1</v>
      </c>
      <c r="H28" s="25" t="str">
        <f t="shared" si="1"/>
        <v>Very Low</v>
      </c>
      <c r="I28" s="24">
        <v>0.2</v>
      </c>
      <c r="J28" s="25" t="str">
        <f t="shared" si="1"/>
        <v>Very Low</v>
      </c>
      <c r="K28" s="24">
        <v>0.1</v>
      </c>
      <c r="L28" s="25" t="str">
        <f t="shared" si="4"/>
        <v>Very Low</v>
      </c>
      <c r="M28" s="24">
        <v>0.1</v>
      </c>
      <c r="N28" s="25" t="str">
        <f t="shared" si="4"/>
        <v>Very Low</v>
      </c>
      <c r="O28" s="24">
        <v>0.7</v>
      </c>
      <c r="P28" s="25" t="str">
        <f t="shared" si="3"/>
        <v>High</v>
      </c>
    </row>
    <row r="29" spans="1:16" x14ac:dyDescent="0.25">
      <c r="A29" s="55">
        <v>28</v>
      </c>
      <c r="B29" s="138"/>
      <c r="C29" s="37" t="s">
        <v>51</v>
      </c>
      <c r="D29" s="51" t="s">
        <v>67</v>
      </c>
      <c r="E29" s="56">
        <f t="shared" si="0"/>
        <v>0.1</v>
      </c>
      <c r="F29" s="86"/>
      <c r="G29" s="24">
        <v>0.7</v>
      </c>
      <c r="H29" s="25" t="str">
        <f t="shared" si="1"/>
        <v>High</v>
      </c>
      <c r="I29" s="24">
        <v>0.9</v>
      </c>
      <c r="J29" s="25" t="str">
        <f t="shared" si="1"/>
        <v>Very High</v>
      </c>
      <c r="K29" s="24">
        <v>0.3</v>
      </c>
      <c r="L29" s="25" t="str">
        <f t="shared" si="4"/>
        <v>Low</v>
      </c>
      <c r="M29" s="24">
        <v>0.1</v>
      </c>
      <c r="N29" s="25" t="str">
        <f t="shared" si="4"/>
        <v>Very Low</v>
      </c>
      <c r="O29" s="24">
        <v>0.9</v>
      </c>
      <c r="P29" s="25" t="str">
        <f t="shared" si="3"/>
        <v>Very High</v>
      </c>
    </row>
    <row r="30" spans="1:16" x14ac:dyDescent="0.25">
      <c r="A30" s="55">
        <v>29</v>
      </c>
      <c r="B30" s="138"/>
      <c r="C30" s="37" t="s">
        <v>52</v>
      </c>
      <c r="D30" s="51" t="s">
        <v>67</v>
      </c>
      <c r="E30" s="56">
        <f t="shared" si="0"/>
        <v>0.1</v>
      </c>
      <c r="F30" s="86"/>
      <c r="G30" s="24">
        <v>0.8</v>
      </c>
      <c r="H30" s="25" t="str">
        <f t="shared" si="1"/>
        <v>High</v>
      </c>
      <c r="I30" s="24">
        <v>0.4</v>
      </c>
      <c r="J30" s="25" t="str">
        <f t="shared" si="1"/>
        <v>Low</v>
      </c>
      <c r="K30" s="24">
        <v>0.7</v>
      </c>
      <c r="L30" s="25" t="str">
        <f t="shared" si="4"/>
        <v>High</v>
      </c>
      <c r="M30" s="24">
        <v>0.4</v>
      </c>
      <c r="N30" s="25" t="str">
        <f t="shared" si="4"/>
        <v>Low</v>
      </c>
      <c r="O30" s="24">
        <v>0.5</v>
      </c>
      <c r="P30" s="25" t="str">
        <f t="shared" si="3"/>
        <v>Medium</v>
      </c>
    </row>
    <row r="31" spans="1:16" ht="15.75" thickBot="1" x14ac:dyDescent="0.3">
      <c r="A31" s="57">
        <v>30</v>
      </c>
      <c r="B31" s="139"/>
      <c r="C31" s="50" t="s">
        <v>53</v>
      </c>
      <c r="D31" s="60" t="s">
        <v>63</v>
      </c>
      <c r="E31" s="61">
        <f t="shared" si="0"/>
        <v>0.7</v>
      </c>
      <c r="F31" s="86"/>
      <c r="G31" s="24">
        <v>0.5</v>
      </c>
      <c r="H31" s="25" t="str">
        <f t="shared" si="1"/>
        <v>Medium</v>
      </c>
      <c r="I31" s="24">
        <v>0.7</v>
      </c>
      <c r="J31" s="25" t="str">
        <f t="shared" si="1"/>
        <v>High</v>
      </c>
      <c r="K31" s="24">
        <v>0.3</v>
      </c>
      <c r="L31" s="25" t="str">
        <f t="shared" si="4"/>
        <v>Low</v>
      </c>
      <c r="M31" s="24">
        <v>0.3</v>
      </c>
      <c r="N31" s="25" t="str">
        <f t="shared" si="4"/>
        <v>Low</v>
      </c>
      <c r="O31" s="24">
        <v>0.9</v>
      </c>
      <c r="P31" s="25" t="str">
        <f t="shared" si="3"/>
        <v>Very High</v>
      </c>
    </row>
    <row r="32" spans="1:16" x14ac:dyDescent="0.25">
      <c r="D32" s="62" t="s">
        <v>64</v>
      </c>
      <c r="E32" s="62">
        <f t="shared" si="0"/>
        <v>0.9</v>
      </c>
    </row>
    <row r="34" spans="3:5" x14ac:dyDescent="0.25">
      <c r="C34" s="58" t="s">
        <v>68</v>
      </c>
      <c r="D34" s="59" t="s">
        <v>69</v>
      </c>
      <c r="E34" s="52">
        <v>0.64300000000000002</v>
      </c>
    </row>
  </sheetData>
  <mergeCells count="6">
    <mergeCell ref="B26:B31"/>
    <mergeCell ref="B2:B12"/>
    <mergeCell ref="B13:B14"/>
    <mergeCell ref="B15:B18"/>
    <mergeCell ref="B19:B20"/>
    <mergeCell ref="B21:B2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00324-6E46-4B9F-B300-DAC8B290BEA4}">
  <dimension ref="A1:A18"/>
  <sheetViews>
    <sheetView workbookViewId="0">
      <selection activeCell="A30" sqref="A30"/>
    </sheetView>
  </sheetViews>
  <sheetFormatPr defaultRowHeight="15" x14ac:dyDescent="0.25"/>
  <cols>
    <col min="1" max="1" width="94.5703125" bestFit="1" customWidth="1"/>
  </cols>
  <sheetData>
    <row r="1" spans="1:1" x14ac:dyDescent="0.25">
      <c r="A1" t="s">
        <v>134</v>
      </c>
    </row>
    <row r="2" spans="1:1" x14ac:dyDescent="0.25">
      <c r="A2" t="s">
        <v>135</v>
      </c>
    </row>
    <row r="3" spans="1:1" x14ac:dyDescent="0.25">
      <c r="A3" t="s">
        <v>136</v>
      </c>
    </row>
    <row r="4" spans="1:1" x14ac:dyDescent="0.25">
      <c r="A4" t="s">
        <v>137</v>
      </c>
    </row>
    <row r="6" spans="1:1" x14ac:dyDescent="0.25">
      <c r="A6" t="s">
        <v>138</v>
      </c>
    </row>
    <row r="7" spans="1:1" x14ac:dyDescent="0.25">
      <c r="A7" t="s">
        <v>139</v>
      </c>
    </row>
    <row r="9" spans="1:1" x14ac:dyDescent="0.25">
      <c r="A9" t="s">
        <v>140</v>
      </c>
    </row>
    <row r="12" spans="1:1" x14ac:dyDescent="0.25">
      <c r="A12" t="s">
        <v>154</v>
      </c>
    </row>
    <row r="14" spans="1:1" x14ac:dyDescent="0.25">
      <c r="A14" t="s">
        <v>155</v>
      </c>
    </row>
    <row r="16" spans="1:1" x14ac:dyDescent="0.25">
      <c r="A16" t="s">
        <v>156</v>
      </c>
    </row>
    <row r="18" spans="1:1" x14ac:dyDescent="0.25">
      <c r="A18" t="s">
        <v>157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47E2D-C2A1-49CB-A6DA-A3B57F2A3541}">
  <dimension ref="A1:C3"/>
  <sheetViews>
    <sheetView workbookViewId="0">
      <selection activeCell="C13" sqref="C13"/>
    </sheetView>
  </sheetViews>
  <sheetFormatPr defaultRowHeight="15" x14ac:dyDescent="0.25"/>
  <cols>
    <col min="1" max="1" width="43.42578125" bestFit="1" customWidth="1"/>
    <col min="2" max="2" width="41" bestFit="1" customWidth="1"/>
    <col min="3" max="3" width="50.140625" bestFit="1" customWidth="1"/>
  </cols>
  <sheetData>
    <row r="1" spans="1:3" ht="15.75" thickBot="1" x14ac:dyDescent="0.3">
      <c r="A1" s="84" t="s">
        <v>141</v>
      </c>
      <c r="B1" s="3" t="s">
        <v>58</v>
      </c>
      <c r="C1" s="3" t="s">
        <v>17</v>
      </c>
    </row>
    <row r="3" spans="1:3" ht="15.75" x14ac:dyDescent="0.25">
      <c r="B3" s="85" t="s">
        <v>142</v>
      </c>
      <c r="C3" s="85" t="s">
        <v>143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E3AB5-A6D6-4BE7-9465-BDF451721979}">
  <dimension ref="A1:A60"/>
  <sheetViews>
    <sheetView topLeftCell="A38" workbookViewId="0">
      <selection sqref="A1:XFD1048576"/>
    </sheetView>
  </sheetViews>
  <sheetFormatPr defaultRowHeight="15" x14ac:dyDescent="0.25"/>
  <cols>
    <col min="1" max="1" width="255.7109375" bestFit="1" customWidth="1"/>
  </cols>
  <sheetData>
    <row r="1" spans="1:1" x14ac:dyDescent="0.25">
      <c r="A1" t="s">
        <v>72</v>
      </c>
    </row>
    <row r="2" spans="1:1" x14ac:dyDescent="0.25">
      <c r="A2" t="s">
        <v>73</v>
      </c>
    </row>
    <row r="3" spans="1:1" x14ac:dyDescent="0.25">
      <c r="A3" t="s">
        <v>74</v>
      </c>
    </row>
    <row r="4" spans="1:1" x14ac:dyDescent="0.25">
      <c r="A4" t="s">
        <v>75</v>
      </c>
    </row>
    <row r="5" spans="1:1" x14ac:dyDescent="0.25">
      <c r="A5" t="s">
        <v>76</v>
      </c>
    </row>
    <row r="6" spans="1:1" x14ac:dyDescent="0.25">
      <c r="A6" t="s">
        <v>77</v>
      </c>
    </row>
    <row r="7" spans="1:1" x14ac:dyDescent="0.25">
      <c r="A7" t="s">
        <v>78</v>
      </c>
    </row>
    <row r="8" spans="1:1" x14ac:dyDescent="0.25">
      <c r="A8" t="s">
        <v>79</v>
      </c>
    </row>
    <row r="9" spans="1:1" x14ac:dyDescent="0.25">
      <c r="A9" t="s">
        <v>80</v>
      </c>
    </row>
    <row r="10" spans="1:1" x14ac:dyDescent="0.25">
      <c r="A10" t="s">
        <v>81</v>
      </c>
    </row>
    <row r="11" spans="1:1" x14ac:dyDescent="0.25">
      <c r="A11" t="s">
        <v>82</v>
      </c>
    </row>
    <row r="12" spans="1:1" x14ac:dyDescent="0.25">
      <c r="A12" t="s">
        <v>83</v>
      </c>
    </row>
    <row r="13" spans="1:1" x14ac:dyDescent="0.25">
      <c r="A13" t="s">
        <v>84</v>
      </c>
    </row>
    <row r="14" spans="1:1" x14ac:dyDescent="0.25">
      <c r="A14" t="s">
        <v>85</v>
      </c>
    </row>
    <row r="15" spans="1:1" x14ac:dyDescent="0.25">
      <c r="A15" t="s">
        <v>86</v>
      </c>
    </row>
    <row r="16" spans="1:1" x14ac:dyDescent="0.25">
      <c r="A16" t="s">
        <v>87</v>
      </c>
    </row>
    <row r="17" spans="1:1" x14ac:dyDescent="0.25">
      <c r="A17" t="s">
        <v>88</v>
      </c>
    </row>
    <row r="18" spans="1:1" x14ac:dyDescent="0.25">
      <c r="A18" t="s">
        <v>89</v>
      </c>
    </row>
    <row r="19" spans="1:1" x14ac:dyDescent="0.25">
      <c r="A19" t="s">
        <v>90</v>
      </c>
    </row>
    <row r="20" spans="1:1" x14ac:dyDescent="0.25">
      <c r="A20" t="s">
        <v>91</v>
      </c>
    </row>
    <row r="21" spans="1:1" x14ac:dyDescent="0.25">
      <c r="A21" t="s">
        <v>92</v>
      </c>
    </row>
    <row r="22" spans="1:1" x14ac:dyDescent="0.25">
      <c r="A22" t="s">
        <v>93</v>
      </c>
    </row>
    <row r="23" spans="1:1" x14ac:dyDescent="0.25">
      <c r="A23" t="s">
        <v>94</v>
      </c>
    </row>
    <row r="24" spans="1:1" x14ac:dyDescent="0.25">
      <c r="A24" t="s">
        <v>95</v>
      </c>
    </row>
    <row r="25" spans="1:1" x14ac:dyDescent="0.25">
      <c r="A25" t="s">
        <v>96</v>
      </c>
    </row>
    <row r="26" spans="1:1" x14ac:dyDescent="0.25">
      <c r="A26" t="s">
        <v>97</v>
      </c>
    </row>
    <row r="27" spans="1:1" x14ac:dyDescent="0.25">
      <c r="A27" t="s">
        <v>98</v>
      </c>
    </row>
    <row r="28" spans="1:1" x14ac:dyDescent="0.25">
      <c r="A28" t="s">
        <v>99</v>
      </c>
    </row>
    <row r="29" spans="1:1" x14ac:dyDescent="0.25">
      <c r="A29" t="s">
        <v>100</v>
      </c>
    </row>
    <row r="30" spans="1:1" x14ac:dyDescent="0.25">
      <c r="A30" t="s">
        <v>101</v>
      </c>
    </row>
    <row r="31" spans="1:1" x14ac:dyDescent="0.25">
      <c r="A31" t="s">
        <v>102</v>
      </c>
    </row>
    <row r="32" spans="1:1" x14ac:dyDescent="0.25">
      <c r="A32" t="s">
        <v>103</v>
      </c>
    </row>
    <row r="33" spans="1:1" x14ac:dyDescent="0.25">
      <c r="A33" t="s">
        <v>104</v>
      </c>
    </row>
    <row r="34" spans="1:1" x14ac:dyDescent="0.25">
      <c r="A34" t="s">
        <v>105</v>
      </c>
    </row>
    <row r="35" spans="1:1" x14ac:dyDescent="0.25">
      <c r="A35" t="s">
        <v>106</v>
      </c>
    </row>
    <row r="36" spans="1:1" x14ac:dyDescent="0.25">
      <c r="A36" t="s">
        <v>107</v>
      </c>
    </row>
    <row r="37" spans="1:1" x14ac:dyDescent="0.25">
      <c r="A37" t="s">
        <v>108</v>
      </c>
    </row>
    <row r="38" spans="1:1" x14ac:dyDescent="0.25">
      <c r="A38" t="s">
        <v>109</v>
      </c>
    </row>
    <row r="39" spans="1:1" x14ac:dyDescent="0.25">
      <c r="A39" t="s">
        <v>110</v>
      </c>
    </row>
    <row r="40" spans="1:1" x14ac:dyDescent="0.25">
      <c r="A40" t="s">
        <v>111</v>
      </c>
    </row>
    <row r="41" spans="1:1" x14ac:dyDescent="0.25">
      <c r="A41" t="s">
        <v>112</v>
      </c>
    </row>
    <row r="42" spans="1:1" x14ac:dyDescent="0.25">
      <c r="A42" t="s">
        <v>113</v>
      </c>
    </row>
    <row r="43" spans="1:1" x14ac:dyDescent="0.25">
      <c r="A43" t="s">
        <v>114</v>
      </c>
    </row>
    <row r="44" spans="1:1" x14ac:dyDescent="0.25">
      <c r="A44" t="s">
        <v>115</v>
      </c>
    </row>
    <row r="45" spans="1:1" x14ac:dyDescent="0.25">
      <c r="A45" t="s">
        <v>116</v>
      </c>
    </row>
    <row r="46" spans="1:1" x14ac:dyDescent="0.25">
      <c r="A46" t="s">
        <v>117</v>
      </c>
    </row>
    <row r="47" spans="1:1" x14ac:dyDescent="0.25">
      <c r="A47" t="s">
        <v>118</v>
      </c>
    </row>
    <row r="48" spans="1:1" x14ac:dyDescent="0.25">
      <c r="A48" t="s">
        <v>119</v>
      </c>
    </row>
    <row r="49" spans="1:1" x14ac:dyDescent="0.25">
      <c r="A49" t="s">
        <v>120</v>
      </c>
    </row>
    <row r="50" spans="1:1" x14ac:dyDescent="0.25">
      <c r="A50" t="s">
        <v>121</v>
      </c>
    </row>
    <row r="51" spans="1:1" x14ac:dyDescent="0.25">
      <c r="A51" t="s">
        <v>122</v>
      </c>
    </row>
    <row r="52" spans="1:1" x14ac:dyDescent="0.25">
      <c r="A52" t="s">
        <v>123</v>
      </c>
    </row>
    <row r="53" spans="1:1" x14ac:dyDescent="0.25">
      <c r="A53" t="s">
        <v>124</v>
      </c>
    </row>
    <row r="54" spans="1:1" x14ac:dyDescent="0.25">
      <c r="A54" t="s">
        <v>125</v>
      </c>
    </row>
    <row r="55" spans="1:1" x14ac:dyDescent="0.25">
      <c r="A55" t="s">
        <v>126</v>
      </c>
    </row>
    <row r="56" spans="1:1" x14ac:dyDescent="0.25">
      <c r="A56" t="s">
        <v>127</v>
      </c>
    </row>
    <row r="57" spans="1:1" x14ac:dyDescent="0.25">
      <c r="A57" t="s">
        <v>128</v>
      </c>
    </row>
    <row r="58" spans="1:1" x14ac:dyDescent="0.25">
      <c r="A58" t="s">
        <v>129</v>
      </c>
    </row>
    <row r="59" spans="1:1" x14ac:dyDescent="0.25">
      <c r="A59" t="s">
        <v>130</v>
      </c>
    </row>
    <row r="60" spans="1:1" x14ac:dyDescent="0.25">
      <c r="A60" t="s">
        <v>131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B1909-2BBE-46C2-8D46-F39ED0D75B78}">
  <dimension ref="A1:A60"/>
  <sheetViews>
    <sheetView workbookViewId="0">
      <selection activeCell="A26" sqref="A26"/>
    </sheetView>
  </sheetViews>
  <sheetFormatPr defaultRowHeight="15" x14ac:dyDescent="0.25"/>
  <cols>
    <col min="1" max="1" width="255.7109375" bestFit="1" customWidth="1"/>
  </cols>
  <sheetData>
    <row r="1" spans="1:1" x14ac:dyDescent="0.25">
      <c r="A1" t="s">
        <v>72</v>
      </c>
    </row>
    <row r="2" spans="1:1" x14ac:dyDescent="0.25">
      <c r="A2" t="s">
        <v>73</v>
      </c>
    </row>
    <row r="3" spans="1:1" x14ac:dyDescent="0.25">
      <c r="A3" t="s">
        <v>74</v>
      </c>
    </row>
    <row r="4" spans="1:1" x14ac:dyDescent="0.25">
      <c r="A4" t="s">
        <v>75</v>
      </c>
    </row>
    <row r="5" spans="1:1" x14ac:dyDescent="0.25">
      <c r="A5" t="s">
        <v>76</v>
      </c>
    </row>
    <row r="6" spans="1:1" x14ac:dyDescent="0.25">
      <c r="A6" t="s">
        <v>77</v>
      </c>
    </row>
    <row r="7" spans="1:1" x14ac:dyDescent="0.25">
      <c r="A7" t="s">
        <v>78</v>
      </c>
    </row>
    <row r="8" spans="1:1" x14ac:dyDescent="0.25">
      <c r="A8" t="s">
        <v>79</v>
      </c>
    </row>
    <row r="9" spans="1:1" x14ac:dyDescent="0.25">
      <c r="A9" t="s">
        <v>80</v>
      </c>
    </row>
    <row r="10" spans="1:1" x14ac:dyDescent="0.25">
      <c r="A10" t="s">
        <v>81</v>
      </c>
    </row>
    <row r="11" spans="1:1" x14ac:dyDescent="0.25">
      <c r="A11" t="s">
        <v>82</v>
      </c>
    </row>
    <row r="12" spans="1:1" x14ac:dyDescent="0.25">
      <c r="A12" t="s">
        <v>83</v>
      </c>
    </row>
    <row r="13" spans="1:1" x14ac:dyDescent="0.25">
      <c r="A13" t="s">
        <v>84</v>
      </c>
    </row>
    <row r="14" spans="1:1" x14ac:dyDescent="0.25">
      <c r="A14" t="s">
        <v>85</v>
      </c>
    </row>
    <row r="15" spans="1:1" x14ac:dyDescent="0.25">
      <c r="A15" t="s">
        <v>86</v>
      </c>
    </row>
    <row r="16" spans="1:1" x14ac:dyDescent="0.25">
      <c r="A16" t="s">
        <v>87</v>
      </c>
    </row>
    <row r="17" spans="1:1" x14ac:dyDescent="0.25">
      <c r="A17" t="s">
        <v>88</v>
      </c>
    </row>
    <row r="18" spans="1:1" x14ac:dyDescent="0.25">
      <c r="A18" t="s">
        <v>89</v>
      </c>
    </row>
    <row r="19" spans="1:1" x14ac:dyDescent="0.25">
      <c r="A19" t="s">
        <v>90</v>
      </c>
    </row>
    <row r="20" spans="1:1" x14ac:dyDescent="0.25">
      <c r="A20" t="s">
        <v>91</v>
      </c>
    </row>
    <row r="21" spans="1:1" x14ac:dyDescent="0.25">
      <c r="A21" t="s">
        <v>92</v>
      </c>
    </row>
    <row r="22" spans="1:1" x14ac:dyDescent="0.25">
      <c r="A22" t="s">
        <v>93</v>
      </c>
    </row>
    <row r="23" spans="1:1" x14ac:dyDescent="0.25">
      <c r="A23" t="s">
        <v>94</v>
      </c>
    </row>
    <row r="24" spans="1:1" x14ac:dyDescent="0.25">
      <c r="A24" t="s">
        <v>95</v>
      </c>
    </row>
    <row r="25" spans="1:1" x14ac:dyDescent="0.25">
      <c r="A25" t="s">
        <v>96</v>
      </c>
    </row>
    <row r="26" spans="1:1" x14ac:dyDescent="0.25">
      <c r="A26" t="s">
        <v>97</v>
      </c>
    </row>
    <row r="27" spans="1:1" x14ac:dyDescent="0.25">
      <c r="A27" t="s">
        <v>98</v>
      </c>
    </row>
    <row r="28" spans="1:1" x14ac:dyDescent="0.25">
      <c r="A28" t="s">
        <v>99</v>
      </c>
    </row>
    <row r="29" spans="1:1" x14ac:dyDescent="0.25">
      <c r="A29" t="s">
        <v>100</v>
      </c>
    </row>
    <row r="30" spans="1:1" x14ac:dyDescent="0.25">
      <c r="A30" t="s">
        <v>101</v>
      </c>
    </row>
    <row r="31" spans="1:1" x14ac:dyDescent="0.25">
      <c r="A31" t="s">
        <v>102</v>
      </c>
    </row>
    <row r="32" spans="1:1" x14ac:dyDescent="0.25">
      <c r="A32" t="s">
        <v>103</v>
      </c>
    </row>
    <row r="33" spans="1:1" x14ac:dyDescent="0.25">
      <c r="A33" t="s">
        <v>104</v>
      </c>
    </row>
    <row r="34" spans="1:1" x14ac:dyDescent="0.25">
      <c r="A34" t="s">
        <v>105</v>
      </c>
    </row>
    <row r="35" spans="1:1" x14ac:dyDescent="0.25">
      <c r="A35" t="s">
        <v>106</v>
      </c>
    </row>
    <row r="36" spans="1:1" x14ac:dyDescent="0.25">
      <c r="A36" t="s">
        <v>107</v>
      </c>
    </row>
    <row r="37" spans="1:1" x14ac:dyDescent="0.25">
      <c r="A37" t="s">
        <v>108</v>
      </c>
    </row>
    <row r="38" spans="1:1" x14ac:dyDescent="0.25">
      <c r="A38" t="s">
        <v>109</v>
      </c>
    </row>
    <row r="39" spans="1:1" x14ac:dyDescent="0.25">
      <c r="A39" t="s">
        <v>110</v>
      </c>
    </row>
    <row r="40" spans="1:1" x14ac:dyDescent="0.25">
      <c r="A40" t="s">
        <v>111</v>
      </c>
    </row>
    <row r="41" spans="1:1" x14ac:dyDescent="0.25">
      <c r="A41" t="s">
        <v>112</v>
      </c>
    </row>
    <row r="42" spans="1:1" x14ac:dyDescent="0.25">
      <c r="A42" t="s">
        <v>113</v>
      </c>
    </row>
    <row r="43" spans="1:1" x14ac:dyDescent="0.25">
      <c r="A43" t="s">
        <v>114</v>
      </c>
    </row>
    <row r="44" spans="1:1" x14ac:dyDescent="0.25">
      <c r="A44" t="s">
        <v>115</v>
      </c>
    </row>
    <row r="45" spans="1:1" x14ac:dyDescent="0.25">
      <c r="A45" t="s">
        <v>116</v>
      </c>
    </row>
    <row r="46" spans="1:1" x14ac:dyDescent="0.25">
      <c r="A46" t="s">
        <v>117</v>
      </c>
    </row>
    <row r="47" spans="1:1" x14ac:dyDescent="0.25">
      <c r="A47" t="s">
        <v>118</v>
      </c>
    </row>
    <row r="48" spans="1:1" x14ac:dyDescent="0.25">
      <c r="A48" t="s">
        <v>119</v>
      </c>
    </row>
    <row r="49" spans="1:1" x14ac:dyDescent="0.25">
      <c r="A49" t="s">
        <v>120</v>
      </c>
    </row>
    <row r="50" spans="1:1" x14ac:dyDescent="0.25">
      <c r="A50" t="s">
        <v>121</v>
      </c>
    </row>
    <row r="51" spans="1:1" x14ac:dyDescent="0.25">
      <c r="A51" t="s">
        <v>122</v>
      </c>
    </row>
    <row r="52" spans="1:1" x14ac:dyDescent="0.25">
      <c r="A52" t="s">
        <v>123</v>
      </c>
    </row>
    <row r="53" spans="1:1" x14ac:dyDescent="0.25">
      <c r="A53" t="s">
        <v>124</v>
      </c>
    </row>
    <row r="54" spans="1:1" x14ac:dyDescent="0.25">
      <c r="A54" t="s">
        <v>125</v>
      </c>
    </row>
    <row r="55" spans="1:1" x14ac:dyDescent="0.25">
      <c r="A55" t="s">
        <v>126</v>
      </c>
    </row>
    <row r="56" spans="1:1" x14ac:dyDescent="0.25">
      <c r="A56" t="s">
        <v>127</v>
      </c>
    </row>
    <row r="57" spans="1:1" x14ac:dyDescent="0.25">
      <c r="A57" t="s">
        <v>128</v>
      </c>
    </row>
    <row r="58" spans="1:1" x14ac:dyDescent="0.25">
      <c r="A58" t="s">
        <v>129</v>
      </c>
    </row>
    <row r="59" spans="1:1" x14ac:dyDescent="0.25">
      <c r="A59" t="s">
        <v>130</v>
      </c>
    </row>
    <row r="60" spans="1:1" x14ac:dyDescent="0.25">
      <c r="A60" t="s">
        <v>131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2B009-E0E6-48E3-9158-F5AB9800403B}">
  <dimension ref="A1:L25"/>
  <sheetViews>
    <sheetView workbookViewId="0">
      <selection activeCell="B3" sqref="B3"/>
    </sheetView>
  </sheetViews>
  <sheetFormatPr defaultRowHeight="15" x14ac:dyDescent="0.25"/>
  <cols>
    <col min="2" max="2" width="34.140625" customWidth="1"/>
  </cols>
  <sheetData>
    <row r="1" spans="1:12" ht="19.5" thickBot="1" x14ac:dyDescent="0.35">
      <c r="B1" s="133" t="s">
        <v>158</v>
      </c>
      <c r="C1" s="134"/>
      <c r="D1" s="134"/>
      <c r="E1" s="134"/>
      <c r="F1" s="134"/>
      <c r="G1" s="134"/>
      <c r="H1" s="134"/>
      <c r="I1" s="134"/>
      <c r="J1" s="134"/>
      <c r="K1" s="134"/>
      <c r="L1" s="134"/>
    </row>
    <row r="2" spans="1:12" x14ac:dyDescent="0.25">
      <c r="A2" s="26">
        <v>1</v>
      </c>
      <c r="B2" s="28" t="s">
        <v>55</v>
      </c>
      <c r="C2" s="29">
        <v>0.3</v>
      </c>
      <c r="D2" s="30" t="str">
        <f>_xlfn.IFS(C2&gt;0.8,"Very High",C2&gt;0.6,"High",C2&gt;0.4,"Medium",C2&gt;0.2,"Low",C2&gt;0,"Very Low")</f>
        <v>Low</v>
      </c>
      <c r="E2" s="29">
        <v>0.6</v>
      </c>
      <c r="F2" s="122" t="str">
        <f>_xlfn.IFS(E2&gt;0.8,"Very High",E2&gt;0.6,"High",E2&gt;0.4,"Medium",E2&gt;0.2,"Low",E2&gt;0,"Very Low")</f>
        <v>Medium</v>
      </c>
      <c r="G2" s="29">
        <v>0.3</v>
      </c>
      <c r="H2" s="30" t="str">
        <f>_xlfn.IFS(G2&gt;0.8,"Very High",G2&gt;0.6,"High",G2&gt;0.4,"Medium",G2&gt;0.2,"Low",G2&gt;0,"Very Low")</f>
        <v>Low</v>
      </c>
      <c r="I2" s="29">
        <v>0.9</v>
      </c>
      <c r="J2" s="124" t="str">
        <f>_xlfn.IFS(I2&gt;0.8,"Very High",I2&gt;0.6,"High",I2&gt;0.4,"Medium",I2&gt;0.2,"Low",I2&gt;0,"Very Low")</f>
        <v>Very High</v>
      </c>
      <c r="K2" s="29">
        <v>0.2</v>
      </c>
      <c r="L2" s="30" t="str">
        <f>_xlfn.IFS(K2&gt;0.8,"Very High",K2&gt;0.6,"High",K2&gt;0.4,"Medium",K2&gt;0.2,"Low",K2&gt;0,"Very Low")</f>
        <v>Very Low</v>
      </c>
    </row>
    <row r="3" spans="1:12" ht="26.25" x14ac:dyDescent="0.25">
      <c r="A3" s="26">
        <v>2</v>
      </c>
      <c r="B3" s="32" t="s">
        <v>56</v>
      </c>
      <c r="C3" s="24">
        <v>0.8</v>
      </c>
      <c r="D3" s="25" t="str">
        <f t="shared" ref="D3:D12" si="0">_xlfn.IFS(C3&gt;0.8,"Very High",C3&gt;0.6,"High",C3&gt;0.4,"Medium",C3&gt;0.2,"Low",C3&gt;0,"Very Low")</f>
        <v>High</v>
      </c>
      <c r="E3" s="24">
        <v>0.4</v>
      </c>
      <c r="F3" s="20" t="str">
        <f t="shared" ref="F3:F12" si="1">_xlfn.IFS(E3&gt;0.8,"Very High",E3&gt;0.6,"High",E3&gt;0.4,"Medium",E3&gt;0.2,"Low",E3&gt;0,"Very Low")</f>
        <v>Low</v>
      </c>
      <c r="G3" s="24">
        <v>0.7</v>
      </c>
      <c r="H3" s="25" t="str">
        <f t="shared" ref="H3:H12" si="2">_xlfn.IFS(G3&gt;0.8,"Very High",G3&gt;0.6,"High",G3&gt;0.4,"Medium",G3&gt;0.2,"Low",G3&gt;0,"Very Low")</f>
        <v>High</v>
      </c>
      <c r="I3" s="24">
        <v>0.9</v>
      </c>
      <c r="J3" s="125" t="str">
        <f t="shared" ref="J3:J12" si="3">_xlfn.IFS(I3&gt;0.8,"Very High",I3&gt;0.6,"High",I3&gt;0.4,"Medium",I3&gt;0.2,"Low",I3&gt;0,"Very Low")</f>
        <v>Very High</v>
      </c>
      <c r="K3" s="24">
        <v>0.9</v>
      </c>
      <c r="L3" s="25" t="str">
        <f t="shared" ref="L3:L12" si="4">_xlfn.IFS(K3&gt;0.8,"Very High",K3&gt;0.6,"High",K3&gt;0.4,"Medium",K3&gt;0.2,"Low",K3&gt;0,"Very Low")</f>
        <v>Very High</v>
      </c>
    </row>
    <row r="4" spans="1:12" x14ac:dyDescent="0.25">
      <c r="A4" s="26">
        <v>3</v>
      </c>
      <c r="B4" s="34" t="s">
        <v>16</v>
      </c>
      <c r="C4" s="24">
        <v>0.7</v>
      </c>
      <c r="D4" s="25" t="str">
        <f t="shared" si="0"/>
        <v>High</v>
      </c>
      <c r="E4" s="24">
        <v>0.6</v>
      </c>
      <c r="F4" s="20" t="str">
        <f t="shared" si="1"/>
        <v>Medium</v>
      </c>
      <c r="G4" s="24">
        <v>0.7</v>
      </c>
      <c r="H4" s="25" t="str">
        <f t="shared" si="2"/>
        <v>High</v>
      </c>
      <c r="I4" s="24">
        <v>0.8</v>
      </c>
      <c r="J4" s="125" t="str">
        <f t="shared" si="3"/>
        <v>High</v>
      </c>
      <c r="K4" s="24">
        <v>0.8</v>
      </c>
      <c r="L4" s="25" t="str">
        <f t="shared" si="4"/>
        <v>High</v>
      </c>
    </row>
    <row r="5" spans="1:12" x14ac:dyDescent="0.25">
      <c r="A5" s="127">
        <v>4</v>
      </c>
      <c r="B5" s="34" t="s">
        <v>17</v>
      </c>
      <c r="C5" s="24">
        <v>0.1</v>
      </c>
      <c r="D5" s="25" t="str">
        <f t="shared" si="0"/>
        <v>Very Low</v>
      </c>
      <c r="E5" s="24">
        <v>0.1</v>
      </c>
      <c r="F5" s="20" t="str">
        <f t="shared" si="1"/>
        <v>Very Low</v>
      </c>
      <c r="G5" s="24">
        <v>0.1</v>
      </c>
      <c r="H5" s="25" t="str">
        <f t="shared" si="2"/>
        <v>Very Low</v>
      </c>
      <c r="I5" s="24">
        <v>0.1</v>
      </c>
      <c r="J5" s="125" t="str">
        <f t="shared" si="3"/>
        <v>Very Low</v>
      </c>
      <c r="K5" s="24">
        <v>0.1</v>
      </c>
      <c r="L5" s="25" t="str">
        <f t="shared" si="4"/>
        <v>Very Low</v>
      </c>
    </row>
    <row r="6" spans="1:12" x14ac:dyDescent="0.25">
      <c r="A6" s="127">
        <v>5</v>
      </c>
      <c r="B6" s="34" t="s">
        <v>18</v>
      </c>
      <c r="C6" s="24">
        <v>0.9</v>
      </c>
      <c r="D6" s="25" t="str">
        <f t="shared" si="0"/>
        <v>Very High</v>
      </c>
      <c r="E6" s="24">
        <v>0.9</v>
      </c>
      <c r="F6" s="20" t="str">
        <f t="shared" si="1"/>
        <v>Very High</v>
      </c>
      <c r="G6" s="24">
        <v>0.8</v>
      </c>
      <c r="H6" s="25" t="str">
        <f t="shared" si="2"/>
        <v>High</v>
      </c>
      <c r="I6" s="24">
        <v>0.9</v>
      </c>
      <c r="J6" s="125" t="str">
        <f t="shared" si="3"/>
        <v>Very High</v>
      </c>
      <c r="K6" s="24">
        <v>0.6</v>
      </c>
      <c r="L6" s="25" t="str">
        <f t="shared" si="4"/>
        <v>Medium</v>
      </c>
    </row>
    <row r="7" spans="1:12" x14ac:dyDescent="0.25">
      <c r="A7" s="127">
        <v>6</v>
      </c>
      <c r="B7" s="34" t="s">
        <v>19</v>
      </c>
      <c r="C7" s="24">
        <v>0.1</v>
      </c>
      <c r="D7" s="25" t="str">
        <f t="shared" si="0"/>
        <v>Very Low</v>
      </c>
      <c r="E7" s="24">
        <v>0.9</v>
      </c>
      <c r="F7" s="20" t="str">
        <f t="shared" si="1"/>
        <v>Very High</v>
      </c>
      <c r="G7" s="24">
        <v>0.2</v>
      </c>
      <c r="H7" s="25" t="str">
        <f t="shared" si="2"/>
        <v>Very Low</v>
      </c>
      <c r="I7" s="24">
        <v>0.7</v>
      </c>
      <c r="J7" s="125" t="str">
        <f t="shared" si="3"/>
        <v>High</v>
      </c>
      <c r="K7" s="24">
        <v>0.3</v>
      </c>
      <c r="L7" s="25" t="str">
        <f t="shared" si="4"/>
        <v>Low</v>
      </c>
    </row>
    <row r="8" spans="1:12" x14ac:dyDescent="0.25">
      <c r="A8" s="127">
        <v>7</v>
      </c>
      <c r="B8" s="34" t="s">
        <v>20</v>
      </c>
      <c r="C8" s="24">
        <v>0.5</v>
      </c>
      <c r="D8" s="25" t="str">
        <f t="shared" si="0"/>
        <v>Medium</v>
      </c>
      <c r="E8" s="24">
        <v>0.7</v>
      </c>
      <c r="F8" s="20" t="str">
        <f t="shared" si="1"/>
        <v>High</v>
      </c>
      <c r="G8" s="24">
        <v>0.3</v>
      </c>
      <c r="H8" s="25" t="str">
        <f t="shared" si="2"/>
        <v>Low</v>
      </c>
      <c r="I8" s="24">
        <v>0.7</v>
      </c>
      <c r="J8" s="125" t="str">
        <f t="shared" si="3"/>
        <v>High</v>
      </c>
      <c r="K8" s="24">
        <v>0.6</v>
      </c>
      <c r="L8" s="25" t="str">
        <f t="shared" si="4"/>
        <v>Medium</v>
      </c>
    </row>
    <row r="9" spans="1:12" x14ac:dyDescent="0.25">
      <c r="A9" s="127">
        <v>8</v>
      </c>
      <c r="B9" s="35" t="s">
        <v>57</v>
      </c>
      <c r="C9" s="24">
        <v>0.2</v>
      </c>
      <c r="D9" s="25" t="str">
        <f t="shared" si="0"/>
        <v>Very Low</v>
      </c>
      <c r="E9" s="24">
        <v>0.6</v>
      </c>
      <c r="F9" s="20" t="str">
        <f t="shared" si="1"/>
        <v>Medium</v>
      </c>
      <c r="G9" s="24">
        <v>0.7</v>
      </c>
      <c r="H9" s="25" t="str">
        <f t="shared" si="2"/>
        <v>High</v>
      </c>
      <c r="I9" s="24">
        <v>0.4</v>
      </c>
      <c r="J9" s="125" t="str">
        <f t="shared" si="3"/>
        <v>Low</v>
      </c>
      <c r="K9" s="24">
        <v>0.1</v>
      </c>
      <c r="L9" s="25" t="str">
        <f t="shared" si="4"/>
        <v>Very Low</v>
      </c>
    </row>
    <row r="10" spans="1:12" x14ac:dyDescent="0.25">
      <c r="A10" s="127">
        <v>9</v>
      </c>
      <c r="B10" s="36" t="s">
        <v>58</v>
      </c>
      <c r="C10" s="24">
        <v>0.9</v>
      </c>
      <c r="D10" s="25" t="str">
        <f t="shared" si="0"/>
        <v>Very High</v>
      </c>
      <c r="E10" s="24">
        <v>0.9</v>
      </c>
      <c r="F10" s="20" t="str">
        <f t="shared" si="1"/>
        <v>Very High</v>
      </c>
      <c r="G10" s="24">
        <v>0.9</v>
      </c>
      <c r="H10" s="25" t="str">
        <f t="shared" si="2"/>
        <v>Very High</v>
      </c>
      <c r="I10" s="24">
        <v>0.9</v>
      </c>
      <c r="J10" s="125" t="str">
        <f t="shared" si="3"/>
        <v>Very High</v>
      </c>
      <c r="K10" s="24">
        <v>0.9</v>
      </c>
      <c r="L10" s="25" t="str">
        <f t="shared" si="4"/>
        <v>Very High</v>
      </c>
    </row>
    <row r="11" spans="1:12" x14ac:dyDescent="0.25">
      <c r="A11" s="105">
        <v>10</v>
      </c>
      <c r="B11" s="98" t="s">
        <v>59</v>
      </c>
      <c r="C11" s="106">
        <v>0.9</v>
      </c>
      <c r="D11" s="107" t="str">
        <f t="shared" si="0"/>
        <v>Very High</v>
      </c>
      <c r="E11" s="106">
        <v>0.9</v>
      </c>
      <c r="F11" s="20" t="str">
        <f t="shared" si="1"/>
        <v>Very High</v>
      </c>
      <c r="G11" s="106">
        <v>0.5</v>
      </c>
      <c r="H11" s="107" t="str">
        <f t="shared" si="2"/>
        <v>Medium</v>
      </c>
      <c r="I11" s="106">
        <v>0.4</v>
      </c>
      <c r="J11" s="125" t="str">
        <f t="shared" si="3"/>
        <v>Low</v>
      </c>
      <c r="K11" s="106">
        <v>0.9</v>
      </c>
      <c r="L11" s="107" t="str">
        <f t="shared" si="4"/>
        <v>Very High</v>
      </c>
    </row>
    <row r="12" spans="1:12" ht="15.75" thickBot="1" x14ac:dyDescent="0.3">
      <c r="A12" s="127">
        <v>11</v>
      </c>
      <c r="B12" s="115" t="s">
        <v>49</v>
      </c>
      <c r="C12" s="116">
        <v>0.1</v>
      </c>
      <c r="D12" s="119" t="str">
        <f t="shared" si="0"/>
        <v>Very Low</v>
      </c>
      <c r="E12" s="116">
        <v>0.1</v>
      </c>
      <c r="F12" s="123" t="str">
        <f t="shared" si="1"/>
        <v>Very Low</v>
      </c>
      <c r="G12" s="116">
        <v>0.1</v>
      </c>
      <c r="H12" s="119" t="str">
        <f t="shared" si="2"/>
        <v>Very Low</v>
      </c>
      <c r="I12" s="116">
        <v>0.1</v>
      </c>
      <c r="J12" s="126" t="str">
        <f t="shared" si="3"/>
        <v>Very Low</v>
      </c>
      <c r="K12" s="116">
        <v>0.1</v>
      </c>
      <c r="L12" s="119" t="str">
        <f t="shared" si="4"/>
        <v>Very Low</v>
      </c>
    </row>
    <row r="14" spans="1:12" ht="19.5" thickBot="1" x14ac:dyDescent="0.35">
      <c r="B14" s="133" t="s">
        <v>159</v>
      </c>
      <c r="C14" s="134"/>
      <c r="D14" s="134"/>
      <c r="E14" s="134"/>
      <c r="F14" s="134"/>
      <c r="G14" s="134"/>
      <c r="H14" s="134"/>
      <c r="I14" s="134"/>
      <c r="J14" s="134"/>
      <c r="K14" s="134"/>
      <c r="L14" s="134"/>
    </row>
    <row r="15" spans="1:12" x14ac:dyDescent="0.25">
      <c r="A15" s="26">
        <v>1</v>
      </c>
      <c r="B15" s="28" t="s">
        <v>55</v>
      </c>
      <c r="C15" s="29">
        <v>0.3</v>
      </c>
      <c r="D15" s="30" t="str">
        <f>_xlfn.IFS(C15&gt;0.8,"Very High",C15&gt;0.6,"High",C15&gt;0.4,"Medium",C15&gt;0.2,"Low",C15&gt;0,"Very Low")</f>
        <v>Low</v>
      </c>
      <c r="E15" s="29">
        <v>0.2</v>
      </c>
      <c r="F15" s="122" t="str">
        <f>_xlfn.IFS(E15&gt;0.8,"Very High",E15&gt;0.6,"High",E15&gt;0.4,"Medium",E15&gt;0.2,"Low",E15&gt;0,"Very Low")</f>
        <v>Very Low</v>
      </c>
      <c r="G15" s="29">
        <v>0.4</v>
      </c>
      <c r="H15" s="30" t="str">
        <f>_xlfn.IFS(G15&gt;0.8,"Very High",G15&gt;0.6,"High",G15&gt;0.4,"Medium",G15&gt;0.2,"Low",G15&gt;0,"Very Low")</f>
        <v>Low</v>
      </c>
      <c r="I15" s="29">
        <v>0.3</v>
      </c>
      <c r="J15" s="124" t="str">
        <f>_xlfn.IFS(I15&gt;0.8,"Very High",I15&gt;0.6,"High",I15&gt;0.4,"Medium",I15&gt;0.2,"Low",I15&gt;0,"Very Low")</f>
        <v>Low</v>
      </c>
      <c r="K15" s="29">
        <v>0.1</v>
      </c>
      <c r="L15" s="30" t="str">
        <f>_xlfn.IFS(K15&gt;0.8,"Very High",K15&gt;0.6,"High",K15&gt;0.4,"Medium",K15&gt;0.2,"Low",K15&gt;0,"Very Low")</f>
        <v>Very Low</v>
      </c>
    </row>
    <row r="16" spans="1:12" ht="26.25" x14ac:dyDescent="0.25">
      <c r="A16" s="26">
        <v>2</v>
      </c>
      <c r="B16" s="32" t="s">
        <v>56</v>
      </c>
      <c r="C16" s="24">
        <v>0.5</v>
      </c>
      <c r="D16" s="25" t="str">
        <f t="shared" ref="D16:D25" si="5">_xlfn.IFS(C16&gt;0.8,"Very High",C16&gt;0.6,"High",C16&gt;0.4,"Medium",C16&gt;0.2,"Low",C16&gt;0,"Very Low")</f>
        <v>Medium</v>
      </c>
      <c r="E16" s="24">
        <v>0.5</v>
      </c>
      <c r="F16" s="20" t="str">
        <f t="shared" ref="F16:F25" si="6">_xlfn.IFS(E16&gt;0.8,"Very High",E16&gt;0.6,"High",E16&gt;0.4,"Medium",E16&gt;0.2,"Low",E16&gt;0,"Very Low")</f>
        <v>Medium</v>
      </c>
      <c r="G16" s="24">
        <v>0.3</v>
      </c>
      <c r="H16" s="25" t="str">
        <f t="shared" ref="H16:H25" si="7">_xlfn.IFS(G16&gt;0.8,"Very High",G16&gt;0.6,"High",G16&gt;0.4,"Medium",G16&gt;0.2,"Low",G16&gt;0,"Very Low")</f>
        <v>Low</v>
      </c>
      <c r="I16" s="24">
        <v>0.4</v>
      </c>
      <c r="J16" s="125" t="str">
        <f t="shared" ref="J16:J25" si="8">_xlfn.IFS(I16&gt;0.8,"Very High",I16&gt;0.6,"High",I16&gt;0.4,"Medium",I16&gt;0.2,"Low",I16&gt;0,"Very Low")</f>
        <v>Low</v>
      </c>
      <c r="K16" s="24">
        <v>0.1</v>
      </c>
      <c r="L16" s="25" t="str">
        <f t="shared" ref="L16:L25" si="9">_xlfn.IFS(K16&gt;0.8,"Very High",K16&gt;0.6,"High",K16&gt;0.4,"Medium",K16&gt;0.2,"Low",K16&gt;0,"Very Low")</f>
        <v>Very Low</v>
      </c>
    </row>
    <row r="17" spans="1:12" x14ac:dyDescent="0.25">
      <c r="A17" s="26">
        <v>3</v>
      </c>
      <c r="B17" s="34" t="s">
        <v>16</v>
      </c>
      <c r="C17" s="24">
        <v>0.8</v>
      </c>
      <c r="D17" s="25" t="str">
        <f t="shared" si="5"/>
        <v>High</v>
      </c>
      <c r="E17" s="24">
        <v>0.6</v>
      </c>
      <c r="F17" s="20" t="str">
        <f t="shared" si="6"/>
        <v>Medium</v>
      </c>
      <c r="G17" s="24">
        <v>0.7</v>
      </c>
      <c r="H17" s="25" t="str">
        <f t="shared" si="7"/>
        <v>High</v>
      </c>
      <c r="I17" s="24">
        <v>0.8</v>
      </c>
      <c r="J17" s="125" t="str">
        <f t="shared" si="8"/>
        <v>High</v>
      </c>
      <c r="K17" s="24">
        <v>0.8</v>
      </c>
      <c r="L17" s="25" t="str">
        <f t="shared" si="9"/>
        <v>High</v>
      </c>
    </row>
    <row r="18" spans="1:12" x14ac:dyDescent="0.25">
      <c r="A18" s="26">
        <v>4</v>
      </c>
      <c r="B18" s="34" t="s">
        <v>17</v>
      </c>
      <c r="C18" s="24">
        <v>0.1</v>
      </c>
      <c r="D18" s="25" t="str">
        <f t="shared" si="5"/>
        <v>Very Low</v>
      </c>
      <c r="E18" s="24">
        <v>0.1</v>
      </c>
      <c r="F18" s="20" t="str">
        <f t="shared" si="6"/>
        <v>Very Low</v>
      </c>
      <c r="G18" s="24">
        <v>0.2</v>
      </c>
      <c r="H18" s="25" t="str">
        <f t="shared" si="7"/>
        <v>Very Low</v>
      </c>
      <c r="I18" s="24">
        <v>0.2</v>
      </c>
      <c r="J18" s="125" t="str">
        <f t="shared" si="8"/>
        <v>Very Low</v>
      </c>
      <c r="K18" s="24">
        <v>0.1</v>
      </c>
      <c r="L18" s="25" t="str">
        <f t="shared" si="9"/>
        <v>Very Low</v>
      </c>
    </row>
    <row r="19" spans="1:12" x14ac:dyDescent="0.25">
      <c r="A19" s="26">
        <v>5</v>
      </c>
      <c r="B19" s="34" t="s">
        <v>18</v>
      </c>
      <c r="C19" s="24">
        <v>0.6</v>
      </c>
      <c r="D19" s="25" t="str">
        <f t="shared" si="5"/>
        <v>Medium</v>
      </c>
      <c r="E19" s="24">
        <v>0.6</v>
      </c>
      <c r="F19" s="20" t="str">
        <f t="shared" si="6"/>
        <v>Medium</v>
      </c>
      <c r="G19" s="24">
        <v>0.9</v>
      </c>
      <c r="H19" s="25" t="str">
        <f t="shared" si="7"/>
        <v>Very High</v>
      </c>
      <c r="I19" s="24">
        <v>0.8</v>
      </c>
      <c r="J19" s="125" t="str">
        <f t="shared" si="8"/>
        <v>High</v>
      </c>
      <c r="K19" s="24">
        <v>0.8</v>
      </c>
      <c r="L19" s="25" t="str">
        <f t="shared" si="9"/>
        <v>High</v>
      </c>
    </row>
    <row r="20" spans="1:12" x14ac:dyDescent="0.25">
      <c r="A20" s="26">
        <v>6</v>
      </c>
      <c r="B20" s="34" t="s">
        <v>19</v>
      </c>
      <c r="C20" s="24">
        <v>0.6</v>
      </c>
      <c r="D20" s="25" t="str">
        <f t="shared" si="5"/>
        <v>Medium</v>
      </c>
      <c r="E20" s="24">
        <v>0.1</v>
      </c>
      <c r="F20" s="20" t="str">
        <f t="shared" si="6"/>
        <v>Very Low</v>
      </c>
      <c r="G20" s="24">
        <v>0.9</v>
      </c>
      <c r="H20" s="25" t="str">
        <f t="shared" si="7"/>
        <v>Very High</v>
      </c>
      <c r="I20" s="24">
        <v>0.2</v>
      </c>
      <c r="J20" s="125" t="str">
        <f t="shared" si="8"/>
        <v>Very Low</v>
      </c>
      <c r="K20" s="24">
        <v>0.1</v>
      </c>
      <c r="L20" s="25" t="str">
        <f t="shared" si="9"/>
        <v>Very Low</v>
      </c>
    </row>
    <row r="21" spans="1:12" x14ac:dyDescent="0.25">
      <c r="A21" s="26">
        <v>7</v>
      </c>
      <c r="B21" s="34" t="s">
        <v>20</v>
      </c>
      <c r="C21" s="24">
        <v>0.9</v>
      </c>
      <c r="D21" s="25" t="str">
        <f t="shared" si="5"/>
        <v>Very High</v>
      </c>
      <c r="E21" s="24">
        <v>0.6</v>
      </c>
      <c r="F21" s="20" t="str">
        <f t="shared" si="6"/>
        <v>Medium</v>
      </c>
      <c r="G21" s="24">
        <v>0.2</v>
      </c>
      <c r="H21" s="25" t="str">
        <f t="shared" si="7"/>
        <v>Very Low</v>
      </c>
      <c r="I21" s="24">
        <v>0.9</v>
      </c>
      <c r="J21" s="125" t="str">
        <f t="shared" si="8"/>
        <v>Very High</v>
      </c>
      <c r="K21" s="24">
        <v>0.9</v>
      </c>
      <c r="L21" s="25" t="str">
        <f t="shared" si="9"/>
        <v>Very High</v>
      </c>
    </row>
    <row r="22" spans="1:12" x14ac:dyDescent="0.25">
      <c r="A22" s="26">
        <v>8</v>
      </c>
      <c r="B22" s="35" t="s">
        <v>57</v>
      </c>
      <c r="C22" s="24">
        <v>0.2</v>
      </c>
      <c r="D22" s="25" t="str">
        <f t="shared" si="5"/>
        <v>Very Low</v>
      </c>
      <c r="E22" s="24">
        <v>0.2</v>
      </c>
      <c r="F22" s="20" t="str">
        <f t="shared" si="6"/>
        <v>Very Low</v>
      </c>
      <c r="G22" s="24">
        <v>0.2</v>
      </c>
      <c r="H22" s="25" t="str">
        <f t="shared" si="7"/>
        <v>Very Low</v>
      </c>
      <c r="I22" s="24">
        <v>0.2</v>
      </c>
      <c r="J22" s="125" t="str">
        <f t="shared" si="8"/>
        <v>Very Low</v>
      </c>
      <c r="K22" s="24">
        <v>0.3</v>
      </c>
      <c r="L22" s="25" t="str">
        <f t="shared" si="9"/>
        <v>Low</v>
      </c>
    </row>
    <row r="23" spans="1:12" x14ac:dyDescent="0.25">
      <c r="A23" s="26">
        <v>9</v>
      </c>
      <c r="B23" s="36" t="s">
        <v>58</v>
      </c>
      <c r="C23" s="24">
        <v>0.9</v>
      </c>
      <c r="D23" s="25" t="str">
        <f t="shared" si="5"/>
        <v>Very High</v>
      </c>
      <c r="E23" s="24">
        <v>0.8</v>
      </c>
      <c r="F23" s="20" t="str">
        <f t="shared" si="6"/>
        <v>High</v>
      </c>
      <c r="G23" s="24">
        <v>0.8</v>
      </c>
      <c r="H23" s="25" t="str">
        <f t="shared" si="7"/>
        <v>High</v>
      </c>
      <c r="I23" s="24">
        <v>0.9</v>
      </c>
      <c r="J23" s="125" t="str">
        <f t="shared" si="8"/>
        <v>Very High</v>
      </c>
      <c r="K23" s="24">
        <v>0.9</v>
      </c>
      <c r="L23" s="25" t="str">
        <f t="shared" si="9"/>
        <v>Very High</v>
      </c>
    </row>
    <row r="24" spans="1:12" x14ac:dyDescent="0.25">
      <c r="A24" s="105">
        <v>10</v>
      </c>
      <c r="B24" s="98" t="s">
        <v>59</v>
      </c>
      <c r="C24" s="106">
        <v>0.1</v>
      </c>
      <c r="D24" s="107" t="str">
        <f t="shared" si="5"/>
        <v>Very Low</v>
      </c>
      <c r="E24" s="106">
        <v>0.5</v>
      </c>
      <c r="F24" s="20" t="str">
        <f t="shared" si="6"/>
        <v>Medium</v>
      </c>
      <c r="G24" s="106">
        <v>0.8</v>
      </c>
      <c r="H24" s="107" t="str">
        <f t="shared" si="7"/>
        <v>High</v>
      </c>
      <c r="I24" s="106">
        <v>0.9</v>
      </c>
      <c r="J24" s="125" t="str">
        <f t="shared" si="8"/>
        <v>Very High</v>
      </c>
      <c r="K24" s="106">
        <v>0.6</v>
      </c>
      <c r="L24" s="107" t="str">
        <f t="shared" si="9"/>
        <v>Medium</v>
      </c>
    </row>
    <row r="25" spans="1:12" ht="15.75" thickBot="1" x14ac:dyDescent="0.3">
      <c r="A25" s="110">
        <v>11</v>
      </c>
      <c r="B25" s="115" t="s">
        <v>49</v>
      </c>
      <c r="C25" s="116">
        <v>0.1</v>
      </c>
      <c r="D25" s="119" t="str">
        <f t="shared" si="5"/>
        <v>Very Low</v>
      </c>
      <c r="E25" s="116">
        <v>0.1</v>
      </c>
      <c r="F25" s="123" t="str">
        <f t="shared" si="6"/>
        <v>Very Low</v>
      </c>
      <c r="G25" s="116">
        <v>0.2</v>
      </c>
      <c r="H25" s="119" t="str">
        <f t="shared" si="7"/>
        <v>Very Low</v>
      </c>
      <c r="I25" s="116">
        <v>0.1</v>
      </c>
      <c r="J25" s="126" t="str">
        <f t="shared" si="8"/>
        <v>Very Low</v>
      </c>
      <c r="K25" s="116">
        <v>0.1</v>
      </c>
      <c r="L25" s="119" t="str">
        <f t="shared" si="9"/>
        <v>Very Low</v>
      </c>
    </row>
  </sheetData>
  <mergeCells count="2">
    <mergeCell ref="B1:L1"/>
    <mergeCell ref="B14:L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StaticResults</vt:lpstr>
      <vt:lpstr>Dynamic Results</vt:lpstr>
      <vt:lpstr>GA-Scenarios</vt:lpstr>
      <vt:lpstr>Betologic</vt:lpstr>
      <vt:lpstr>Sheet3</vt:lpstr>
      <vt:lpstr>Results-Discussion</vt:lpstr>
      <vt:lpstr>raw-0.9</vt:lpstr>
      <vt:lpstr>raw-0.3</vt:lpstr>
      <vt:lpstr>target09</vt:lpstr>
      <vt:lpstr>analysis-ga</vt:lpstr>
      <vt:lpstr>new</vt:lpstr>
      <vt:lpstr>new1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</dc:creator>
  <cp:lastModifiedBy>andreas</cp:lastModifiedBy>
  <dcterms:created xsi:type="dcterms:W3CDTF">2017-04-24T09:18:23Z</dcterms:created>
  <dcterms:modified xsi:type="dcterms:W3CDTF">2020-03-04T15:56:01Z</dcterms:modified>
</cp:coreProperties>
</file>