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ixhon/Desktop/"/>
    </mc:Choice>
  </mc:AlternateContent>
  <xr:revisionPtr revIDLastSave="0" documentId="13_ncr:1_{ABC18B1E-7FB3-AB40-9520-2DA9B714A734}" xr6:coauthVersionLast="46" xr6:coauthVersionMax="46" xr10:uidLastSave="{00000000-0000-0000-0000-000000000000}"/>
  <bookViews>
    <workbookView xWindow="1220" yWindow="500" windowWidth="27580" windowHeight="15840" activeTab="2" xr2:uid="{F0A85B4B-376E-D148-926E-E5EF5749F473}"/>
  </bookViews>
  <sheets>
    <sheet name="Non-energy demand" sheetId="1" r:id="rId1"/>
    <sheet name="Tech_cost" sheetId="2" r:id="rId2"/>
    <sheet name="Tech_efficiency" sheetId="4" r:id="rId3"/>
    <sheet name="Resour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<sst xmlns="http://schemas.openxmlformats.org/spreadsheetml/2006/main" count="110" uniqueCount="92">
  <si>
    <t>Demand in GWh</t>
  </si>
  <si>
    <t>Today (2020)</t>
  </si>
  <si>
    <t>In 2035</t>
  </si>
  <si>
    <t>HVC</t>
  </si>
  <si>
    <t>NH3</t>
  </si>
  <si>
    <t>CH3OH</t>
  </si>
  <si>
    <t>[GWh/y]</t>
  </si>
  <si>
    <t>c_op</t>
  </si>
  <si>
    <t>[M€/GWh]</t>
  </si>
  <si>
    <t>gwp_op</t>
  </si>
  <si>
    <t>[kt_CO2eq/GWh]</t>
  </si>
  <si>
    <t>NAPHTHA</t>
  </si>
  <si>
    <t>CH3OH_RE</t>
  </si>
  <si>
    <t>CH3OH_NRE</t>
  </si>
  <si>
    <t>NH3_RE</t>
  </si>
  <si>
    <t>NH3_NRE</t>
  </si>
  <si>
    <t>Symbol</t>
  </si>
  <si>
    <t>Meaning</t>
  </si>
  <si>
    <t>Naphtha (for NSC)</t>
  </si>
  <si>
    <t>Renewable methanol</t>
  </si>
  <si>
    <t>Non-renewable methanol</t>
  </si>
  <si>
    <t>Renewable ammonia</t>
  </si>
  <si>
    <t>Non-renewable ammonia</t>
  </si>
  <si>
    <t>avail (a)</t>
  </si>
  <si>
    <t>H2</t>
  </si>
  <si>
    <t>SNG</t>
  </si>
  <si>
    <t>SLF</t>
  </si>
  <si>
    <t>Renewable hydrogen</t>
  </si>
  <si>
    <t>Synthetic natural gas</t>
  </si>
  <si>
    <t>Synthetic liquid fuel</t>
  </si>
  <si>
    <t>Resource (in 2035)</t>
  </si>
  <si>
    <t>0.3448 (b)</t>
  </si>
  <si>
    <t>0.053 (c)</t>
  </si>
  <si>
    <t>0.11419 (d)</t>
  </si>
  <si>
    <t>0.082 (d)</t>
  </si>
  <si>
    <t>0.3499 (e)</t>
  </si>
  <si>
    <t>0.082 (f)</t>
  </si>
  <si>
    <t>0.076 (f)</t>
  </si>
  <si>
    <t>0.119 (d)(h)</t>
  </si>
  <si>
    <t>0.118 (d)(h)</t>
  </si>
  <si>
    <t>0.139 (g)(h)</t>
  </si>
  <si>
    <t>Technology</t>
  </si>
  <si>
    <t>c_inv_ref</t>
  </si>
  <si>
    <t>c_maint_ref</t>
  </si>
  <si>
    <t>kt_CO2/kW</t>
  </si>
  <si>
    <t>years</t>
  </si>
  <si>
    <t>[0-1]</t>
  </si>
  <si>
    <t>NAPHTHA_TO_HVC</t>
  </si>
  <si>
    <t>NG_TO_HVC</t>
  </si>
  <si>
    <t>BIOMASS_TO_HVC</t>
  </si>
  <si>
    <t>BIOETHANOL_TO_HVC</t>
  </si>
  <si>
    <t>NG_TO_CH3OH</t>
  </si>
  <si>
    <t>BIOMASS_TO_CH3OH</t>
  </si>
  <si>
    <t>H2_TO_CH3OH</t>
  </si>
  <si>
    <t>H2_TO_NH3</t>
  </si>
  <si>
    <t>€/kW</t>
  </si>
  <si>
    <t>€/kW/year</t>
  </si>
  <si>
    <t>ELECTRICITY</t>
  </si>
  <si>
    <t>NG</t>
  </si>
  <si>
    <t>WOOD</t>
  </si>
  <si>
    <t>BIOETHANOL</t>
  </si>
  <si>
    <t>HEAT_HIGH_T</t>
  </si>
  <si>
    <t>HEAT_LOW_T_DHN</t>
  </si>
  <si>
    <t>CO2_INDUSTRY</t>
  </si>
  <si>
    <t>CO2_CAPTURED</t>
  </si>
  <si>
    <t>NH3_TO_NED</t>
  </si>
  <si>
    <t>CH3OH_TO_NED</t>
  </si>
  <si>
    <t>CH3OH_TO_HVC</t>
  </si>
  <si>
    <t>NON_ENERGY_HVC</t>
  </si>
  <si>
    <t>NON_ENERGY_NH3</t>
  </si>
  <si>
    <t>NON_ENERGY_CH3OH</t>
  </si>
  <si>
    <t>Comment / Reference</t>
  </si>
  <si>
    <t>The investment cost comes from Tsiropoulos, I., Hoefnagels, R., Jong, S. de, van den Broek, M., Patel, M., &amp; Faaij, A. (2012). Emerging bioeconomy sectors in energy systems modeling – integrated systems analysis of electricity, heat, road transport, aviation, and chemicals: a case study for the Netherlands. Biofuels, Bioproducts and Biorefining
The maintenance cost comes from https://www.sciencedirect.com/science/article/pii/S1359431116343630</t>
  </si>
  <si>
    <t>gwp_constr (a)</t>
  </si>
  <si>
    <t>lifetime (b)</t>
  </si>
  <si>
    <t>c_p (c)</t>
  </si>
  <si>
    <t>Information from ﻿https://doi.org/10.1016/j.enconman.2019.111789</t>
  </si>
  <si>
    <t>Data from METHANE_TO_METHANOL of previous version of EnergyScope TD (see Limpens, Gauthier, Hervé Jeanmart, and Francois Maréchal. "Belgian Energy Transition: What Are the Options?." Energies 13.1 (2020): 261.</t>
  </si>
  <si>
    <t>Data from SYN_METHANOLATION of previous version of EnergyScope TD (see Limpens, Gauthier, Hervé Jeanmart, and Francois Maréchal. "Belgian Energy Transition: What Are the Options?." Energies 13.1 (2020): 261.</t>
  </si>
  <si>
    <t>(including ASU) from 2018 to 2015 [J. Ikäheimo, J. Kiviluoma, R. Weiss, and H. Holttinen, “Power-to-ammonia in future North European 100 % renewable power and heat system,” Int. J. Hydrogen Energy, vol. 43, no. 36, pp. 17295–17308, Sep. 2018.]</t>
  </si>
  <si>
    <t>0.285 (i)</t>
  </si>
  <si>
    <t>Efficiencies adapted from previous version of EnergyScope TD. Data from "Powerfuels in a renewable energy world" by Global Alliance Powerfuels and LUT University</t>
  </si>
  <si>
    <t>From Zhao, Z., Jiang, J., &amp; Wang, F. (2021). An economic analysis of twenty light olefin production pathways. Journal of Energy Chemistry, 56, 193–202. https://doi.org/10.1016/j.jechem.2020.04.021</t>
  </si>
  <si>
    <t>Yang, M., &amp; You, F. (2017). Comparative Techno-Economic and Environmental Analysis of Ethylene and Propylene Manufacturing from Wet Shale Gas and Naphtha. Industrial and Engineering Chemistry Research, 56(14), 4038–4051. https://doi.org/10.1021/acs.iecr.7b00354
Life time from  Ren, T. (2010). Petrochemicals from Oil , Natural Gas , Coal and Biomass : Energy Use , Economics and Innovation. In Quality Assurance Journal (Vol. 13, Issues 3–4).</t>
  </si>
  <si>
    <t>Haro, P., Ollero, P., &amp; Trippe, F. (2013). Technoeconomic assessment of potential processes for bio-ethylene production. Fuel Processing Technology, 114, 35–48. https://doi.org/10.1016/j.fuproc.2013.03.024</t>
  </si>
  <si>
    <t>Mohsenzadeh, A., Zamani, A., &amp; Taherzadeh, M. J. (2017). Bioethylene Production from Ethanol: A Review and Techno-economical Evaluation. ChemBioEng Reviews, 4(2), 75–91. https://doi.org/10.1002/cben.201600025</t>
  </si>
  <si>
    <t>Danish Energy Agency, Energinet, Technology Data for Renewable Fuels, (2017) 1–259.</t>
  </si>
  <si>
    <t xml:space="preserve"> Patel, M. K., &amp; Blok, K. (2004). Energy Effiencieny and innovative emerging technologies for olefin production ENERGY EFFICIENCY AND INNOVATIVE EMERGING Tao Ren , Martin Patel and Kornelis Blok. January.</t>
  </si>
  <si>
    <r>
      <t xml:space="preserve">Haro, P., Ollero, P., &amp; Trippe, F. (2013). Technoeconomic assessment of potential processes for bio-ethylene production. </t>
    </r>
    <r>
      <rPr>
        <i/>
        <sz val="11"/>
        <color theme="1"/>
        <rFont val="Calibri"/>
        <family val="2"/>
        <scheme val="minor"/>
      </rPr>
      <t>Fuel Processing Technology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114</t>
    </r>
    <r>
      <rPr>
        <sz val="12"/>
        <color theme="1"/>
        <rFont val="Calibri"/>
        <family val="2"/>
        <scheme val="minor"/>
      </rPr>
      <t>, 35–48. https://doi.org/10.1016/j.fuproc.2013.03.024</t>
    </r>
  </si>
  <si>
    <t>Technology to take a part of NH3 from the NH3 to supply the NED</t>
  </si>
  <si>
    <t>Technology to take a part of CH3OH from the CH3OH to supply the NED</t>
  </si>
  <si>
    <t>[J. Ikäheimo, J. Kiviluoma, R. Weiss, and H. Holttinen, “Power-to-ammonia in future North European 100 % renewable power and heat system,” Int. J. Hydrogen Energy, vol. 43, no. 36, pp. 17295–17308, Sep. 2018.]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</si>
</sst>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127000</xdr:rowOff>
    </xdr:from>
    <xdr:to>
      <xdr:col>6</xdr:col>
      <xdr:colOff>647700</xdr:colOff>
      <xdr:row>9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EB3BE59-2E45-774F-9C20-71A64EF3499B}"/>
            </a:ext>
          </a:extLst>
        </xdr:cNvPr>
        <xdr:cNvSpPr txBox="1"/>
      </xdr:nvSpPr>
      <xdr:spPr>
        <a:xfrm>
          <a:off x="863600" y="1143000"/>
          <a:ext cx="50292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See paper for</a:t>
          </a:r>
          <a:r>
            <a:rPr lang="fr-FR" sz="1100" baseline="0"/>
            <a:t> the details about the methodology to infer the current demand</a:t>
          </a:r>
        </a:p>
        <a:p>
          <a:r>
            <a:rPr lang="fr-FR" sz="1100" baseline="0"/>
            <a:t>For the demand in 2035, an increase of 3% has been assumed based on the EU's forecasts "EU Reference Scenario 2016 - Energy, transport and GHG emissions - Trends to 2050"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13</xdr:row>
      <xdr:rowOff>88900</xdr:rowOff>
    </xdr:from>
    <xdr:to>
      <xdr:col>7</xdr:col>
      <xdr:colOff>1041400</xdr:colOff>
      <xdr:row>17</xdr:row>
      <xdr:rowOff>177800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D83AE9E-41D3-EA4E-8F2E-28E3D0086604}"/>
            </a:ext>
          </a:extLst>
        </xdr:cNvPr>
        <xdr:cNvSpPr txBox="1"/>
      </xdr:nvSpPr>
      <xdr:spPr>
        <a:xfrm>
          <a:off x="1130300" y="3873500"/>
          <a:ext cx="59690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(a) Put to 0 as not accounted in the constrained</a:t>
          </a:r>
          <a:r>
            <a:rPr lang="fr-FR" sz="1100" baseline="0"/>
            <a:t> gwp_total of the system</a:t>
          </a:r>
        </a:p>
        <a:p>
          <a:r>
            <a:rPr lang="fr-FR" sz="1100" baseline="0"/>
            <a:t>(b) When defined in the reference paper otherwise assumed equal to similar technologies already implemented in EnergyScope TD</a:t>
          </a:r>
          <a:endParaRPr lang="fr-FR" sz="1100"/>
        </a:p>
        <a:p>
          <a:r>
            <a:rPr lang="fr-FR" sz="1100"/>
            <a:t>(c)</a:t>
          </a:r>
          <a:r>
            <a:rPr lang="fr-FR" sz="1100" baseline="0"/>
            <a:t> When defined in the reference paper otherwise assumed equal to 1</a:t>
          </a:r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13</xdr:row>
      <xdr:rowOff>127000</xdr:rowOff>
    </xdr:from>
    <xdr:to>
      <xdr:col>7</xdr:col>
      <xdr:colOff>901700</xdr:colOff>
      <xdr:row>22</xdr:row>
      <xdr:rowOff>190500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49A5B27-3A2B-5E43-B492-1478745FDAED}"/>
            </a:ext>
          </a:extLst>
        </xdr:cNvPr>
        <xdr:cNvSpPr txBox="1"/>
      </xdr:nvSpPr>
      <xdr:spPr>
        <a:xfrm>
          <a:off x="1562100" y="5016500"/>
          <a:ext cx="5257800" cy="189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Except for</a:t>
          </a:r>
          <a:r>
            <a:rPr lang="fr-FR" sz="1100" baseline="0"/>
            <a:t> CO2 (expressed in kton), all commodities are expressed in GWh.</a:t>
          </a:r>
        </a:p>
        <a:p>
          <a:r>
            <a:rPr lang="fr-FR" sz="1100" baseline="0"/>
            <a:t>Negative value means input and positive value means output</a:t>
          </a:r>
        </a:p>
        <a:p>
          <a:r>
            <a:rPr lang="fr-FR" sz="1100" baseline="0"/>
            <a:t>Per technology, all inputs/outputs are normalised compared to the main output (e.g. to produce 1GWh of HVC via NAPHTHA_TO_HVC, it needs 1.82 GWh of naphtha)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38100</xdr:rowOff>
    </xdr:from>
    <xdr:to>
      <xdr:col>13</xdr:col>
      <xdr:colOff>482600</xdr:colOff>
      <xdr:row>24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BB88778-A6F9-F54A-AB08-2DC534034868}"/>
            </a:ext>
          </a:extLst>
        </xdr:cNvPr>
        <xdr:cNvSpPr txBox="1"/>
      </xdr:nvSpPr>
      <xdr:spPr>
        <a:xfrm>
          <a:off x="863600" y="2476500"/>
          <a:ext cx="112395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(a) No limit put on the import availability for these resources</a:t>
          </a:r>
        </a:p>
        <a:p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(b) Assumed equal to gasoline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(c) From </a:t>
          </a:r>
          <a:r>
            <a:rPr lang="fr-BE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Tsiropoulos, I., Hoefnagels, R., Jong, S. de, van den Broek, M., Patel, M., &amp; Faaij, A. (2012). Emerging bioeconomy sectors in energy systems modeling – integrated systems analysis of electricity, heat, road transport, aviation, and chemicals: a case study for the Netherlands. Biofuels, Bioproducts and Biorefining, 6(3), 246–256. https://doi.org/10.1002/bbb</a:t>
          </a:r>
        </a:p>
        <a:p>
          <a:pPr algn="l" rtl="0">
            <a:defRPr sz="1000"/>
          </a:pPr>
          <a:r>
            <a:rPr lang="fr-BE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(d) From </a:t>
          </a: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Shipping sun and wind to Belgium is key in climate neutral economy Hydrogen Import Coalition (160€/t_CO2 assumed)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BE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(e) </a:t>
          </a: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CO2_op (methanol) + 1.5*(gwp_op_NG-CO2_op_NG) since we need ~1.5GWh of NG to produce 1GWh of methanol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(f) From https://doi.org/10.1016/j.rser.2016.02.021 times the expected increase of fossil fuels (from JRC - https://op.europa.eu/en/publication-detail/-/publication/07eb3787-dbe4-4b77-8df9-b818a8f83b7e/language-en) (=+13% from 2020 to 2035) times the share of fossil fuels as feedstock to produce the fuel (CH3OH or NH3) (~85%)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(g) FT fuel from "P</a:t>
          </a: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owerfuels in a renewable energy world" by Global Alliance Powerfuels and LUT University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(h) The price of these resources have been updated compared to the previous version of EnergyScope TD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 pitchFamily="2" charset="0"/>
              <a:ea typeface="+mn-ea"/>
              <a:cs typeface="Calibri" pitchFamily="2" charset="0"/>
            </a:rPr>
            <a:t>(i) </a:t>
          </a:r>
          <a:r>
            <a:rPr lang="fr-BE" sz="1100">
              <a:effectLst/>
            </a:rPr>
            <a:t>Y. Bicer, “3.2 Ammonia Production,” </a:t>
          </a:r>
          <a:r>
            <a:rPr lang="fr-BE" sz="1100" i="1">
              <a:effectLst/>
            </a:rPr>
            <a:t>Compr. Energy Syst.</a:t>
          </a:r>
          <a:r>
            <a:rPr lang="fr-BE" sz="1100">
              <a:effectLst/>
            </a:rPr>
            <a:t>, pp. 41–94, Jan. 2018.</a:t>
          </a:r>
          <a:endParaRPr lang="fr-FR" sz="1100" b="0" i="0" u="none" strike="noStrike" baseline="0">
            <a:solidFill>
              <a:srgbClr val="000000"/>
            </a:solidFill>
            <a:latin typeface="Calibri" pitchFamily="2" charset="0"/>
            <a:ea typeface="+mn-ea"/>
            <a:cs typeface="Calibri" pitchFamily="2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B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5752-09E5-9841-BCFC-EE6986453B89}">
  <dimension ref="A1:C5"/>
  <sheetViews>
    <sheetView workbookViewId="0">
      <selection activeCell="F15" sqref="F15"/>
    </sheetView>
  </sheetViews>
  <sheetFormatPr baseColWidth="10" defaultColWidth="11" defaultRowHeight="16" x14ac:dyDescent="0.2"/>
  <cols>
    <col min="2" max="2" width="14.6640625" bestFit="1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t="s">
        <v>3</v>
      </c>
      <c r="B3">
        <v>40057</v>
      </c>
      <c r="C3">
        <v>41354</v>
      </c>
    </row>
    <row r="4" spans="1:3" x14ac:dyDescent="0.2">
      <c r="A4" t="s">
        <v>5</v>
      </c>
      <c r="B4">
        <v>1487</v>
      </c>
      <c r="C4">
        <v>1535</v>
      </c>
    </row>
    <row r="5" spans="1:3" x14ac:dyDescent="0.2">
      <c r="A5" t="s">
        <v>4</v>
      </c>
      <c r="B5">
        <v>9899</v>
      </c>
      <c r="C5">
        <v>10220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23D1-58CB-CD4A-9012-EE3A6E191544}">
  <dimension ref="A2:H12"/>
  <sheetViews>
    <sheetView workbookViewId="0">
      <selection activeCell="H12" sqref="H12"/>
    </sheetView>
  </sheetViews>
  <sheetFormatPr baseColWidth="10" defaultColWidth="10.83203125" defaultRowHeight="16" x14ac:dyDescent="0.2"/>
  <cols>
    <col min="1" max="1" width="19.83203125" style="2" bestFit="1" customWidth="1"/>
    <col min="2" max="3" width="12.1640625" style="2" bestFit="1" customWidth="1"/>
    <col min="4" max="4" width="13.5" style="2" bestFit="1" customWidth="1"/>
    <col min="5" max="5" width="10.5" style="2" bestFit="1" customWidth="1"/>
    <col min="6" max="6" width="6.6640625" style="2" bestFit="1" customWidth="1"/>
    <col min="7" max="7" width="4.6640625" style="2" bestFit="1" customWidth="1"/>
    <col min="8" max="8" width="116.5" style="6" bestFit="1" customWidth="1"/>
    <col min="9" max="9" width="12" style="2" bestFit="1" customWidth="1"/>
    <col min="10" max="10" width="12.83203125" style="2" bestFit="1" customWidth="1"/>
    <col min="11" max="11" width="17.33203125" style="2" bestFit="1" customWidth="1"/>
    <col min="12" max="12" width="17.5" style="2" bestFit="1" customWidth="1"/>
    <col min="13" max="13" width="17.6640625" style="2" bestFit="1" customWidth="1"/>
    <col min="14" max="14" width="19.83203125" style="2" bestFit="1" customWidth="1"/>
    <col min="15" max="15" width="9.33203125" style="2" bestFit="1" customWidth="1"/>
    <col min="16" max="16" width="14" style="2" bestFit="1" customWidth="1"/>
    <col min="17" max="17" width="14.33203125" style="2" bestFit="1" customWidth="1"/>
    <col min="18" max="18" width="2.6640625" style="2" bestFit="1" customWidth="1"/>
    <col min="19" max="19" width="19.5" style="2" bestFit="1" customWidth="1"/>
    <col min="20" max="16384" width="10.83203125" style="2"/>
  </cols>
  <sheetData>
    <row r="2" spans="1:8" ht="17" x14ac:dyDescent="0.2">
      <c r="A2" s="2" t="s">
        <v>41</v>
      </c>
      <c r="B2" s="3" t="s">
        <v>42</v>
      </c>
      <c r="C2" s="3" t="s">
        <v>43</v>
      </c>
      <c r="D2" s="3" t="s">
        <v>73</v>
      </c>
      <c r="E2" s="3" t="s">
        <v>74</v>
      </c>
      <c r="F2" s="3" t="s">
        <v>75</v>
      </c>
      <c r="H2" s="9" t="s">
        <v>71</v>
      </c>
    </row>
    <row r="3" spans="1:8" x14ac:dyDescent="0.2">
      <c r="B3" s="2" t="s">
        <v>55</v>
      </c>
      <c r="C3" s="2" t="s">
        <v>56</v>
      </c>
      <c r="D3" s="2" t="s">
        <v>44</v>
      </c>
      <c r="E3" s="2" t="s">
        <v>45</v>
      </c>
      <c r="F3" s="2" t="s">
        <v>46</v>
      </c>
    </row>
    <row r="4" spans="1:8" ht="85" x14ac:dyDescent="0.2">
      <c r="A4" s="4" t="s">
        <v>47</v>
      </c>
      <c r="B4" s="4">
        <v>395</v>
      </c>
      <c r="C4" s="4">
        <v>2.1</v>
      </c>
      <c r="D4" s="4">
        <v>0</v>
      </c>
      <c r="E4" s="4">
        <v>15</v>
      </c>
      <c r="F4" s="4">
        <v>1</v>
      </c>
      <c r="H4" s="6" t="s">
        <v>83</v>
      </c>
    </row>
    <row r="5" spans="1:8" ht="17" x14ac:dyDescent="0.2">
      <c r="A5" s="4" t="s">
        <v>48</v>
      </c>
      <c r="B5" s="5">
        <v>797.59913489109215</v>
      </c>
      <c r="C5" s="4">
        <v>19.939978372277306</v>
      </c>
      <c r="D5" s="4">
        <v>0</v>
      </c>
      <c r="E5" s="4">
        <v>25</v>
      </c>
      <c r="F5" s="4">
        <v>1</v>
      </c>
      <c r="H5" s="6" t="s">
        <v>76</v>
      </c>
    </row>
    <row r="6" spans="1:8" ht="34" x14ac:dyDescent="0.2">
      <c r="A6" s="4" t="s">
        <v>49</v>
      </c>
      <c r="B6" s="4">
        <v>1743</v>
      </c>
      <c r="C6" s="4">
        <v>52</v>
      </c>
      <c r="D6" s="4">
        <v>0</v>
      </c>
      <c r="E6" s="4">
        <v>20</v>
      </c>
      <c r="F6" s="4">
        <v>1</v>
      </c>
      <c r="H6" s="6" t="s">
        <v>84</v>
      </c>
    </row>
    <row r="7" spans="1:8" ht="68" x14ac:dyDescent="0.2">
      <c r="A7" s="4" t="s">
        <v>67</v>
      </c>
      <c r="B7" s="4">
        <v>697.2</v>
      </c>
      <c r="C7" s="4">
        <f>B7*0.09</f>
        <v>62.748000000000005</v>
      </c>
      <c r="D7" s="4">
        <v>0</v>
      </c>
      <c r="E7" s="4">
        <v>20</v>
      </c>
      <c r="F7" s="4">
        <v>1</v>
      </c>
      <c r="H7" s="6" t="s">
        <v>72</v>
      </c>
    </row>
    <row r="8" spans="1:8" ht="34" x14ac:dyDescent="0.2">
      <c r="A8" s="4" t="s">
        <v>50</v>
      </c>
      <c r="B8" s="4">
        <v>165.75</v>
      </c>
      <c r="C8" s="4">
        <v>6.42</v>
      </c>
      <c r="D8" s="4">
        <v>0</v>
      </c>
      <c r="E8" s="4">
        <v>20</v>
      </c>
      <c r="F8" s="4">
        <v>1</v>
      </c>
      <c r="H8" s="6" t="s">
        <v>85</v>
      </c>
    </row>
    <row r="9" spans="1:8" ht="34" x14ac:dyDescent="0.2">
      <c r="A9" s="4" t="s">
        <v>51</v>
      </c>
      <c r="B9" s="4">
        <v>958.58226425695284</v>
      </c>
      <c r="C9" s="4">
        <v>41.915203527648735</v>
      </c>
      <c r="D9" s="4">
        <v>0</v>
      </c>
      <c r="E9" s="4">
        <v>25</v>
      </c>
      <c r="F9" s="4">
        <v>0.85</v>
      </c>
      <c r="H9" s="6" t="s">
        <v>77</v>
      </c>
    </row>
    <row r="10" spans="1:8" x14ac:dyDescent="0.2">
      <c r="A10" s="4" t="s">
        <v>52</v>
      </c>
      <c r="B10" s="4">
        <v>2520</v>
      </c>
      <c r="C10" s="4">
        <v>38.5</v>
      </c>
      <c r="D10" s="4">
        <v>0</v>
      </c>
      <c r="E10" s="4">
        <v>20</v>
      </c>
      <c r="F10" s="4">
        <v>0.96</v>
      </c>
      <c r="H10" t="s">
        <v>86</v>
      </c>
    </row>
    <row r="11" spans="1:8" ht="34" x14ac:dyDescent="0.2">
      <c r="A11" s="4" t="s">
        <v>53</v>
      </c>
      <c r="B11" s="4">
        <v>1679.6516529999999</v>
      </c>
      <c r="C11" s="4">
        <v>47.664867110000003</v>
      </c>
      <c r="D11" s="4">
        <v>0</v>
      </c>
      <c r="E11" s="4">
        <v>20</v>
      </c>
      <c r="F11" s="4">
        <v>0.95</v>
      </c>
      <c r="H11" s="6" t="s">
        <v>78</v>
      </c>
    </row>
    <row r="12" spans="1:8" ht="34" x14ac:dyDescent="0.2">
      <c r="A12" s="4" t="s">
        <v>54</v>
      </c>
      <c r="B12" s="7">
        <v>847</v>
      </c>
      <c r="C12" s="8">
        <v>16.559999999999999</v>
      </c>
      <c r="D12" s="7">
        <v>0</v>
      </c>
      <c r="E12" s="8">
        <v>20</v>
      </c>
      <c r="F12" s="7">
        <v>1</v>
      </c>
      <c r="H12" s="6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BD2-CC77-0847-9876-AB3359947415}">
  <dimension ref="A1:R12"/>
  <sheetViews>
    <sheetView tabSelected="1" zoomScale="76" zoomScaleNormal="76" workbookViewId="0">
      <selection activeCell="A12" sqref="A12"/>
    </sheetView>
  </sheetViews>
  <sheetFormatPr baseColWidth="10" defaultColWidth="10.83203125" defaultRowHeight="16" x14ac:dyDescent="0.2"/>
  <cols>
    <col min="1" max="1" width="19.83203125" style="2" bestFit="1" customWidth="1"/>
    <col min="2" max="3" width="12.83203125" style="2" bestFit="1" customWidth="1"/>
    <col min="4" max="4" width="7.83203125" style="2" bestFit="1" customWidth="1"/>
    <col min="5" max="5" width="6.83203125" style="2" bestFit="1" customWidth="1"/>
    <col min="6" max="6" width="12.83203125" style="2" bestFit="1" customWidth="1"/>
    <col min="7" max="7" width="4.6640625" style="2" bestFit="1" customWidth="1"/>
    <col min="8" max="8" width="12.83203125" style="2" bestFit="1" customWidth="1"/>
    <col min="9" max="9" width="12" style="2" bestFit="1" customWidth="1"/>
    <col min="10" max="10" width="12.83203125" style="2" bestFit="1" customWidth="1"/>
    <col min="11" max="11" width="17.33203125" style="2" bestFit="1" customWidth="1"/>
    <col min="12" max="12" width="17.5" style="2" bestFit="1" customWidth="1"/>
    <col min="13" max="13" width="17.6640625" style="2" bestFit="1" customWidth="1"/>
    <col min="14" max="14" width="19.83203125" style="2" bestFit="1" customWidth="1"/>
    <col min="15" max="15" width="14" style="2" bestFit="1" customWidth="1"/>
    <col min="16" max="16" width="14.33203125" style="2" bestFit="1" customWidth="1"/>
    <col min="17" max="17" width="10.83203125" style="2"/>
    <col min="18" max="18" width="58.6640625" style="6" customWidth="1"/>
    <col min="19" max="16384" width="10.83203125" style="2"/>
  </cols>
  <sheetData>
    <row r="1" spans="1:18" ht="17" x14ac:dyDescent="0.2">
      <c r="B1" s="2" t="s">
        <v>57</v>
      </c>
      <c r="C1" s="2" t="s">
        <v>58</v>
      </c>
      <c r="D1" s="2" t="s">
        <v>59</v>
      </c>
      <c r="E1" s="2" t="s">
        <v>24</v>
      </c>
      <c r="F1" s="2" t="s">
        <v>11</v>
      </c>
      <c r="G1" s="2" t="s">
        <v>4</v>
      </c>
      <c r="H1" s="2" t="s">
        <v>5</v>
      </c>
      <c r="I1" s="2" t="s">
        <v>60</v>
      </c>
      <c r="J1" s="2" t="s">
        <v>61</v>
      </c>
      <c r="K1" s="2" t="s">
        <v>62</v>
      </c>
      <c r="L1" s="2" t="s">
        <v>68</v>
      </c>
      <c r="M1" s="2" t="s">
        <v>69</v>
      </c>
      <c r="N1" s="2" t="s">
        <v>70</v>
      </c>
      <c r="O1" s="2" t="s">
        <v>63</v>
      </c>
      <c r="P1" s="2" t="s">
        <v>64</v>
      </c>
      <c r="R1" s="9" t="s">
        <v>71</v>
      </c>
    </row>
    <row r="2" spans="1:18" ht="17" x14ac:dyDescent="0.2">
      <c r="A2" s="2" t="s">
        <v>65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-1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R2" s="6" t="s">
        <v>89</v>
      </c>
    </row>
    <row r="3" spans="1:18" ht="34" x14ac:dyDescent="0.2">
      <c r="A3" s="2" t="s">
        <v>66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-1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R3" s="6" t="s">
        <v>90</v>
      </c>
    </row>
    <row r="4" spans="1:18" ht="68" x14ac:dyDescent="0.2">
      <c r="A4" s="12" t="s">
        <v>47</v>
      </c>
      <c r="B4" s="2">
        <v>-2.1188700000000001E-2</v>
      </c>
      <c r="C4" s="2">
        <v>0</v>
      </c>
      <c r="D4" s="2">
        <v>0</v>
      </c>
      <c r="E4" s="2">
        <v>0</v>
      </c>
      <c r="F4" s="2">
        <v>-1.818181818</v>
      </c>
      <c r="G4" s="2">
        <v>0</v>
      </c>
      <c r="H4" s="2">
        <v>0</v>
      </c>
      <c r="I4" s="2">
        <v>0</v>
      </c>
      <c r="J4" s="2">
        <v>-1.7222221999999999E-2</v>
      </c>
      <c r="K4" s="2">
        <v>0</v>
      </c>
      <c r="L4" s="2">
        <v>1</v>
      </c>
      <c r="M4" s="2">
        <v>0</v>
      </c>
      <c r="N4" s="2">
        <v>0</v>
      </c>
      <c r="O4" s="2">
        <v>0.18192864079667245</v>
      </c>
      <c r="P4" s="2">
        <v>0</v>
      </c>
      <c r="R4" s="6" t="s">
        <v>87</v>
      </c>
    </row>
    <row r="5" spans="1:18" ht="17" x14ac:dyDescent="0.2">
      <c r="A5" s="12" t="s">
        <v>48</v>
      </c>
      <c r="B5" s="2">
        <v>-0.47058823500000002</v>
      </c>
      <c r="C5" s="2">
        <v>-2.7936507939999999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0.31899532006102949</v>
      </c>
      <c r="P5" s="2">
        <v>0</v>
      </c>
      <c r="R5" s="6" t="s">
        <v>76</v>
      </c>
    </row>
    <row r="6" spans="1:18" x14ac:dyDescent="0.2">
      <c r="A6" s="12" t="s">
        <v>49</v>
      </c>
      <c r="B6" s="2">
        <v>-2.86E-2</v>
      </c>
      <c r="C6" s="2">
        <v>0</v>
      </c>
      <c r="D6" s="2">
        <v>-2.3809999999999998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-5.1999999999999998E-2</v>
      </c>
      <c r="K6" s="2">
        <v>0</v>
      </c>
      <c r="L6" s="2">
        <v>1</v>
      </c>
      <c r="M6" s="2">
        <v>0</v>
      </c>
      <c r="N6" s="2">
        <v>0</v>
      </c>
      <c r="O6" s="2">
        <v>0.68885516126102941</v>
      </c>
      <c r="P6" s="2">
        <v>0</v>
      </c>
      <c r="R6" s="2" t="s">
        <v>88</v>
      </c>
    </row>
    <row r="7" spans="1:18" ht="68" x14ac:dyDescent="0.2">
      <c r="A7" s="12" t="s">
        <v>67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-1.24115534335549</v>
      </c>
      <c r="I7" s="2">
        <v>0</v>
      </c>
      <c r="J7" s="2">
        <v>-0.33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R7" s="6" t="s">
        <v>82</v>
      </c>
    </row>
    <row r="8" spans="1:18" x14ac:dyDescent="0.2">
      <c r="A8" s="12" t="s">
        <v>50</v>
      </c>
      <c r="B8" s="2">
        <v>-2.91971E-2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-1.080292</v>
      </c>
      <c r="J8" s="2">
        <v>-5.1095000000000002E-2</v>
      </c>
      <c r="K8" s="2">
        <v>0</v>
      </c>
      <c r="L8" s="2">
        <v>1</v>
      </c>
      <c r="M8" s="2">
        <v>0</v>
      </c>
      <c r="N8" s="2">
        <v>0</v>
      </c>
      <c r="O8" s="2">
        <v>3.0338161261029478E-2</v>
      </c>
      <c r="P8" s="2">
        <v>0</v>
      </c>
      <c r="R8" s="2" t="s">
        <v>88</v>
      </c>
    </row>
    <row r="9" spans="1:18" ht="68" x14ac:dyDescent="0.2">
      <c r="A9" s="12" t="s">
        <v>51</v>
      </c>
      <c r="B9" s="2">
        <v>0</v>
      </c>
      <c r="C9" s="2">
        <v>-1.529051988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0.30581039799999998</v>
      </c>
      <c r="P9" s="2">
        <v>0</v>
      </c>
      <c r="R9" s="10" t="s">
        <v>77</v>
      </c>
    </row>
    <row r="10" spans="1:18" x14ac:dyDescent="0.2">
      <c r="A10" s="12" t="s">
        <v>52</v>
      </c>
      <c r="B10" s="2">
        <v>3.2258000000000002E-2</v>
      </c>
      <c r="C10" s="2">
        <v>0</v>
      </c>
      <c r="D10" s="2">
        <v>-1.6129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0.35483999999999999</v>
      </c>
      <c r="L10" s="2">
        <v>0</v>
      </c>
      <c r="M10" s="2">
        <v>0</v>
      </c>
      <c r="N10" s="2">
        <v>0</v>
      </c>
      <c r="O10" s="2">
        <v>0.37903100000000001</v>
      </c>
      <c r="P10" s="2">
        <v>0</v>
      </c>
      <c r="R10" t="s">
        <v>86</v>
      </c>
    </row>
    <row r="11" spans="1:18" ht="51" x14ac:dyDescent="0.2">
      <c r="A11" s="2" t="s">
        <v>53</v>
      </c>
      <c r="B11" s="2">
        <v>-3.4000000000000002E-2</v>
      </c>
      <c r="C11" s="2">
        <v>0</v>
      </c>
      <c r="D11" s="2">
        <v>0</v>
      </c>
      <c r="E11" s="2">
        <v>-1.246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8.30906717541922E-2</v>
      </c>
      <c r="L11" s="2">
        <v>0</v>
      </c>
      <c r="M11" s="2">
        <v>0</v>
      </c>
      <c r="N11" s="2">
        <v>0</v>
      </c>
      <c r="O11" s="2">
        <v>0</v>
      </c>
      <c r="P11" s="2">
        <v>-0.23</v>
      </c>
      <c r="R11" s="6" t="s">
        <v>81</v>
      </c>
    </row>
    <row r="12" spans="1:18" ht="68" x14ac:dyDescent="0.2">
      <c r="A12" s="12" t="s">
        <v>54</v>
      </c>
      <c r="B12" s="2">
        <v>-0.12255319150000001</v>
      </c>
      <c r="C12" s="2">
        <v>0</v>
      </c>
      <c r="D12" s="2">
        <v>0</v>
      </c>
      <c r="E12" s="2">
        <v>-1.1299999999999999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0.1340425532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R12" s="6" t="s">
        <v>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8BA2-52D2-C646-B9A9-610DE8A5D093}">
  <dimension ref="A1:F11"/>
  <sheetViews>
    <sheetView workbookViewId="0">
      <selection activeCell="D32" sqref="D32"/>
    </sheetView>
  </sheetViews>
  <sheetFormatPr baseColWidth="10" defaultColWidth="11" defaultRowHeight="16" x14ac:dyDescent="0.2"/>
  <cols>
    <col min="2" max="2" width="22.5" bestFit="1" customWidth="1"/>
    <col min="4" max="4" width="15.83203125" customWidth="1"/>
  </cols>
  <sheetData>
    <row r="1" spans="1:6" x14ac:dyDescent="0.2">
      <c r="A1" s="14" t="s">
        <v>30</v>
      </c>
      <c r="B1" s="14"/>
      <c r="C1" t="s">
        <v>23</v>
      </c>
      <c r="D1" t="s">
        <v>9</v>
      </c>
      <c r="E1" t="s">
        <v>7</v>
      </c>
    </row>
    <row r="2" spans="1:6" x14ac:dyDescent="0.2">
      <c r="A2" t="s">
        <v>16</v>
      </c>
      <c r="B2" t="s">
        <v>17</v>
      </c>
      <c r="C2" t="s">
        <v>6</v>
      </c>
      <c r="D2" t="s">
        <v>10</v>
      </c>
      <c r="E2" t="s">
        <v>8</v>
      </c>
    </row>
    <row r="3" spans="1:6" x14ac:dyDescent="0.2">
      <c r="A3" t="s">
        <v>11</v>
      </c>
      <c r="B3" t="s">
        <v>18</v>
      </c>
      <c r="C3">
        <v>1000000</v>
      </c>
      <c r="D3" t="s">
        <v>31</v>
      </c>
      <c r="E3" t="s">
        <v>32</v>
      </c>
    </row>
    <row r="4" spans="1:6" x14ac:dyDescent="0.2">
      <c r="A4" t="s">
        <v>12</v>
      </c>
      <c r="B4" t="s">
        <v>19</v>
      </c>
      <c r="C4">
        <v>1000000</v>
      </c>
      <c r="D4">
        <v>0</v>
      </c>
      <c r="E4" t="s">
        <v>33</v>
      </c>
    </row>
    <row r="5" spans="1:6" x14ac:dyDescent="0.2">
      <c r="A5" t="s">
        <v>13</v>
      </c>
      <c r="B5" t="s">
        <v>20</v>
      </c>
      <c r="C5">
        <v>1000000</v>
      </c>
      <c r="D5" t="s">
        <v>35</v>
      </c>
      <c r="E5" s="1" t="s">
        <v>36</v>
      </c>
    </row>
    <row r="6" spans="1:6" x14ac:dyDescent="0.2">
      <c r="A6" t="s">
        <v>14</v>
      </c>
      <c r="B6" t="s">
        <v>21</v>
      </c>
      <c r="C6">
        <v>1000000</v>
      </c>
      <c r="D6">
        <v>0</v>
      </c>
      <c r="E6" t="s">
        <v>34</v>
      </c>
    </row>
    <row r="7" spans="1:6" x14ac:dyDescent="0.2">
      <c r="A7" t="s">
        <v>15</v>
      </c>
      <c r="B7" t="s">
        <v>22</v>
      </c>
      <c r="C7">
        <v>1000000</v>
      </c>
      <c r="D7" s="13" t="s">
        <v>80</v>
      </c>
      <c r="E7" t="s">
        <v>37</v>
      </c>
    </row>
    <row r="9" spans="1:6" x14ac:dyDescent="0.2">
      <c r="A9" t="s">
        <v>24</v>
      </c>
      <c r="B9" t="s">
        <v>27</v>
      </c>
      <c r="C9">
        <v>1000000</v>
      </c>
      <c r="D9">
        <v>0</v>
      </c>
      <c r="E9" t="s">
        <v>38</v>
      </c>
      <c r="F9" s="11"/>
    </row>
    <row r="10" spans="1:6" x14ac:dyDescent="0.2">
      <c r="A10" t="s">
        <v>25</v>
      </c>
      <c r="B10" t="s">
        <v>28</v>
      </c>
      <c r="C10">
        <v>1000000</v>
      </c>
      <c r="D10">
        <v>0</v>
      </c>
      <c r="E10" t="s">
        <v>39</v>
      </c>
      <c r="F10" s="11"/>
    </row>
    <row r="11" spans="1:6" x14ac:dyDescent="0.2">
      <c r="A11" t="s">
        <v>26</v>
      </c>
      <c r="B11" t="s">
        <v>29</v>
      </c>
      <c r="C11">
        <v>1000000</v>
      </c>
      <c r="D11">
        <v>0</v>
      </c>
      <c r="E11" t="s">
        <v>40</v>
      </c>
      <c r="F11" s="1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Non-energy demand</vt:lpstr>
      <vt:lpstr>Tech_cost</vt:lpstr>
      <vt:lpstr>Tech_efficiency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2021-03-04T08:16:49Z</dcterms:created>
  <dcterms:modified xsi:type="dcterms:W3CDTF">2021-03-05T09:56:35Z</dcterms:modified>
</cp:coreProperties>
</file>