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97" documentId="11_F7682457B8CA9AC7AD70D9C21BF3285B3DD5533F" xr6:coauthVersionLast="47" xr6:coauthVersionMax="47" xr10:uidLastSave="{166D6883-D0F5-4183-B130-DCF47288558A}"/>
  <bookViews>
    <workbookView xWindow="-108" yWindow="-108" windowWidth="30936" windowHeight="16776" xr2:uid="{00000000-000D-0000-FFFF-FFFF00000000}"/>
  </bookViews>
  <sheets>
    <sheet name="b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2" i="1" l="1"/>
  <c r="P37" i="1"/>
  <c r="P31" i="1"/>
  <c r="P25" i="1"/>
  <c r="P20" i="1"/>
  <c r="Q40" i="1"/>
  <c r="Q42" i="1" s="1"/>
  <c r="O40" i="1"/>
  <c r="O42" i="1" s="1"/>
  <c r="N40" i="1"/>
  <c r="N42" i="1" s="1"/>
  <c r="M40" i="1"/>
  <c r="M42" i="1" s="1"/>
  <c r="L40" i="1"/>
  <c r="L42" i="1" s="1"/>
  <c r="Q35" i="1"/>
  <c r="Q37" i="1" s="1"/>
  <c r="O35" i="1"/>
  <c r="O37" i="1" s="1"/>
  <c r="N35" i="1"/>
  <c r="N37" i="1" s="1"/>
  <c r="M35" i="1"/>
  <c r="M37" i="1" s="1"/>
  <c r="L35" i="1"/>
  <c r="L37" i="1" s="1"/>
  <c r="Q29" i="1"/>
  <c r="Q31" i="1" s="1"/>
  <c r="O29" i="1"/>
  <c r="O31" i="1" s="1"/>
  <c r="N29" i="1"/>
  <c r="N31" i="1" s="1"/>
  <c r="M29" i="1"/>
  <c r="M31" i="1" s="1"/>
  <c r="L29" i="1"/>
  <c r="L31" i="1" s="1"/>
  <c r="Q23" i="1"/>
  <c r="Q25" i="1" s="1"/>
  <c r="O23" i="1"/>
  <c r="O25" i="1" s="1"/>
  <c r="N23" i="1"/>
  <c r="N25" i="1" s="1"/>
  <c r="M23" i="1"/>
  <c r="M25" i="1" s="1"/>
  <c r="L23" i="1"/>
  <c r="L25" i="1" s="1"/>
  <c r="Q19" i="1"/>
  <c r="O19" i="1"/>
  <c r="N19" i="1"/>
  <c r="M19" i="1"/>
  <c r="L19" i="1"/>
  <c r="Q18" i="1"/>
  <c r="O18" i="1"/>
  <c r="N18" i="1"/>
  <c r="M18" i="1"/>
  <c r="L18" i="1"/>
  <c r="Q16" i="1"/>
  <c r="O16" i="1"/>
  <c r="N16" i="1"/>
  <c r="M16" i="1"/>
  <c r="L16" i="1"/>
  <c r="G16" i="1"/>
  <c r="E16" i="1"/>
  <c r="D16" i="1"/>
  <c r="C16" i="1"/>
  <c r="B16" i="1"/>
  <c r="P45" i="1" l="1"/>
  <c r="R43" i="1"/>
  <c r="R38" i="1"/>
  <c r="R26" i="1"/>
  <c r="R32" i="1"/>
  <c r="Q20" i="1"/>
  <c r="Q45" i="1" s="1"/>
  <c r="M20" i="1"/>
  <c r="N20" i="1"/>
  <c r="N45" i="1" s="1"/>
  <c r="L20" i="1"/>
  <c r="L45" i="1" s="1"/>
  <c r="O20" i="1"/>
  <c r="O45" i="1" s="1"/>
  <c r="R21" i="1" l="1"/>
  <c r="M45" i="1"/>
  <c r="R46" i="1" s="1"/>
</calcChain>
</file>

<file path=xl/sharedStrings.xml><?xml version="1.0" encoding="utf-8"?>
<sst xmlns="http://schemas.openxmlformats.org/spreadsheetml/2006/main" count="66" uniqueCount="58">
  <si>
    <t>Team Members</t>
  </si>
  <si>
    <t xml:space="preserve">First Name </t>
  </si>
  <si>
    <t>Last Name</t>
  </si>
  <si>
    <t xml:space="preserve">Elizabeth </t>
  </si>
  <si>
    <t>Lizzie</t>
  </si>
  <si>
    <t xml:space="preserve">Samantha </t>
  </si>
  <si>
    <t>Stevens</t>
  </si>
  <si>
    <t>Sam</t>
  </si>
  <si>
    <t xml:space="preserve">Claude </t>
  </si>
  <si>
    <t>Shannon</t>
  </si>
  <si>
    <t>Claude</t>
  </si>
  <si>
    <t>Date</t>
  </si>
  <si>
    <t>Who</t>
  </si>
  <si>
    <t>Number of hourse spent</t>
  </si>
  <si>
    <t xml:space="preserve">Purpose </t>
  </si>
  <si>
    <t>Output</t>
  </si>
  <si>
    <t>Type of Activty</t>
  </si>
  <si>
    <t>Work at home</t>
  </si>
  <si>
    <t xml:space="preserve">Think of opportunities </t>
  </si>
  <si>
    <t>Input for jan 20 meeting</t>
  </si>
  <si>
    <t>meeting</t>
  </si>
  <si>
    <t>Set mission statement</t>
  </si>
  <si>
    <t>3 opportunity statements. Rank. Write mission statement</t>
  </si>
  <si>
    <t>work at home</t>
  </si>
  <si>
    <t>Create draft interview script</t>
  </si>
  <si>
    <t>Draft interview script</t>
  </si>
  <si>
    <t>Hours spent</t>
  </si>
  <si>
    <t>Total hours</t>
  </si>
  <si>
    <t>Total team hours</t>
  </si>
  <si>
    <t>Activities Table</t>
  </si>
  <si>
    <t>Windsor</t>
  </si>
  <si>
    <t>Milestone 1</t>
  </si>
  <si>
    <t xml:space="preserve">Milestone 2 </t>
  </si>
  <si>
    <t>Sprint 1</t>
  </si>
  <si>
    <t>Sprint 2</t>
  </si>
  <si>
    <t>Sprint 3</t>
  </si>
  <si>
    <t>Meet</t>
  </si>
  <si>
    <t>Plan sprint 1</t>
  </si>
  <si>
    <t>Sprint 1 goal. Sprint backlog</t>
  </si>
  <si>
    <t>Work in lab</t>
  </si>
  <si>
    <t>Integrate motion sensor into project</t>
  </si>
  <si>
    <t>Sensor data makes its way to serer and then to phone</t>
  </si>
  <si>
    <t>Prepare final demo</t>
  </si>
  <si>
    <t>List all functionality to be demoed: What order to demo it? How to best demo each function?</t>
  </si>
  <si>
    <t>Final Demo 10 minutes long</t>
  </si>
  <si>
    <t>Total Team hours</t>
  </si>
  <si>
    <t>total team hours</t>
  </si>
  <si>
    <t>Total hour over project</t>
  </si>
  <si>
    <t>Total team hours over project</t>
  </si>
  <si>
    <t>Nickname (max 6 characters)</t>
  </si>
  <si>
    <t>Robert</t>
  </si>
  <si>
    <t>Marley</t>
  </si>
  <si>
    <t>Bob</t>
  </si>
  <si>
    <t xml:space="preserve">Pusarla V. </t>
  </si>
  <si>
    <t>Sindhu</t>
  </si>
  <si>
    <t>PV</t>
  </si>
  <si>
    <r>
      <rPr>
        <b/>
        <sz val="11"/>
        <color theme="1"/>
        <rFont val="Calibri"/>
        <family val="2"/>
        <scheme val="minor"/>
      </rPr>
      <t>Instructions:</t>
    </r>
    <r>
      <rPr>
        <sz val="11"/>
        <color theme="1"/>
        <rFont val="Calibri"/>
        <family val="2"/>
        <scheme val="minor"/>
      </rPr>
      <t xml:space="preserve"> Fill in only the green portions.  For the activities table, put number 1 in the square under each name if that individual participated in that activity. The number of hours for each individual will be calculated automatically. Adjust the cell size to ensure all text is visible as needed. Add more rows as necessary</t>
    </r>
  </si>
  <si>
    <t>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</si>
</sst>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theme="0" tint="-0.14999847407452621"/>
        <bgColor indexed="64"/>
      </patternFill>
    </fill>
  </fills>
  <borders count="22">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ck">
        <color auto="1"/>
      </left>
      <right style="thick">
        <color auto="1"/>
      </right>
      <top style="thick">
        <color auto="1"/>
      </top>
      <bottom style="thin">
        <color auto="1"/>
      </bottom>
      <diagonal/>
    </border>
    <border>
      <left style="thin">
        <color auto="1"/>
      </left>
      <right style="thick">
        <color auto="1"/>
      </right>
      <top/>
      <bottom/>
      <diagonal/>
    </border>
    <border>
      <left style="thick">
        <color auto="1"/>
      </left>
      <right style="thick">
        <color auto="1"/>
      </right>
      <top/>
      <bottom/>
      <diagonal/>
    </border>
    <border>
      <left/>
      <right style="thin">
        <color auto="1"/>
      </right>
      <top/>
      <bottom/>
      <diagonal/>
    </border>
    <border>
      <left style="thick">
        <color auto="1"/>
      </left>
      <right/>
      <top style="thin">
        <color auto="1"/>
      </top>
      <bottom style="thick">
        <color auto="1"/>
      </bottom>
      <diagonal/>
    </border>
    <border>
      <left style="thick">
        <color auto="1"/>
      </left>
      <right/>
      <top/>
      <bottom/>
      <diagonal/>
    </border>
    <border>
      <left style="thick">
        <color auto="1"/>
      </left>
      <right/>
      <top style="thick">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58">
    <xf numFmtId="0" fontId="0" fillId="0" borderId="0" xfId="0"/>
    <xf numFmtId="0" fontId="0" fillId="0" borderId="1" xfId="0" applyBorder="1"/>
    <xf numFmtId="0" fontId="0" fillId="0" borderId="6" xfId="0" applyBorder="1"/>
    <xf numFmtId="0" fontId="0" fillId="0" borderId="7"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1" fillId="2" borderId="1" xfId="1" applyBorder="1"/>
    <xf numFmtId="0" fontId="1" fillId="2" borderId="0" xfId="1" applyBorder="1"/>
    <xf numFmtId="0" fontId="0" fillId="0" borderId="15" xfId="0" applyBorder="1"/>
    <xf numFmtId="0" fontId="1" fillId="2" borderId="6" xfId="1" applyBorder="1"/>
    <xf numFmtId="0" fontId="1" fillId="2" borderId="7" xfId="1" applyBorder="1"/>
    <xf numFmtId="0" fontId="0" fillId="0" borderId="17" xfId="0" applyBorder="1" applyAlignment="1">
      <alignment horizontal="center"/>
    </xf>
    <xf numFmtId="0" fontId="0" fillId="0" borderId="2"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Alignment="1">
      <alignment vertical="top" wrapText="1"/>
    </xf>
    <xf numFmtId="0" fontId="0" fillId="0" borderId="15" xfId="0" applyBorder="1" applyAlignment="1">
      <alignment vertical="top" wrapText="1"/>
    </xf>
    <xf numFmtId="0" fontId="0" fillId="0" borderId="4" xfId="0" applyBorder="1" applyAlignment="1">
      <alignment horizontal="center" vertical="center" wrapText="1"/>
    </xf>
    <xf numFmtId="0" fontId="0" fillId="0" borderId="3"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15" fontId="1" fillId="2" borderId="3" xfId="1" applyNumberFormat="1" applyBorder="1" applyAlignment="1">
      <alignment vertical="top" wrapText="1"/>
    </xf>
    <xf numFmtId="0" fontId="1" fillId="2" borderId="4" xfId="1" applyBorder="1" applyAlignment="1">
      <alignment vertical="top" wrapText="1"/>
    </xf>
    <xf numFmtId="0" fontId="1" fillId="2" borderId="4" xfId="1" applyBorder="1" applyAlignment="1">
      <alignment horizontal="center" vertical="center" wrapText="1"/>
    </xf>
    <xf numFmtId="0" fontId="1" fillId="2" borderId="5" xfId="1" applyBorder="1" applyAlignment="1">
      <alignment vertical="top" wrapText="1"/>
    </xf>
    <xf numFmtId="15" fontId="1" fillId="2" borderId="1" xfId="1" applyNumberFormat="1" applyBorder="1" applyAlignment="1">
      <alignment vertical="top" wrapText="1"/>
    </xf>
    <xf numFmtId="0" fontId="1" fillId="2" borderId="0" xfId="1" applyBorder="1" applyAlignment="1">
      <alignment vertical="top" wrapText="1"/>
    </xf>
    <xf numFmtId="0" fontId="1" fillId="2" borderId="0" xfId="1" applyBorder="1" applyAlignment="1">
      <alignment horizontal="center" vertical="center" wrapText="1"/>
    </xf>
    <xf numFmtId="0" fontId="1" fillId="2" borderId="15" xfId="1" applyBorder="1" applyAlignment="1">
      <alignmen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xf numFmtId="0" fontId="0" fillId="0" borderId="18" xfId="0" applyBorder="1" applyAlignment="1">
      <alignment wrapText="1"/>
    </xf>
    <xf numFmtId="0" fontId="0" fillId="0" borderId="2" xfId="0" applyBorder="1" applyAlignment="1">
      <alignment horizontal="center"/>
    </xf>
    <xf numFmtId="0" fontId="0" fillId="0" borderId="0" xfId="0"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0" fillId="0" borderId="2" xfId="0" applyBorder="1" applyAlignment="1">
      <alignment horizontal="center" vertical="top"/>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3" borderId="15" xfId="0" applyFont="1" applyFill="1" applyBorder="1" applyAlignment="1">
      <alignment vertical="top" wrapText="1"/>
    </xf>
    <xf numFmtId="0" fontId="2" fillId="3" borderId="0" xfId="0" applyFont="1" applyFill="1"/>
    <xf numFmtId="0" fontId="2" fillId="3" borderId="15" xfId="0" applyFont="1" applyFill="1" applyBorder="1"/>
    <xf numFmtId="0" fontId="2" fillId="3" borderId="0" xfId="0" applyFont="1" applyFill="1" applyAlignment="1">
      <alignment vertical="top" wrapText="1"/>
    </xf>
    <xf numFmtId="0" fontId="2" fillId="0" borderId="0" xfId="0" applyFont="1"/>
    <xf numFmtId="0" fontId="2" fillId="3" borderId="0" xfId="0" applyFont="1" applyFill="1" applyAlignment="1">
      <alignment wrapText="1"/>
    </xf>
    <xf numFmtId="0" fontId="2" fillId="3" borderId="7" xfId="0" applyFont="1" applyFill="1" applyBorder="1"/>
    <xf numFmtId="0" fontId="2" fillId="3" borderId="8" xfId="0" applyFont="1" applyFill="1" applyBorder="1"/>
    <xf numFmtId="0" fontId="2" fillId="3" borderId="7" xfId="0" applyFont="1" applyFill="1" applyBorder="1" applyAlignment="1">
      <alignment horizontal="right" wrapText="1"/>
    </xf>
    <xf numFmtId="0" fontId="2" fillId="3" borderId="6" xfId="0" applyFont="1" applyFill="1" applyBorder="1"/>
    <xf numFmtId="0" fontId="2" fillId="3" borderId="1" xfId="0" applyFont="1" applyFill="1" applyBorder="1"/>
    <xf numFmtId="0" fontId="2" fillId="0" borderId="3" xfId="0" applyFont="1" applyBorder="1" applyAlignment="1">
      <alignment horizontal="center" vertical="top"/>
    </xf>
    <xf numFmtId="0" fontId="2" fillId="0" borderId="1" xfId="0" applyFont="1" applyBorder="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46"/>
  <sheetViews>
    <sheetView tabSelected="1" workbookViewId="0">
      <selection activeCell="T46" sqref="T46"/>
    </sheetView>
  </sheetViews>
  <sheetFormatPr defaultRowHeight="14.4" x14ac:dyDescent="0.3"/>
  <cols>
    <col min="1" max="1" width="11.88671875" customWidth="1"/>
    <col min="2" max="3" width="2.109375" customWidth="1"/>
    <col min="4" max="4" width="1.6640625" customWidth="1"/>
    <col min="5" max="7" width="2.109375" customWidth="1"/>
    <col min="8" max="8" width="13.5546875" customWidth="1"/>
    <col min="9" max="9" width="15.33203125" customWidth="1"/>
    <col min="10" max="10" width="21.88671875" customWidth="1"/>
    <col min="11" max="11" width="17.6640625" customWidth="1"/>
    <col min="19" max="19" width="35.6640625" customWidth="1"/>
    <col min="23" max="23" width="11" bestFit="1" customWidth="1"/>
    <col min="24" max="24" width="10.109375" bestFit="1" customWidth="1"/>
    <col min="25" max="25" width="9.88671875" bestFit="1" customWidth="1"/>
  </cols>
  <sheetData>
    <row r="3" spans="1:19" ht="16.5" customHeight="1" thickBot="1" x14ac:dyDescent="0.35">
      <c r="H3" s="38" t="s">
        <v>0</v>
      </c>
      <c r="I3" s="39"/>
      <c r="J3" s="40"/>
      <c r="K3" s="44"/>
      <c r="S3" s="37" t="s">
        <v>56</v>
      </c>
    </row>
    <row r="4" spans="1:19" ht="15.6" thickTop="1" thickBot="1" x14ac:dyDescent="0.35">
      <c r="H4" s="6"/>
      <c r="I4" s="7"/>
      <c r="J4" s="13"/>
      <c r="K4" s="44"/>
      <c r="S4" s="37"/>
    </row>
    <row r="5" spans="1:19" ht="29.4" thickTop="1" x14ac:dyDescent="0.3">
      <c r="H5" s="4" t="s">
        <v>1</v>
      </c>
      <c r="I5" s="5" t="s">
        <v>2</v>
      </c>
      <c r="J5" s="35" t="s">
        <v>49</v>
      </c>
      <c r="K5" s="44"/>
      <c r="S5" s="37"/>
    </row>
    <row r="6" spans="1:19" x14ac:dyDescent="0.3">
      <c r="H6" s="8" t="s">
        <v>53</v>
      </c>
      <c r="I6" s="9" t="s">
        <v>54</v>
      </c>
      <c r="J6" s="9" t="s">
        <v>55</v>
      </c>
      <c r="K6" s="1"/>
      <c r="S6" s="37"/>
    </row>
    <row r="7" spans="1:19" x14ac:dyDescent="0.3">
      <c r="H7" s="8" t="s">
        <v>50</v>
      </c>
      <c r="I7" s="9" t="s">
        <v>51</v>
      </c>
      <c r="J7" s="9" t="s">
        <v>52</v>
      </c>
      <c r="K7" s="1"/>
      <c r="S7" s="37"/>
    </row>
    <row r="8" spans="1:19" x14ac:dyDescent="0.3">
      <c r="H8" s="8" t="s">
        <v>3</v>
      </c>
      <c r="I8" s="9" t="s">
        <v>30</v>
      </c>
      <c r="J8" s="9" t="s">
        <v>4</v>
      </c>
      <c r="K8" s="1"/>
      <c r="S8" s="37"/>
    </row>
    <row r="9" spans="1:19" x14ac:dyDescent="0.3">
      <c r="H9" s="8" t="s">
        <v>5</v>
      </c>
      <c r="I9" s="9" t="s">
        <v>6</v>
      </c>
      <c r="J9" s="9" t="s">
        <v>7</v>
      </c>
      <c r="K9" s="1"/>
      <c r="S9" s="37"/>
    </row>
    <row r="10" spans="1:19" x14ac:dyDescent="0.3">
      <c r="H10" s="8"/>
      <c r="I10" s="9"/>
      <c r="J10" s="9" t="s">
        <v>57</v>
      </c>
      <c r="K10" s="1"/>
      <c r="S10" s="37"/>
    </row>
    <row r="11" spans="1:19" x14ac:dyDescent="0.3">
      <c r="H11" s="11" t="s">
        <v>8</v>
      </c>
      <c r="I11" s="12" t="s">
        <v>9</v>
      </c>
      <c r="J11" s="12" t="s">
        <v>10</v>
      </c>
      <c r="K11" s="1"/>
      <c r="S11" s="37"/>
    </row>
    <row r="14" spans="1:19" x14ac:dyDescent="0.3">
      <c r="A14" s="49" t="s">
        <v>29</v>
      </c>
    </row>
    <row r="15" spans="1:19" x14ac:dyDescent="0.3">
      <c r="A15" s="41" t="s">
        <v>11</v>
      </c>
      <c r="B15" s="36" t="s">
        <v>12</v>
      </c>
      <c r="C15" s="36"/>
      <c r="D15" s="36"/>
      <c r="E15" s="36"/>
      <c r="F15" s="36"/>
      <c r="G15" s="36"/>
      <c r="H15" s="42" t="s">
        <v>16</v>
      </c>
      <c r="I15" s="43" t="s">
        <v>13</v>
      </c>
      <c r="J15" s="42" t="s">
        <v>14</v>
      </c>
      <c r="K15" s="42" t="s">
        <v>15</v>
      </c>
      <c r="L15" s="36" t="s">
        <v>26</v>
      </c>
      <c r="M15" s="36"/>
      <c r="N15" s="36"/>
      <c r="O15" s="36"/>
      <c r="P15" s="36"/>
      <c r="Q15" s="36"/>
      <c r="R15" s="34"/>
    </row>
    <row r="16" spans="1:19" ht="86.4" x14ac:dyDescent="0.3">
      <c r="A16" s="41"/>
      <c r="B16" s="14" t="str">
        <f>$J$6</f>
        <v>PV</v>
      </c>
      <c r="C16" s="14" t="str">
        <f>$J$7</f>
        <v>Bob</v>
      </c>
      <c r="D16" s="14" t="str">
        <f>$J$8</f>
        <v>Lizzie</v>
      </c>
      <c r="E16" s="14" t="str">
        <f>$J$9</f>
        <v>Sam</v>
      </c>
      <c r="F16" s="14" t="s">
        <v>57</v>
      </c>
      <c r="G16" s="14" t="str">
        <f>$J$11</f>
        <v>Claude</v>
      </c>
      <c r="H16" s="42"/>
      <c r="I16" s="43"/>
      <c r="J16" s="42"/>
      <c r="K16" s="42"/>
      <c r="L16" s="14" t="str">
        <f>$J$6</f>
        <v>PV</v>
      </c>
      <c r="M16" s="14" t="str">
        <f>$J$7</f>
        <v>Bob</v>
      </c>
      <c r="N16" s="14" t="str">
        <f>$J$8</f>
        <v>Lizzie</v>
      </c>
      <c r="O16" s="14" t="str">
        <f>$J$9</f>
        <v>Sam</v>
      </c>
      <c r="P16" s="14" t="s">
        <v>57</v>
      </c>
      <c r="Q16" s="14" t="str">
        <f>$J$11</f>
        <v>Claude</v>
      </c>
      <c r="R16" s="10"/>
    </row>
    <row r="17" spans="1:18" x14ac:dyDescent="0.3">
      <c r="A17" s="56" t="s">
        <v>31</v>
      </c>
      <c r="B17" s="15"/>
      <c r="C17" s="15"/>
      <c r="D17" s="15"/>
      <c r="E17" s="15"/>
      <c r="F17" s="15"/>
      <c r="G17" s="15"/>
      <c r="H17" s="32"/>
      <c r="I17" s="19"/>
      <c r="J17" s="32"/>
      <c r="K17" s="33"/>
      <c r="L17" s="20"/>
      <c r="M17" s="15"/>
      <c r="N17" s="15"/>
      <c r="O17" s="15"/>
      <c r="P17" s="15"/>
      <c r="Q17" s="16"/>
      <c r="R17" s="10"/>
    </row>
    <row r="18" spans="1:18" ht="54" customHeight="1" x14ac:dyDescent="0.3">
      <c r="A18" s="24">
        <v>43477</v>
      </c>
      <c r="B18" s="25">
        <v>1</v>
      </c>
      <c r="C18" s="25">
        <v>1</v>
      </c>
      <c r="D18" s="25">
        <v>1</v>
      </c>
      <c r="E18" s="25">
        <v>1</v>
      </c>
      <c r="F18" s="25">
        <v>1</v>
      </c>
      <c r="G18" s="25">
        <v>1</v>
      </c>
      <c r="H18" s="25" t="s">
        <v>17</v>
      </c>
      <c r="I18" s="26">
        <v>3</v>
      </c>
      <c r="J18" s="25" t="s">
        <v>18</v>
      </c>
      <c r="K18" s="27" t="s">
        <v>19</v>
      </c>
      <c r="L18" s="20">
        <f>B18*$I18</f>
        <v>3</v>
      </c>
      <c r="M18" s="15">
        <f>C18*$I18</f>
        <v>3</v>
      </c>
      <c r="N18" s="15">
        <f>D18*$I18</f>
        <v>3</v>
      </c>
      <c r="O18" s="15">
        <f>E18*$I18</f>
        <v>3</v>
      </c>
      <c r="P18" s="15">
        <v>3</v>
      </c>
      <c r="Q18" s="16">
        <f>G18*$I18</f>
        <v>3</v>
      </c>
      <c r="R18" s="10"/>
    </row>
    <row r="19" spans="1:18" ht="58.5" customHeight="1" x14ac:dyDescent="0.3">
      <c r="A19" s="28">
        <v>43485</v>
      </c>
      <c r="B19" s="29">
        <v>1</v>
      </c>
      <c r="C19" s="29">
        <v>1</v>
      </c>
      <c r="D19" s="29">
        <v>1</v>
      </c>
      <c r="E19" s="29">
        <v>1</v>
      </c>
      <c r="F19" s="29">
        <v>1</v>
      </c>
      <c r="G19" s="29">
        <v>1</v>
      </c>
      <c r="H19" s="29" t="s">
        <v>20</v>
      </c>
      <c r="I19" s="30">
        <v>2</v>
      </c>
      <c r="J19" s="29" t="s">
        <v>21</v>
      </c>
      <c r="K19" s="31" t="s">
        <v>22</v>
      </c>
      <c r="L19" s="20">
        <f t="shared" ref="L19:L23" si="0">B19*$I19</f>
        <v>2</v>
      </c>
      <c r="M19" s="15">
        <f>C19*$I19</f>
        <v>2</v>
      </c>
      <c r="N19" s="15">
        <f>D19*$I19</f>
        <v>2</v>
      </c>
      <c r="O19" s="15">
        <f>E19*$I19</f>
        <v>2</v>
      </c>
      <c r="P19" s="15">
        <v>2</v>
      </c>
      <c r="Q19" s="16">
        <f>G19*$I19</f>
        <v>2</v>
      </c>
      <c r="R19" s="10"/>
    </row>
    <row r="20" spans="1:18" ht="18" customHeight="1" x14ac:dyDescent="0.3">
      <c r="A20" s="1"/>
      <c r="K20" s="45" t="s">
        <v>27</v>
      </c>
      <c r="L20" s="46">
        <f>SUM(L13:L19)</f>
        <v>5</v>
      </c>
      <c r="M20" s="46">
        <f t="shared" ref="M20" si="1">SUM(M13:M19)</f>
        <v>5</v>
      </c>
      <c r="N20" s="46">
        <f t="shared" ref="N20" si="2">SUM(N13:N19)</f>
        <v>5</v>
      </c>
      <c r="O20" s="46">
        <f t="shared" ref="O20:P20" si="3">SUM(O13:O19)</f>
        <v>5</v>
      </c>
      <c r="P20" s="46">
        <f t="shared" si="3"/>
        <v>5</v>
      </c>
      <c r="Q20" s="47">
        <f t="shared" ref="Q20" si="4">SUM(Q13:Q19)</f>
        <v>5</v>
      </c>
      <c r="R20" s="47"/>
    </row>
    <row r="21" spans="1:18" ht="16.5" customHeight="1" x14ac:dyDescent="0.3">
      <c r="A21" s="1"/>
      <c r="K21" s="48" t="s">
        <v>28</v>
      </c>
      <c r="L21" s="54"/>
      <c r="M21" s="46"/>
      <c r="N21" s="46"/>
      <c r="O21" s="46"/>
      <c r="P21" s="46"/>
      <c r="Q21" s="47"/>
      <c r="R21" s="47">
        <f>SUM(L20:Q20)</f>
        <v>30</v>
      </c>
    </row>
    <row r="22" spans="1:18" ht="19.5" customHeight="1" x14ac:dyDescent="0.3">
      <c r="A22" s="57" t="s">
        <v>32</v>
      </c>
      <c r="L22" s="20"/>
      <c r="M22" s="15"/>
      <c r="N22" s="15"/>
      <c r="O22" s="15"/>
      <c r="P22" s="15"/>
      <c r="Q22" s="16"/>
      <c r="R22" s="10"/>
    </row>
    <row r="23" spans="1:18" ht="51" customHeight="1" x14ac:dyDescent="0.3">
      <c r="A23" s="28">
        <v>43490</v>
      </c>
      <c r="B23" s="29">
        <v>1</v>
      </c>
      <c r="C23" s="29"/>
      <c r="D23" s="29"/>
      <c r="E23" s="29"/>
      <c r="F23" s="29"/>
      <c r="G23" s="29"/>
      <c r="H23" s="29" t="s">
        <v>23</v>
      </c>
      <c r="I23" s="30">
        <v>3</v>
      </c>
      <c r="J23" s="29" t="s">
        <v>24</v>
      </c>
      <c r="K23" s="31" t="s">
        <v>25</v>
      </c>
      <c r="L23" s="21">
        <f t="shared" si="0"/>
        <v>3</v>
      </c>
      <c r="M23" s="22">
        <f>C23*$I23</f>
        <v>0</v>
      </c>
      <c r="N23" s="22">
        <f>D23*$I23</f>
        <v>0</v>
      </c>
      <c r="O23" s="22">
        <f>E23*$I23</f>
        <v>0</v>
      </c>
      <c r="P23" s="22">
        <v>1</v>
      </c>
      <c r="Q23" s="23">
        <f>G23*$I23</f>
        <v>0</v>
      </c>
      <c r="R23" s="10"/>
    </row>
    <row r="24" spans="1:18" ht="51" customHeight="1" x14ac:dyDescent="0.3">
      <c r="A24" s="28"/>
      <c r="B24" s="29"/>
      <c r="C24" s="29"/>
      <c r="D24" s="29"/>
      <c r="E24" s="29"/>
      <c r="F24" s="29"/>
      <c r="G24" s="29"/>
      <c r="H24" s="29"/>
      <c r="I24" s="30"/>
      <c r="J24" s="29"/>
      <c r="K24" s="31"/>
      <c r="L24" s="17"/>
      <c r="M24" s="17"/>
      <c r="N24" s="17"/>
      <c r="O24" s="17"/>
      <c r="P24" s="17"/>
      <c r="Q24" s="18"/>
      <c r="R24" s="10"/>
    </row>
    <row r="25" spans="1:18" x14ac:dyDescent="0.3">
      <c r="A25" s="1"/>
      <c r="H25" s="17"/>
      <c r="K25" s="45" t="s">
        <v>27</v>
      </c>
      <c r="L25" s="46">
        <f>SUM(L23:L24)</f>
        <v>3</v>
      </c>
      <c r="M25" s="46">
        <f t="shared" ref="M25:Q25" si="5">SUM(M23:M24)</f>
        <v>0</v>
      </c>
      <c r="N25" s="46">
        <f t="shared" si="5"/>
        <v>0</v>
      </c>
      <c r="O25" s="46">
        <f t="shared" si="5"/>
        <v>0</v>
      </c>
      <c r="P25" s="46">
        <f t="shared" si="5"/>
        <v>1</v>
      </c>
      <c r="Q25" s="47">
        <f t="shared" si="5"/>
        <v>0</v>
      </c>
      <c r="R25" s="47"/>
    </row>
    <row r="26" spans="1:18" x14ac:dyDescent="0.3">
      <c r="A26" s="1"/>
      <c r="K26" s="48" t="s">
        <v>28</v>
      </c>
      <c r="L26" s="55"/>
      <c r="M26" s="46"/>
      <c r="N26" s="46"/>
      <c r="O26" s="46"/>
      <c r="P26" s="46"/>
      <c r="Q26" s="47"/>
      <c r="R26" s="47">
        <f>SUM(L25:Q25)</f>
        <v>4</v>
      </c>
    </row>
    <row r="27" spans="1:18" x14ac:dyDescent="0.3">
      <c r="A27" s="1"/>
      <c r="L27" s="2"/>
      <c r="Q27" s="10"/>
      <c r="R27" s="10"/>
    </row>
    <row r="28" spans="1:18" x14ac:dyDescent="0.3">
      <c r="A28" s="57" t="s">
        <v>33</v>
      </c>
      <c r="L28" s="20"/>
      <c r="M28" s="15"/>
      <c r="N28" s="15"/>
      <c r="O28" s="15"/>
      <c r="P28" s="15"/>
      <c r="Q28" s="16"/>
      <c r="R28" s="10"/>
    </row>
    <row r="29" spans="1:18" ht="28.8" x14ac:dyDescent="0.3">
      <c r="A29" s="28">
        <v>43490</v>
      </c>
      <c r="B29" s="29">
        <v>1</v>
      </c>
      <c r="C29" s="29">
        <v>1</v>
      </c>
      <c r="D29" s="29">
        <v>1</v>
      </c>
      <c r="E29" s="29">
        <v>1</v>
      </c>
      <c r="F29" s="29"/>
      <c r="G29" s="29">
        <v>1</v>
      </c>
      <c r="H29" s="29" t="s">
        <v>36</v>
      </c>
      <c r="I29" s="30">
        <v>3</v>
      </c>
      <c r="J29" s="29" t="s">
        <v>37</v>
      </c>
      <c r="K29" s="31" t="s">
        <v>38</v>
      </c>
      <c r="L29" s="21">
        <f t="shared" ref="L29" si="6">B29*$I29</f>
        <v>3</v>
      </c>
      <c r="M29" s="22">
        <f t="shared" ref="M29" si="7">C29*$I29</f>
        <v>3</v>
      </c>
      <c r="N29" s="22">
        <f t="shared" ref="N29" si="8">D29*$I29</f>
        <v>3</v>
      </c>
      <c r="O29" s="22">
        <f t="shared" ref="O29" si="9">E29*$I29</f>
        <v>3</v>
      </c>
      <c r="P29" s="22">
        <v>2</v>
      </c>
      <c r="Q29" s="23">
        <f>G29*$I29</f>
        <v>3</v>
      </c>
      <c r="R29" s="10"/>
    </row>
    <row r="30" spans="1:18" x14ac:dyDescent="0.3">
      <c r="A30" s="28"/>
      <c r="B30" s="29"/>
      <c r="C30" s="29"/>
      <c r="D30" s="29"/>
      <c r="E30" s="29"/>
      <c r="F30" s="29"/>
      <c r="G30" s="29"/>
      <c r="H30" s="29"/>
      <c r="I30" s="30"/>
      <c r="J30" s="29"/>
      <c r="K30" s="31"/>
      <c r="L30" s="17"/>
      <c r="M30" s="17"/>
      <c r="N30" s="17"/>
      <c r="O30" s="17"/>
      <c r="P30" s="17"/>
      <c r="Q30" s="18"/>
      <c r="R30" s="10"/>
    </row>
    <row r="31" spans="1:18" x14ac:dyDescent="0.3">
      <c r="A31" s="1"/>
      <c r="H31" s="17"/>
      <c r="K31" s="45" t="s">
        <v>27</v>
      </c>
      <c r="L31" s="46">
        <f>SUM(L29:L30)</f>
        <v>3</v>
      </c>
      <c r="M31" s="46">
        <f t="shared" ref="M31" si="10">SUM(M29:M30)</f>
        <v>3</v>
      </c>
      <c r="N31" s="46">
        <f t="shared" ref="N31" si="11">SUM(N29:N30)</f>
        <v>3</v>
      </c>
      <c r="O31" s="46">
        <f t="shared" ref="O31:P31" si="12">SUM(O29:O30)</f>
        <v>3</v>
      </c>
      <c r="P31" s="46">
        <f t="shared" si="12"/>
        <v>2</v>
      </c>
      <c r="Q31" s="47">
        <f t="shared" ref="Q31" si="13">SUM(Q29:Q30)</f>
        <v>3</v>
      </c>
      <c r="R31" s="47"/>
    </row>
    <row r="32" spans="1:18" x14ac:dyDescent="0.3">
      <c r="A32" s="1"/>
      <c r="K32" s="48" t="s">
        <v>28</v>
      </c>
      <c r="L32" s="55"/>
      <c r="M32" s="46"/>
      <c r="N32" s="46"/>
      <c r="O32" s="46"/>
      <c r="P32" s="46"/>
      <c r="Q32" s="47"/>
      <c r="R32" s="47">
        <f>SUM(L31:Q31)</f>
        <v>17</v>
      </c>
    </row>
    <row r="33" spans="1:18" x14ac:dyDescent="0.3">
      <c r="A33" s="1"/>
      <c r="K33" s="17"/>
      <c r="L33" s="2"/>
      <c r="Q33" s="10"/>
      <c r="R33" s="10"/>
    </row>
    <row r="34" spans="1:18" x14ac:dyDescent="0.3">
      <c r="A34" s="57" t="s">
        <v>34</v>
      </c>
      <c r="L34" s="20"/>
      <c r="M34" s="15"/>
      <c r="N34" s="15"/>
      <c r="O34" s="15"/>
      <c r="P34" s="15"/>
      <c r="Q34" s="16"/>
      <c r="R34" s="10"/>
    </row>
    <row r="35" spans="1:18" ht="43.2" x14ac:dyDescent="0.3">
      <c r="A35" s="28">
        <v>43490</v>
      </c>
      <c r="B35" s="29"/>
      <c r="C35" s="29">
        <v>1</v>
      </c>
      <c r="D35" s="29"/>
      <c r="E35" s="29"/>
      <c r="F35" s="29"/>
      <c r="G35" s="29"/>
      <c r="H35" s="29" t="s">
        <v>39</v>
      </c>
      <c r="I35" s="30">
        <v>5</v>
      </c>
      <c r="J35" s="29" t="s">
        <v>40</v>
      </c>
      <c r="K35" s="31" t="s">
        <v>41</v>
      </c>
      <c r="L35" s="21">
        <f t="shared" ref="L35" si="14">B35*$I35</f>
        <v>0</v>
      </c>
      <c r="M35" s="22">
        <f t="shared" ref="M35" si="15">C35*$I35</f>
        <v>5</v>
      </c>
      <c r="N35" s="22">
        <f t="shared" ref="N35" si="16">D35*$I35</f>
        <v>0</v>
      </c>
      <c r="O35" s="22">
        <f t="shared" ref="O35" si="17">E35*$I35</f>
        <v>0</v>
      </c>
      <c r="P35" s="22">
        <v>1</v>
      </c>
      <c r="Q35" s="23">
        <f>G35*$I35</f>
        <v>0</v>
      </c>
      <c r="R35" s="10"/>
    </row>
    <row r="36" spans="1:18" x14ac:dyDescent="0.3">
      <c r="A36" s="28"/>
      <c r="B36" s="29"/>
      <c r="C36" s="29"/>
      <c r="D36" s="29"/>
      <c r="E36" s="29"/>
      <c r="F36" s="29"/>
      <c r="G36" s="29"/>
      <c r="H36" s="29"/>
      <c r="I36" s="30"/>
      <c r="J36" s="29"/>
      <c r="K36" s="31"/>
      <c r="L36" s="17"/>
      <c r="M36" s="17"/>
      <c r="N36" s="17"/>
      <c r="O36" s="17"/>
      <c r="P36" s="17"/>
      <c r="Q36" s="18"/>
      <c r="R36" s="10"/>
    </row>
    <row r="37" spans="1:18" x14ac:dyDescent="0.3">
      <c r="A37" s="1"/>
      <c r="H37" s="17"/>
      <c r="K37" s="45" t="s">
        <v>27</v>
      </c>
      <c r="L37" s="46">
        <f>SUM(L35:L36)</f>
        <v>0</v>
      </c>
      <c r="M37" s="46">
        <f t="shared" ref="M37" si="18">SUM(M35:M36)</f>
        <v>5</v>
      </c>
      <c r="N37" s="46">
        <f t="shared" ref="N37" si="19">SUM(N35:N36)</f>
        <v>0</v>
      </c>
      <c r="O37" s="46">
        <f t="shared" ref="O37:P37" si="20">SUM(O35:O36)</f>
        <v>0</v>
      </c>
      <c r="P37" s="46">
        <f t="shared" si="20"/>
        <v>1</v>
      </c>
      <c r="Q37" s="47">
        <f t="shared" ref="Q37" si="21">SUM(Q35:Q36)</f>
        <v>0</v>
      </c>
      <c r="R37" s="47"/>
    </row>
    <row r="38" spans="1:18" x14ac:dyDescent="0.3">
      <c r="A38" s="1"/>
      <c r="K38" s="46" t="s">
        <v>45</v>
      </c>
      <c r="L38" s="54"/>
      <c r="M38" s="46"/>
      <c r="N38" s="46"/>
      <c r="O38" s="46"/>
      <c r="P38" s="46"/>
      <c r="Q38" s="47"/>
      <c r="R38" s="47">
        <f>SUM(L37:Q37)</f>
        <v>6</v>
      </c>
    </row>
    <row r="39" spans="1:18" x14ac:dyDescent="0.3">
      <c r="A39" s="57" t="s">
        <v>35</v>
      </c>
      <c r="L39" s="20"/>
      <c r="M39" s="15"/>
      <c r="N39" s="15"/>
      <c r="O39" s="15"/>
      <c r="P39" s="15"/>
      <c r="Q39" s="16"/>
      <c r="R39" s="10"/>
    </row>
    <row r="40" spans="1:18" ht="57.6" x14ac:dyDescent="0.3">
      <c r="A40" s="28">
        <v>43490</v>
      </c>
      <c r="B40" s="29">
        <v>1</v>
      </c>
      <c r="C40" s="29">
        <v>1</v>
      </c>
      <c r="D40" s="29">
        <v>1</v>
      </c>
      <c r="E40" s="29">
        <v>1</v>
      </c>
      <c r="F40" s="29"/>
      <c r="G40" s="29">
        <v>1</v>
      </c>
      <c r="H40" s="29" t="s">
        <v>42</v>
      </c>
      <c r="I40" s="30">
        <v>2</v>
      </c>
      <c r="J40" s="29" t="s">
        <v>43</v>
      </c>
      <c r="K40" s="31" t="s">
        <v>44</v>
      </c>
      <c r="L40" s="21">
        <f t="shared" ref="L40" si="22">B40*$I40</f>
        <v>2</v>
      </c>
      <c r="M40" s="22">
        <f t="shared" ref="M40" si="23">C40*$I40</f>
        <v>2</v>
      </c>
      <c r="N40" s="22">
        <f t="shared" ref="N40" si="24">D40*$I40</f>
        <v>2</v>
      </c>
      <c r="O40" s="22">
        <f t="shared" ref="O40" si="25">E40*$I40</f>
        <v>2</v>
      </c>
      <c r="P40" s="22">
        <v>2</v>
      </c>
      <c r="Q40" s="23">
        <f>G40*$I40</f>
        <v>2</v>
      </c>
      <c r="R40" s="10"/>
    </row>
    <row r="41" spans="1:18" x14ac:dyDescent="0.3">
      <c r="A41" s="28"/>
      <c r="B41" s="29"/>
      <c r="C41" s="29"/>
      <c r="D41" s="29"/>
      <c r="E41" s="29"/>
      <c r="F41" s="29"/>
      <c r="G41" s="29"/>
      <c r="H41" s="29"/>
      <c r="I41" s="30"/>
      <c r="J41" s="29"/>
      <c r="K41" s="31"/>
      <c r="L41" s="17"/>
      <c r="M41" s="17"/>
      <c r="N41" s="17"/>
      <c r="O41" s="17"/>
      <c r="P41" s="17"/>
      <c r="Q41" s="18"/>
      <c r="R41" s="10"/>
    </row>
    <row r="42" spans="1:18" x14ac:dyDescent="0.3">
      <c r="A42" s="1"/>
      <c r="H42" s="17"/>
      <c r="K42" s="45" t="s">
        <v>27</v>
      </c>
      <c r="L42" s="46">
        <f>SUM(L40:L41)</f>
        <v>2</v>
      </c>
      <c r="M42" s="46">
        <f t="shared" ref="M42" si="26">SUM(M40:M41)</f>
        <v>2</v>
      </c>
      <c r="N42" s="46">
        <f t="shared" ref="N42" si="27">SUM(N40:N41)</f>
        <v>2</v>
      </c>
      <c r="O42" s="46">
        <f t="shared" ref="O42:P42" si="28">SUM(O40:O41)</f>
        <v>2</v>
      </c>
      <c r="P42" s="46">
        <f t="shared" si="28"/>
        <v>2</v>
      </c>
      <c r="Q42" s="47">
        <f t="shared" ref="Q42" si="29">SUM(Q40:Q41)</f>
        <v>2</v>
      </c>
      <c r="R42" s="47"/>
    </row>
    <row r="43" spans="1:18" x14ac:dyDescent="0.3">
      <c r="A43" s="1"/>
      <c r="K43" s="46" t="s">
        <v>46</v>
      </c>
      <c r="L43" s="55"/>
      <c r="M43" s="46"/>
      <c r="N43" s="46"/>
      <c r="O43" s="46"/>
      <c r="P43" s="46"/>
      <c r="Q43" s="47"/>
      <c r="R43" s="47">
        <f>SUM(L42:Q42)</f>
        <v>12</v>
      </c>
    </row>
    <row r="44" spans="1:18" x14ac:dyDescent="0.3">
      <c r="A44" s="1"/>
      <c r="L44" s="1"/>
      <c r="Q44" s="10"/>
      <c r="R44" s="10"/>
    </row>
    <row r="45" spans="1:18" ht="28.8" x14ac:dyDescent="0.3">
      <c r="A45" s="1"/>
      <c r="K45" s="50" t="s">
        <v>47</v>
      </c>
      <c r="L45" s="55">
        <f>L20+L25+L31+L37+L42</f>
        <v>13</v>
      </c>
      <c r="M45" s="46">
        <f t="shared" ref="M45:Q45" si="30">M20+M25+M31+M37+M42</f>
        <v>15</v>
      </c>
      <c r="N45" s="46">
        <f t="shared" si="30"/>
        <v>10</v>
      </c>
      <c r="O45" s="46">
        <f t="shared" si="30"/>
        <v>10</v>
      </c>
      <c r="P45" s="46">
        <f t="shared" si="30"/>
        <v>11</v>
      </c>
      <c r="Q45" s="47">
        <f t="shared" si="30"/>
        <v>10</v>
      </c>
      <c r="R45" s="47"/>
    </row>
    <row r="46" spans="1:18" ht="28.8" x14ac:dyDescent="0.3">
      <c r="A46" s="2"/>
      <c r="B46" s="3"/>
      <c r="C46" s="3"/>
      <c r="D46" s="3"/>
      <c r="E46" s="3"/>
      <c r="F46" s="3"/>
      <c r="G46" s="3"/>
      <c r="H46" s="3"/>
      <c r="I46" s="3"/>
      <c r="J46" s="3"/>
      <c r="K46" s="53" t="s">
        <v>48</v>
      </c>
      <c r="L46" s="54"/>
      <c r="M46" s="51"/>
      <c r="N46" s="51"/>
      <c r="O46" s="51"/>
      <c r="P46" s="51"/>
      <c r="Q46" s="52"/>
      <c r="R46" s="52">
        <f>SUM(L45:Q45)</f>
        <v>69</v>
      </c>
    </row>
  </sheetData>
  <mergeCells count="10">
    <mergeCell ref="L15:Q15"/>
    <mergeCell ref="S3:S11"/>
    <mergeCell ref="H3:J3"/>
    <mergeCell ref="B15:G15"/>
    <mergeCell ref="A15:A16"/>
    <mergeCell ref="H15:H16"/>
    <mergeCell ref="I15:I16"/>
    <mergeCell ref="J15:J16"/>
    <mergeCell ref="K15:K16"/>
    <mergeCell ref="K3: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2025-09-16T22:57:56Z</dcterms:modified>
</cp:coreProperties>
</file>